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9980" windowHeight="7305" activeTab="2"/>
  </bookViews>
  <sheets>
    <sheet name="FEBRERO" sheetId="1" r:id="rId1"/>
    <sheet name="CONTRO AGRECAR" sheetId="2" r:id="rId2"/>
    <sheet name="CONTROL DIARIO" sheetId="3" r:id="rId3"/>
    <sheet name="AGRECAR JJG" sheetId="4" r:id="rId4"/>
    <sheet name="CONTROL GASTO CANTERA" sheetId="5" r:id="rId5"/>
    <sheet name="RMSAS" sheetId="6" r:id="rId6"/>
    <sheet name="CONTROL DE REMISIONES" sheetId="7" r:id="rId7"/>
  </sheets>
  <definedNames>
    <definedName name="_xlnm._FilterDatabase" localSheetId="3" hidden="1">'AGRECAR JJG'!$A$7:$L$4645</definedName>
    <definedName name="_xlnm._FilterDatabase" localSheetId="0" hidden="1">FEBRERO!$A$5:$AB$1380</definedName>
    <definedName name="_xlnm.Print_Area" localSheetId="2">'CONTROL DIARIO'!$A$1:$AJ$35</definedName>
  </definedNames>
  <calcPr calcId="144525"/>
</workbook>
</file>

<file path=xl/calcChain.xml><?xml version="1.0" encoding="utf-8"?>
<calcChain xmlns="http://schemas.openxmlformats.org/spreadsheetml/2006/main">
  <c r="G84" i="6" l="1"/>
  <c r="H83" i="6"/>
  <c r="H82" i="6"/>
  <c r="H81" i="6"/>
  <c r="H80" i="6"/>
  <c r="C80" i="6"/>
  <c r="I80" i="6" l="1"/>
  <c r="H84" i="6"/>
  <c r="J80" i="6" s="1"/>
  <c r="J84" i="6" s="1"/>
  <c r="L50" i="6"/>
  <c r="L53" i="6" s="1"/>
  <c r="G76" i="6"/>
  <c r="H75" i="6"/>
  <c r="H74" i="6"/>
  <c r="H73" i="6"/>
  <c r="H72" i="6"/>
  <c r="C72" i="6"/>
  <c r="I84" i="6" l="1"/>
  <c r="L80" i="6"/>
  <c r="H76" i="6"/>
  <c r="J72" i="6" s="1"/>
  <c r="J76" i="6" s="1"/>
  <c r="I72" i="6"/>
  <c r="I76" i="6" s="1"/>
  <c r="G68" i="6"/>
  <c r="H67" i="6"/>
  <c r="H66" i="6"/>
  <c r="C66" i="6"/>
  <c r="I66" i="6" l="1"/>
  <c r="I68" i="6" s="1"/>
  <c r="L72" i="6" s="1"/>
  <c r="L73" i="6" s="1"/>
  <c r="H68" i="6"/>
  <c r="J66" i="6" s="1"/>
  <c r="J68" i="6" s="1"/>
  <c r="G62" i="6" l="1"/>
  <c r="H61" i="6"/>
  <c r="H60" i="6"/>
  <c r="H59" i="6"/>
  <c r="C59" i="6"/>
  <c r="G55" i="6"/>
  <c r="H54" i="6"/>
  <c r="H53" i="6"/>
  <c r="H52" i="6"/>
  <c r="H51" i="6"/>
  <c r="C51" i="6"/>
  <c r="H44" i="6"/>
  <c r="H55" i="6" l="1"/>
  <c r="J51" i="6" s="1"/>
  <c r="J55" i="6" s="1"/>
  <c r="I59" i="6"/>
  <c r="I62" i="6" s="1"/>
  <c r="I51" i="6"/>
  <c r="I55" i="6" s="1"/>
  <c r="H62" i="6"/>
  <c r="F1381" i="1"/>
  <c r="Z1380" i="1"/>
  <c r="Z1379" i="1"/>
  <c r="Z1377" i="1"/>
  <c r="Z1375" i="1"/>
  <c r="Z1373" i="1"/>
  <c r="Z1372" i="1"/>
  <c r="Z1371" i="1"/>
  <c r="Z1370" i="1"/>
  <c r="Z1369" i="1"/>
  <c r="Z1366" i="1"/>
  <c r="Z1365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5" i="1"/>
  <c r="Z1344" i="1"/>
  <c r="Z1343" i="1"/>
  <c r="Z1342" i="1"/>
  <c r="Z1341" i="1"/>
  <c r="Z1339" i="1"/>
  <c r="Z1338" i="1"/>
  <c r="Z1337" i="1"/>
  <c r="Z1336" i="1"/>
  <c r="Z1335" i="1"/>
  <c r="Z1334" i="1"/>
  <c r="Z1333" i="1"/>
  <c r="Z1332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6" i="1"/>
  <c r="Z1275" i="1"/>
  <c r="Z1274" i="1"/>
  <c r="Z1273" i="1"/>
  <c r="Z1272" i="1"/>
  <c r="Z1271" i="1"/>
  <c r="Z1270" i="1"/>
  <c r="Z1268" i="1"/>
  <c r="Z1267" i="1"/>
  <c r="Z1266" i="1"/>
  <c r="Z1264" i="1"/>
  <c r="Z1263" i="1"/>
  <c r="Z1262" i="1"/>
  <c r="Z1260" i="1"/>
  <c r="Z1259" i="1"/>
  <c r="Z1258" i="1"/>
  <c r="Z1256" i="1"/>
  <c r="Z1255" i="1"/>
  <c r="Z1254" i="1"/>
  <c r="Z1253" i="1"/>
  <c r="Z1252" i="1"/>
  <c r="Z1251" i="1"/>
  <c r="Z1249" i="1"/>
  <c r="Z1248" i="1"/>
  <c r="Z1247" i="1"/>
  <c r="Z1246" i="1"/>
  <c r="Z1245" i="1"/>
  <c r="Z1244" i="1"/>
  <c r="Z1243" i="1"/>
  <c r="Z1241" i="1"/>
  <c r="Z1240" i="1"/>
  <c r="Z1239" i="1"/>
  <c r="Z1238" i="1"/>
  <c r="Z1237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3" i="1"/>
  <c r="Z1212" i="1"/>
  <c r="Z1211" i="1"/>
  <c r="Z1210" i="1"/>
  <c r="Z1208" i="1"/>
  <c r="Z1207" i="1"/>
  <c r="Z1206" i="1"/>
  <c r="Z1204" i="1"/>
  <c r="Z1203" i="1"/>
  <c r="Z1202" i="1"/>
  <c r="Z1201" i="1"/>
  <c r="Z1200" i="1"/>
  <c r="Z1198" i="1"/>
  <c r="Z1197" i="1"/>
  <c r="Z1196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79" i="1"/>
  <c r="Z1178" i="1"/>
  <c r="Z1177" i="1"/>
  <c r="Z1176" i="1"/>
  <c r="Z1175" i="1"/>
  <c r="Z1174" i="1"/>
  <c r="Z1171" i="1"/>
  <c r="Z1170" i="1"/>
  <c r="Z1169" i="1"/>
  <c r="Z1168" i="1"/>
  <c r="Z1166" i="1"/>
  <c r="Z1164" i="1"/>
  <c r="Z1163" i="1"/>
  <c r="Z1162" i="1"/>
  <c r="Z1161" i="1"/>
  <c r="Z1159" i="1"/>
  <c r="Z1158" i="1"/>
  <c r="Z1157" i="1"/>
  <c r="Z1156" i="1"/>
  <c r="Z1155" i="1"/>
  <c r="Z1154" i="1"/>
  <c r="Z1153" i="1"/>
  <c r="Z1152" i="1"/>
  <c r="Z1151" i="1"/>
  <c r="Z1150" i="1"/>
  <c r="Z1148" i="1"/>
  <c r="Z1147" i="1"/>
  <c r="Z1145" i="1"/>
  <c r="Z1144" i="1"/>
  <c r="Z1143" i="1"/>
  <c r="Z1142" i="1"/>
  <c r="Z1141" i="1"/>
  <c r="Z1139" i="1"/>
  <c r="Z1138" i="1"/>
  <c r="Z1137" i="1"/>
  <c r="Z1136" i="1"/>
  <c r="Z1135" i="1"/>
  <c r="Z1134" i="1"/>
  <c r="Z1133" i="1"/>
  <c r="Z1132" i="1"/>
  <c r="Z1131" i="1"/>
  <c r="Z1130" i="1"/>
  <c r="Z1129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099" i="1"/>
  <c r="Z1098" i="1"/>
  <c r="Z1097" i="1"/>
  <c r="Z1096" i="1"/>
  <c r="Z1095" i="1"/>
  <c r="Z1093" i="1"/>
  <c r="Z1092" i="1"/>
  <c r="Z1091" i="1"/>
  <c r="Z1090" i="1"/>
  <c r="Z1089" i="1"/>
  <c r="Z1088" i="1"/>
  <c r="Z1087" i="1"/>
  <c r="Z1086" i="1"/>
  <c r="Z1085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0" i="1"/>
  <c r="Z1049" i="1"/>
  <c r="Z1047" i="1"/>
  <c r="Z1046" i="1"/>
  <c r="Z1045" i="1"/>
  <c r="Z1044" i="1"/>
  <c r="Z1043" i="1"/>
  <c r="Z1042" i="1"/>
  <c r="Z1041" i="1"/>
  <c r="Z1040" i="1"/>
  <c r="Z1039" i="1"/>
  <c r="Z1036" i="1"/>
  <c r="Z1035" i="1"/>
  <c r="Z1033" i="1"/>
  <c r="Z1031" i="1"/>
  <c r="Z1030" i="1"/>
  <c r="Z1029" i="1"/>
  <c r="Z1028" i="1"/>
  <c r="Z1024" i="1"/>
  <c r="Z1022" i="1"/>
  <c r="Z1021" i="1"/>
  <c r="Z1020" i="1"/>
  <c r="Z1019" i="1"/>
  <c r="Z1016" i="1"/>
  <c r="Z1014" i="1"/>
  <c r="Z1013" i="1"/>
  <c r="Z1012" i="1"/>
  <c r="Z1011" i="1"/>
  <c r="Z1010" i="1"/>
  <c r="Z1008" i="1"/>
  <c r="Z1006" i="1"/>
  <c r="Z1005" i="1"/>
  <c r="Z1004" i="1"/>
  <c r="Z1003" i="1"/>
  <c r="Z1002" i="1"/>
  <c r="Z1001" i="1"/>
  <c r="L61" i="6" l="1"/>
  <c r="L66" i="6"/>
  <c r="L67" i="6"/>
  <c r="J59" i="6"/>
  <c r="J62" i="6" s="1"/>
  <c r="D4646" i="4"/>
  <c r="G1376" i="1"/>
  <c r="G1369" i="1"/>
  <c r="U1369" i="1" s="1"/>
  <c r="G1362" i="1"/>
  <c r="U1362" i="1" s="1"/>
  <c r="G1358" i="1"/>
  <c r="U1358" i="1" s="1"/>
  <c r="G1354" i="1"/>
  <c r="U1354" i="1" s="1"/>
  <c r="G1352" i="1"/>
  <c r="U1352" i="1" s="1"/>
  <c r="G1348" i="1"/>
  <c r="U1348" i="1" s="1"/>
  <c r="G1350" i="1"/>
  <c r="U1350" i="1" s="1"/>
  <c r="G1341" i="1"/>
  <c r="U1341" i="1" s="1"/>
  <c r="G1339" i="1"/>
  <c r="U1339" i="1" s="1"/>
  <c r="G1331" i="1"/>
  <c r="G1326" i="1"/>
  <c r="U1326" i="1" s="1"/>
  <c r="G1324" i="1"/>
  <c r="U1324" i="1" s="1"/>
  <c r="W1326" i="1" l="1"/>
  <c r="Y1326" i="1"/>
  <c r="AB1326" i="1" s="1"/>
  <c r="Y1324" i="1"/>
  <c r="AB1324" i="1" s="1"/>
  <c r="W1324" i="1"/>
  <c r="W1341" i="1"/>
  <c r="Y1341" i="1"/>
  <c r="AB1341" i="1" s="1"/>
  <c r="W1348" i="1"/>
  <c r="Y1348" i="1"/>
  <c r="AB1348" i="1" s="1"/>
  <c r="W1354" i="1"/>
  <c r="Y1354" i="1"/>
  <c r="AB1354" i="1" s="1"/>
  <c r="W1362" i="1"/>
  <c r="Y1362" i="1"/>
  <c r="AB1362" i="1" s="1"/>
  <c r="W1339" i="1"/>
  <c r="Y1339" i="1"/>
  <c r="AB1339" i="1" s="1"/>
  <c r="W1350" i="1"/>
  <c r="Y1350" i="1"/>
  <c r="AB1350" i="1" s="1"/>
  <c r="W1352" i="1"/>
  <c r="Y1352" i="1"/>
  <c r="AB1352" i="1" s="1"/>
  <c r="W1358" i="1"/>
  <c r="Y1358" i="1"/>
  <c r="AB1358" i="1" s="1"/>
  <c r="W1369" i="1"/>
  <c r="Y1369" i="1"/>
  <c r="AB1369" i="1" s="1"/>
  <c r="G1322" i="1"/>
  <c r="U1322" i="1" s="1"/>
  <c r="G1321" i="1"/>
  <c r="U1321" i="1" s="1"/>
  <c r="G1318" i="1"/>
  <c r="U1318" i="1" s="1"/>
  <c r="G1317" i="1"/>
  <c r="U1317" i="1" s="1"/>
  <c r="G1314" i="1"/>
  <c r="U1314" i="1" s="1"/>
  <c r="G1313" i="1"/>
  <c r="U1313" i="1" s="1"/>
  <c r="G1303" i="1"/>
  <c r="U1303" i="1" s="1"/>
  <c r="G1302" i="1"/>
  <c r="U1302" i="1" s="1"/>
  <c r="G1298" i="1"/>
  <c r="U1298" i="1" s="1"/>
  <c r="G1297" i="1"/>
  <c r="U1297" i="1" s="1"/>
  <c r="G1294" i="1"/>
  <c r="U1294" i="1" s="1"/>
  <c r="G1295" i="1"/>
  <c r="U1295" i="1" s="1"/>
  <c r="G1296" i="1"/>
  <c r="U1296" i="1" s="1"/>
  <c r="G1299" i="1"/>
  <c r="U1299" i="1" s="1"/>
  <c r="G1300" i="1"/>
  <c r="U1300" i="1" s="1"/>
  <c r="G1301" i="1"/>
  <c r="U1301" i="1" s="1"/>
  <c r="G1304" i="1"/>
  <c r="U1304" i="1" s="1"/>
  <c r="G1305" i="1"/>
  <c r="U1305" i="1" s="1"/>
  <c r="G1306" i="1"/>
  <c r="U1306" i="1" s="1"/>
  <c r="G1307" i="1"/>
  <c r="U1307" i="1" s="1"/>
  <c r="G1308" i="1"/>
  <c r="U1308" i="1" s="1"/>
  <c r="G1309" i="1"/>
  <c r="U1309" i="1" s="1"/>
  <c r="G1310" i="1"/>
  <c r="U1310" i="1" s="1"/>
  <c r="G1311" i="1"/>
  <c r="U1311" i="1" s="1"/>
  <c r="G1312" i="1"/>
  <c r="U1312" i="1" s="1"/>
  <c r="G1315" i="1"/>
  <c r="U1315" i="1" s="1"/>
  <c r="G1316" i="1"/>
  <c r="U1316" i="1" s="1"/>
  <c r="G1319" i="1"/>
  <c r="U1319" i="1" s="1"/>
  <c r="G1320" i="1"/>
  <c r="U1320" i="1" s="1"/>
  <c r="G1323" i="1"/>
  <c r="U1323" i="1" s="1"/>
  <c r="G1325" i="1"/>
  <c r="U1325" i="1" s="1"/>
  <c r="G1327" i="1"/>
  <c r="U1327" i="1" s="1"/>
  <c r="G1328" i="1"/>
  <c r="U1328" i="1" s="1"/>
  <c r="G1329" i="1"/>
  <c r="U1329" i="1" s="1"/>
  <c r="G1330" i="1"/>
  <c r="U1330" i="1" s="1"/>
  <c r="G1332" i="1"/>
  <c r="U1332" i="1" s="1"/>
  <c r="G1333" i="1"/>
  <c r="U1333" i="1" s="1"/>
  <c r="G1334" i="1"/>
  <c r="U1334" i="1" s="1"/>
  <c r="G1335" i="1"/>
  <c r="U1335" i="1" s="1"/>
  <c r="G1336" i="1"/>
  <c r="U1336" i="1" s="1"/>
  <c r="G1337" i="1"/>
  <c r="U1337" i="1" s="1"/>
  <c r="G1338" i="1"/>
  <c r="U1338" i="1" s="1"/>
  <c r="G1340" i="1"/>
  <c r="G1342" i="1"/>
  <c r="U1342" i="1" s="1"/>
  <c r="G1343" i="1"/>
  <c r="U1343" i="1" s="1"/>
  <c r="G1344" i="1"/>
  <c r="U1344" i="1" s="1"/>
  <c r="G1345" i="1"/>
  <c r="U1345" i="1" s="1"/>
  <c r="G1346" i="1"/>
  <c r="G1347" i="1"/>
  <c r="U1347" i="1" s="1"/>
  <c r="G1349" i="1"/>
  <c r="U1349" i="1" s="1"/>
  <c r="G1351" i="1"/>
  <c r="U1351" i="1" s="1"/>
  <c r="G1353" i="1"/>
  <c r="U1353" i="1" s="1"/>
  <c r="G1355" i="1"/>
  <c r="U1355" i="1" s="1"/>
  <c r="G1356" i="1"/>
  <c r="U1356" i="1" s="1"/>
  <c r="G1357" i="1"/>
  <c r="U1357" i="1" s="1"/>
  <c r="G1359" i="1"/>
  <c r="U1359" i="1" s="1"/>
  <c r="G1360" i="1"/>
  <c r="U1360" i="1" s="1"/>
  <c r="G1361" i="1"/>
  <c r="U1361" i="1" s="1"/>
  <c r="G1363" i="1"/>
  <c r="U1363" i="1" s="1"/>
  <c r="G1364" i="1"/>
  <c r="G1365" i="1"/>
  <c r="U1365" i="1" s="1"/>
  <c r="G1366" i="1"/>
  <c r="U1366" i="1" s="1"/>
  <c r="G1368" i="1"/>
  <c r="G1370" i="1"/>
  <c r="U1370" i="1" s="1"/>
  <c r="G1371" i="1"/>
  <c r="U1371" i="1" s="1"/>
  <c r="G1372" i="1"/>
  <c r="U1372" i="1" s="1"/>
  <c r="G1373" i="1"/>
  <c r="U1373" i="1" s="1"/>
  <c r="G1374" i="1"/>
  <c r="G1375" i="1"/>
  <c r="U1375" i="1" s="1"/>
  <c r="G1377" i="1"/>
  <c r="U1377" i="1" s="1"/>
  <c r="G1378" i="1"/>
  <c r="G1379" i="1"/>
  <c r="U1379" i="1" s="1"/>
  <c r="G1380" i="1"/>
  <c r="U1380" i="1" s="1"/>
  <c r="G1286" i="1"/>
  <c r="U1286" i="1" s="1"/>
  <c r="G1283" i="1"/>
  <c r="U1283" i="1" s="1"/>
  <c r="G1280" i="1"/>
  <c r="U1280" i="1" s="1"/>
  <c r="G1279" i="1"/>
  <c r="U1279" i="1" s="1"/>
  <c r="G1276" i="1"/>
  <c r="U1276" i="1" s="1"/>
  <c r="G1267" i="1"/>
  <c r="U1267" i="1" s="1"/>
  <c r="G47" i="6"/>
  <c r="L46" i="6" s="1"/>
  <c r="H46" i="6"/>
  <c r="H45" i="6"/>
  <c r="C44" i="6"/>
  <c r="X1324" i="1" l="1"/>
  <c r="AA1324" i="1" s="1"/>
  <c r="W1280" i="1"/>
  <c r="Y1280" i="1"/>
  <c r="AB1280" i="1" s="1"/>
  <c r="Y1286" i="1"/>
  <c r="AB1286" i="1" s="1"/>
  <c r="W1286" i="1"/>
  <c r="Y1377" i="1"/>
  <c r="AB1377" i="1" s="1"/>
  <c r="W1377" i="1"/>
  <c r="W1372" i="1"/>
  <c r="Y1372" i="1"/>
  <c r="AB1372" i="1" s="1"/>
  <c r="Y1370" i="1"/>
  <c r="AB1370" i="1" s="1"/>
  <c r="W1370" i="1"/>
  <c r="W1366" i="1"/>
  <c r="Y1366" i="1"/>
  <c r="AB1366" i="1" s="1"/>
  <c r="W1361" i="1"/>
  <c r="Y1361" i="1"/>
  <c r="AB1361" i="1" s="1"/>
  <c r="Y1359" i="1"/>
  <c r="AB1359" i="1" s="1"/>
  <c r="W1359" i="1"/>
  <c r="W1356" i="1"/>
  <c r="Y1356" i="1"/>
  <c r="AB1356" i="1" s="1"/>
  <c r="W1353" i="1"/>
  <c r="Y1353" i="1"/>
  <c r="AB1353" i="1" s="1"/>
  <c r="W1349" i="1"/>
  <c r="Y1349" i="1"/>
  <c r="AB1349" i="1" s="1"/>
  <c r="W1344" i="1"/>
  <c r="Y1344" i="1"/>
  <c r="AB1344" i="1" s="1"/>
  <c r="Y1342" i="1"/>
  <c r="AB1342" i="1" s="1"/>
  <c r="W1342" i="1"/>
  <c r="Y1338" i="1"/>
  <c r="AB1338" i="1" s="1"/>
  <c r="W1338" i="1"/>
  <c r="W1336" i="1"/>
  <c r="Y1336" i="1"/>
  <c r="AB1336" i="1" s="1"/>
  <c r="Y1334" i="1"/>
  <c r="AB1334" i="1" s="1"/>
  <c r="W1334" i="1"/>
  <c r="W1332" i="1"/>
  <c r="Y1332" i="1"/>
  <c r="AB1332" i="1" s="1"/>
  <c r="Y1329" i="1"/>
  <c r="AB1329" i="1" s="1"/>
  <c r="W1329" i="1"/>
  <c r="W1327" i="1"/>
  <c r="Y1327" i="1"/>
  <c r="AB1327" i="1" s="1"/>
  <c r="W1323" i="1"/>
  <c r="Y1323" i="1"/>
  <c r="AB1323" i="1" s="1"/>
  <c r="W1319" i="1"/>
  <c r="Y1319" i="1"/>
  <c r="AB1319" i="1" s="1"/>
  <c r="W1315" i="1"/>
  <c r="Y1315" i="1"/>
  <c r="AB1315" i="1" s="1"/>
  <c r="W1311" i="1"/>
  <c r="Y1311" i="1"/>
  <c r="AB1311" i="1" s="1"/>
  <c r="Y1309" i="1"/>
  <c r="AB1309" i="1" s="1"/>
  <c r="W1309" i="1"/>
  <c r="W1307" i="1"/>
  <c r="Y1307" i="1"/>
  <c r="AB1307" i="1" s="1"/>
  <c r="Y1305" i="1"/>
  <c r="AB1305" i="1" s="1"/>
  <c r="W1305" i="1"/>
  <c r="Y1301" i="1"/>
  <c r="AB1301" i="1" s="1"/>
  <c r="W1301" i="1"/>
  <c r="Y1299" i="1"/>
  <c r="AB1299" i="1" s="1"/>
  <c r="W1299" i="1"/>
  <c r="Y1295" i="1"/>
  <c r="AB1295" i="1" s="1"/>
  <c r="W1295" i="1"/>
  <c r="Y1297" i="1"/>
  <c r="AB1297" i="1" s="1"/>
  <c r="W1297" i="1"/>
  <c r="Y1302" i="1"/>
  <c r="AB1302" i="1" s="1"/>
  <c r="W1302" i="1"/>
  <c r="Y1313" i="1"/>
  <c r="AB1313" i="1" s="1"/>
  <c r="W1313" i="1"/>
  <c r="Y1317" i="1"/>
  <c r="AB1317" i="1" s="1"/>
  <c r="W1317" i="1"/>
  <c r="Y1321" i="1"/>
  <c r="AB1321" i="1" s="1"/>
  <c r="W1321" i="1"/>
  <c r="W1276" i="1"/>
  <c r="Y1276" i="1"/>
  <c r="AB1276" i="1" s="1"/>
  <c r="W1379" i="1"/>
  <c r="Y1379" i="1"/>
  <c r="AB1379" i="1" s="1"/>
  <c r="W1267" i="1"/>
  <c r="Y1267" i="1"/>
  <c r="AB1267" i="1" s="1"/>
  <c r="Y1279" i="1"/>
  <c r="AB1279" i="1" s="1"/>
  <c r="W1279" i="1"/>
  <c r="Y1283" i="1"/>
  <c r="AB1283" i="1" s="1"/>
  <c r="W1283" i="1"/>
  <c r="W1380" i="1"/>
  <c r="Y1380" i="1"/>
  <c r="AB1380" i="1" s="1"/>
  <c r="Y1375" i="1"/>
  <c r="AB1375" i="1" s="1"/>
  <c r="W1375" i="1"/>
  <c r="W1373" i="1"/>
  <c r="Y1373" i="1"/>
  <c r="AB1373" i="1" s="1"/>
  <c r="Y1371" i="1"/>
  <c r="AB1371" i="1" s="1"/>
  <c r="W1371" i="1"/>
  <c r="Y1365" i="1"/>
  <c r="AB1365" i="1" s="1"/>
  <c r="W1365" i="1"/>
  <c r="Y1363" i="1"/>
  <c r="AB1363" i="1" s="1"/>
  <c r="W1363" i="1"/>
  <c r="W1360" i="1"/>
  <c r="Y1360" i="1"/>
  <c r="AB1360" i="1" s="1"/>
  <c r="W1357" i="1"/>
  <c r="Y1357" i="1"/>
  <c r="AB1357" i="1" s="1"/>
  <c r="Y1355" i="1"/>
  <c r="AB1355" i="1" s="1"/>
  <c r="W1355" i="1"/>
  <c r="Y1351" i="1"/>
  <c r="AB1351" i="1" s="1"/>
  <c r="W1351" i="1"/>
  <c r="Y1347" i="1"/>
  <c r="AB1347" i="1" s="1"/>
  <c r="W1347" i="1"/>
  <c r="W1345" i="1"/>
  <c r="Y1345" i="1"/>
  <c r="AB1345" i="1" s="1"/>
  <c r="W1343" i="1"/>
  <c r="Y1343" i="1"/>
  <c r="AB1343" i="1" s="1"/>
  <c r="Y1337" i="1"/>
  <c r="AB1337" i="1" s="1"/>
  <c r="W1337" i="1"/>
  <c r="W1335" i="1"/>
  <c r="Y1335" i="1"/>
  <c r="AB1335" i="1" s="1"/>
  <c r="Y1333" i="1"/>
  <c r="AB1333" i="1" s="1"/>
  <c r="W1333" i="1"/>
  <c r="W1330" i="1"/>
  <c r="Y1330" i="1"/>
  <c r="AB1330" i="1" s="1"/>
  <c r="Y1328" i="1"/>
  <c r="AB1328" i="1" s="1"/>
  <c r="W1328" i="1"/>
  <c r="Y1325" i="1"/>
  <c r="AB1325" i="1" s="1"/>
  <c r="W1325" i="1"/>
  <c r="Y1320" i="1"/>
  <c r="AB1320" i="1" s="1"/>
  <c r="W1320" i="1"/>
  <c r="Y1316" i="1"/>
  <c r="AB1316" i="1" s="1"/>
  <c r="W1316" i="1"/>
  <c r="W1312" i="1"/>
  <c r="Y1312" i="1"/>
  <c r="AB1312" i="1" s="1"/>
  <c r="W1310" i="1"/>
  <c r="Y1310" i="1"/>
  <c r="AB1310" i="1" s="1"/>
  <c r="Y1308" i="1"/>
  <c r="AB1308" i="1" s="1"/>
  <c r="W1308" i="1"/>
  <c r="W1306" i="1"/>
  <c r="Y1306" i="1"/>
  <c r="AB1306" i="1" s="1"/>
  <c r="W1304" i="1"/>
  <c r="Y1304" i="1"/>
  <c r="AB1304" i="1" s="1"/>
  <c r="W1300" i="1"/>
  <c r="Y1300" i="1"/>
  <c r="AB1300" i="1" s="1"/>
  <c r="W1296" i="1"/>
  <c r="Y1296" i="1"/>
  <c r="AB1296" i="1" s="1"/>
  <c r="Y1294" i="1"/>
  <c r="AB1294" i="1" s="1"/>
  <c r="W1294" i="1"/>
  <c r="Y1298" i="1"/>
  <c r="AB1298" i="1" s="1"/>
  <c r="W1298" i="1"/>
  <c r="Y1303" i="1"/>
  <c r="AB1303" i="1" s="1"/>
  <c r="W1303" i="1"/>
  <c r="W1314" i="1"/>
  <c r="Y1314" i="1"/>
  <c r="AB1314" i="1" s="1"/>
  <c r="W1318" i="1"/>
  <c r="Y1318" i="1"/>
  <c r="AB1318" i="1" s="1"/>
  <c r="W1322" i="1"/>
  <c r="Y1322" i="1"/>
  <c r="AB1322" i="1" s="1"/>
  <c r="X1369" i="1"/>
  <c r="AA1369" i="1" s="1"/>
  <c r="X1358" i="1"/>
  <c r="AA1358" i="1" s="1"/>
  <c r="X1352" i="1"/>
  <c r="AA1352" i="1" s="1"/>
  <c r="X1350" i="1"/>
  <c r="AA1350" i="1" s="1"/>
  <c r="X1339" i="1"/>
  <c r="AA1339" i="1" s="1"/>
  <c r="X1362" i="1"/>
  <c r="AA1362" i="1" s="1"/>
  <c r="X1354" i="1"/>
  <c r="AA1354" i="1" s="1"/>
  <c r="X1348" i="1"/>
  <c r="AA1348" i="1" s="1"/>
  <c r="X1341" i="1"/>
  <c r="AA1341" i="1" s="1"/>
  <c r="X1326" i="1"/>
  <c r="AA1326" i="1" s="1"/>
  <c r="I44" i="6"/>
  <c r="I47" i="6" s="1"/>
  <c r="H47" i="6"/>
  <c r="J44" i="6" s="1"/>
  <c r="J47" i="6" s="1"/>
  <c r="X1303" i="1" l="1"/>
  <c r="AA1303" i="1" s="1"/>
  <c r="X1298" i="1"/>
  <c r="AA1298" i="1" s="1"/>
  <c r="X1294" i="1"/>
  <c r="AA1294" i="1" s="1"/>
  <c r="X1308" i="1"/>
  <c r="AA1308" i="1" s="1"/>
  <c r="X1316" i="1"/>
  <c r="AA1316" i="1" s="1"/>
  <c r="X1320" i="1"/>
  <c r="AA1320" i="1" s="1"/>
  <c r="X1325" i="1"/>
  <c r="AA1325" i="1" s="1"/>
  <c r="X1328" i="1"/>
  <c r="AA1328" i="1" s="1"/>
  <c r="X1333" i="1"/>
  <c r="AA1333" i="1" s="1"/>
  <c r="X1337" i="1"/>
  <c r="AA1337" i="1" s="1"/>
  <c r="X1347" i="1"/>
  <c r="AA1347" i="1" s="1"/>
  <c r="X1351" i="1"/>
  <c r="AA1351" i="1" s="1"/>
  <c r="X1355" i="1"/>
  <c r="AA1355" i="1" s="1"/>
  <c r="X1363" i="1"/>
  <c r="AA1363" i="1" s="1"/>
  <c r="X1365" i="1"/>
  <c r="AA1365" i="1" s="1"/>
  <c r="X1371" i="1"/>
  <c r="AA1371" i="1" s="1"/>
  <c r="X1375" i="1"/>
  <c r="AA1375" i="1" s="1"/>
  <c r="X1283" i="1"/>
  <c r="AA1283" i="1" s="1"/>
  <c r="X1279" i="1"/>
  <c r="AA1279" i="1" s="1"/>
  <c r="X1321" i="1"/>
  <c r="AA1321" i="1" s="1"/>
  <c r="X1317" i="1"/>
  <c r="AA1317" i="1" s="1"/>
  <c r="X1313" i="1"/>
  <c r="AA1313" i="1" s="1"/>
  <c r="X1302" i="1"/>
  <c r="AA1302" i="1" s="1"/>
  <c r="X1297" i="1"/>
  <c r="AA1297" i="1" s="1"/>
  <c r="X1295" i="1"/>
  <c r="AA1295" i="1" s="1"/>
  <c r="X1299" i="1"/>
  <c r="AA1299" i="1" s="1"/>
  <c r="X1301" i="1"/>
  <c r="AA1301" i="1" s="1"/>
  <c r="X1305" i="1"/>
  <c r="AA1305" i="1" s="1"/>
  <c r="X1309" i="1"/>
  <c r="AA1309" i="1" s="1"/>
  <c r="X1329" i="1"/>
  <c r="AA1329" i="1" s="1"/>
  <c r="X1334" i="1"/>
  <c r="AA1334" i="1" s="1"/>
  <c r="X1338" i="1"/>
  <c r="AA1338" i="1" s="1"/>
  <c r="X1342" i="1"/>
  <c r="AA1342" i="1" s="1"/>
  <c r="X1359" i="1"/>
  <c r="AA1359" i="1" s="1"/>
  <c r="X1370" i="1"/>
  <c r="AA1370" i="1" s="1"/>
  <c r="X1377" i="1"/>
  <c r="AA1377" i="1" s="1"/>
  <c r="X1286" i="1"/>
  <c r="AA1286" i="1" s="1"/>
  <c r="X1322" i="1"/>
  <c r="AA1322" i="1" s="1"/>
  <c r="X1318" i="1"/>
  <c r="AA1318" i="1" s="1"/>
  <c r="X1314" i="1"/>
  <c r="AA1314" i="1" s="1"/>
  <c r="X1296" i="1"/>
  <c r="AA1296" i="1" s="1"/>
  <c r="X1300" i="1"/>
  <c r="AA1300" i="1" s="1"/>
  <c r="X1304" i="1"/>
  <c r="AA1304" i="1" s="1"/>
  <c r="X1306" i="1"/>
  <c r="AA1306" i="1" s="1"/>
  <c r="X1310" i="1"/>
  <c r="AA1310" i="1" s="1"/>
  <c r="X1312" i="1"/>
  <c r="AA1312" i="1" s="1"/>
  <c r="X1330" i="1"/>
  <c r="AA1330" i="1" s="1"/>
  <c r="X1335" i="1"/>
  <c r="AA1335" i="1" s="1"/>
  <c r="X1343" i="1"/>
  <c r="AA1343" i="1" s="1"/>
  <c r="X1345" i="1"/>
  <c r="AA1345" i="1" s="1"/>
  <c r="X1357" i="1"/>
  <c r="AA1357" i="1" s="1"/>
  <c r="X1360" i="1"/>
  <c r="AA1360" i="1" s="1"/>
  <c r="X1373" i="1"/>
  <c r="AA1373" i="1" s="1"/>
  <c r="X1380" i="1"/>
  <c r="AA1380" i="1" s="1"/>
  <c r="X1267" i="1"/>
  <c r="AA1267" i="1" s="1"/>
  <c r="X1379" i="1"/>
  <c r="AA1379" i="1" s="1"/>
  <c r="X1276" i="1"/>
  <c r="AA1276" i="1" s="1"/>
  <c r="X1307" i="1"/>
  <c r="AA1307" i="1" s="1"/>
  <c r="X1311" i="1"/>
  <c r="AA1311" i="1" s="1"/>
  <c r="X1315" i="1"/>
  <c r="AA1315" i="1" s="1"/>
  <c r="X1319" i="1"/>
  <c r="AA1319" i="1" s="1"/>
  <c r="X1323" i="1"/>
  <c r="AA1323" i="1" s="1"/>
  <c r="X1327" i="1"/>
  <c r="AA1327" i="1" s="1"/>
  <c r="X1332" i="1"/>
  <c r="AA1332" i="1" s="1"/>
  <c r="X1336" i="1"/>
  <c r="AA1336" i="1" s="1"/>
  <c r="X1344" i="1"/>
  <c r="AA1344" i="1" s="1"/>
  <c r="X1349" i="1"/>
  <c r="AA1349" i="1" s="1"/>
  <c r="X1353" i="1"/>
  <c r="AA1353" i="1" s="1"/>
  <c r="X1356" i="1"/>
  <c r="AA1356" i="1" s="1"/>
  <c r="X1361" i="1"/>
  <c r="AA1361" i="1" s="1"/>
  <c r="X1366" i="1"/>
  <c r="AA1366" i="1" s="1"/>
  <c r="X1372" i="1"/>
  <c r="AA1372" i="1" s="1"/>
  <c r="X1280" i="1"/>
  <c r="AA1280" i="1" s="1"/>
  <c r="K20" i="5"/>
  <c r="AG14" i="3" l="1"/>
  <c r="G1260" i="1"/>
  <c r="U1260" i="1" s="1"/>
  <c r="G1255" i="1"/>
  <c r="U1255" i="1" s="1"/>
  <c r="G1251" i="1"/>
  <c r="U1251" i="1" s="1"/>
  <c r="G1244" i="1"/>
  <c r="U1244" i="1" s="1"/>
  <c r="G1240" i="1"/>
  <c r="U1240" i="1" s="1"/>
  <c r="G1229" i="1"/>
  <c r="U1229" i="1" s="1"/>
  <c r="G1220" i="1"/>
  <c r="U1220" i="1" s="1"/>
  <c r="W1240" i="1" l="1"/>
  <c r="Y1240" i="1"/>
  <c r="AB1240" i="1" s="1"/>
  <c r="W1251" i="1"/>
  <c r="Y1251" i="1"/>
  <c r="AB1251" i="1" s="1"/>
  <c r="W1260" i="1"/>
  <c r="Y1260" i="1"/>
  <c r="AB1260" i="1" s="1"/>
  <c r="W1220" i="1"/>
  <c r="Y1220" i="1"/>
  <c r="AB1220" i="1" s="1"/>
  <c r="Y1229" i="1"/>
  <c r="AB1229" i="1" s="1"/>
  <c r="W1229" i="1"/>
  <c r="W1244" i="1"/>
  <c r="Y1244" i="1"/>
  <c r="AB1244" i="1" s="1"/>
  <c r="W1255" i="1"/>
  <c r="Y1255" i="1"/>
  <c r="AB1255" i="1" s="1"/>
  <c r="AG11" i="3"/>
  <c r="AG16" i="3"/>
  <c r="X1255" i="1" l="1"/>
  <c r="AA1255" i="1" s="1"/>
  <c r="X1244" i="1"/>
  <c r="AA1244" i="1" s="1"/>
  <c r="X1220" i="1"/>
  <c r="AA1220" i="1" s="1"/>
  <c r="X1260" i="1"/>
  <c r="AA1260" i="1" s="1"/>
  <c r="X1251" i="1"/>
  <c r="AA1251" i="1" s="1"/>
  <c r="X1240" i="1"/>
  <c r="AA1240" i="1" s="1"/>
  <c r="X1229" i="1"/>
  <c r="AA1229" i="1" s="1"/>
  <c r="G1215" i="1"/>
  <c r="U1215" i="1" s="1"/>
  <c r="Y1215" i="1" l="1"/>
  <c r="AB1215" i="1" s="1"/>
  <c r="W1215" i="1"/>
  <c r="G1210" i="1"/>
  <c r="U1210" i="1" s="1"/>
  <c r="G1209" i="1"/>
  <c r="G1207" i="1"/>
  <c r="U1207" i="1" s="1"/>
  <c r="G1201" i="1"/>
  <c r="U1201" i="1" s="1"/>
  <c r="G1194" i="1"/>
  <c r="U1194" i="1" s="1"/>
  <c r="G1188" i="1"/>
  <c r="U1188" i="1" s="1"/>
  <c r="G1184" i="1"/>
  <c r="U1184" i="1" s="1"/>
  <c r="G1178" i="1"/>
  <c r="U1178" i="1" s="1"/>
  <c r="G1168" i="1"/>
  <c r="U1168" i="1" s="1"/>
  <c r="G1165" i="1"/>
  <c r="G1162" i="1"/>
  <c r="U1162" i="1" s="1"/>
  <c r="G1161" i="1"/>
  <c r="U1161" i="1" s="1"/>
  <c r="G1158" i="1"/>
  <c r="U1158" i="1" s="1"/>
  <c r="X1215" i="1" l="1"/>
  <c r="AA1215" i="1" s="1"/>
  <c r="W1161" i="1"/>
  <c r="Y1161" i="1"/>
  <c r="AB1161" i="1" s="1"/>
  <c r="Y1178" i="1"/>
  <c r="AB1178" i="1" s="1"/>
  <c r="W1178" i="1"/>
  <c r="W1188" i="1"/>
  <c r="Y1188" i="1"/>
  <c r="AB1188" i="1" s="1"/>
  <c r="W1201" i="1"/>
  <c r="Y1201" i="1"/>
  <c r="AB1201" i="1" s="1"/>
  <c r="W1158" i="1"/>
  <c r="Y1158" i="1"/>
  <c r="AB1158" i="1" s="1"/>
  <c r="Y1162" i="1"/>
  <c r="AB1162" i="1" s="1"/>
  <c r="W1162" i="1"/>
  <c r="Y1168" i="1"/>
  <c r="AB1168" i="1" s="1"/>
  <c r="W1168" i="1"/>
  <c r="W1184" i="1"/>
  <c r="Y1184" i="1"/>
  <c r="AB1184" i="1" s="1"/>
  <c r="Y1194" i="1"/>
  <c r="AB1194" i="1" s="1"/>
  <c r="W1194" i="1"/>
  <c r="W1207" i="1"/>
  <c r="Y1207" i="1"/>
  <c r="AB1207" i="1" s="1"/>
  <c r="W1210" i="1"/>
  <c r="Y1210" i="1"/>
  <c r="AB1210" i="1" s="1"/>
  <c r="G1150" i="1"/>
  <c r="U1150" i="1" s="1"/>
  <c r="X1194" i="1" l="1"/>
  <c r="AA1194" i="1" s="1"/>
  <c r="X1168" i="1"/>
  <c r="AA1168" i="1" s="1"/>
  <c r="X1162" i="1"/>
  <c r="AA1162" i="1" s="1"/>
  <c r="X1178" i="1"/>
  <c r="AA1178" i="1" s="1"/>
  <c r="W1150" i="1"/>
  <c r="Y1150" i="1"/>
  <c r="AB1150" i="1" s="1"/>
  <c r="X1210" i="1"/>
  <c r="AA1210" i="1" s="1"/>
  <c r="X1207" i="1"/>
  <c r="AA1207" i="1" s="1"/>
  <c r="X1184" i="1"/>
  <c r="AA1184" i="1" s="1"/>
  <c r="X1158" i="1"/>
  <c r="AA1158" i="1" s="1"/>
  <c r="X1201" i="1"/>
  <c r="AA1201" i="1" s="1"/>
  <c r="X1188" i="1"/>
  <c r="AA1188" i="1" s="1"/>
  <c r="X1161" i="1"/>
  <c r="AA1161" i="1" s="1"/>
  <c r="G40" i="6"/>
  <c r="H39" i="6"/>
  <c r="H38" i="6"/>
  <c r="C38" i="6"/>
  <c r="X1150" i="1" l="1"/>
  <c r="AA1150" i="1" s="1"/>
  <c r="I38" i="6"/>
  <c r="H40" i="6"/>
  <c r="J38" i="6" s="1"/>
  <c r="J40" i="6" s="1"/>
  <c r="I40" i="6" l="1"/>
  <c r="I27" i="5"/>
  <c r="K17" i="5"/>
  <c r="G1148" i="1" l="1"/>
  <c r="U1148" i="1" s="1"/>
  <c r="G1149" i="1"/>
  <c r="G1144" i="1"/>
  <c r="U1144" i="1" s="1"/>
  <c r="G1140" i="1"/>
  <c r="G1138" i="1"/>
  <c r="U1138" i="1" s="1"/>
  <c r="G1051" i="1"/>
  <c r="G1007" i="1"/>
  <c r="W1138" i="1" l="1"/>
  <c r="Y1138" i="1"/>
  <c r="AB1138" i="1" s="1"/>
  <c r="W1144" i="1"/>
  <c r="Y1144" i="1"/>
  <c r="AB1144" i="1" s="1"/>
  <c r="Y1148" i="1"/>
  <c r="AB1148" i="1" s="1"/>
  <c r="W1148" i="1"/>
  <c r="G34" i="6"/>
  <c r="H33" i="6"/>
  <c r="H32" i="6"/>
  <c r="H31" i="6"/>
  <c r="C31" i="6"/>
  <c r="B16" i="7"/>
  <c r="B25" i="7"/>
  <c r="G1094" i="1"/>
  <c r="G1084" i="1"/>
  <c r="G1071" i="1"/>
  <c r="G936" i="1"/>
  <c r="G924" i="1"/>
  <c r="G893" i="1"/>
  <c r="G877" i="1"/>
  <c r="G857" i="1"/>
  <c r="G819" i="1"/>
  <c r="G792" i="1"/>
  <c r="G730" i="1"/>
  <c r="G701" i="1"/>
  <c r="G678" i="1"/>
  <c r="G655" i="1"/>
  <c r="G635" i="1"/>
  <c r="G575" i="1"/>
  <c r="G570" i="1"/>
  <c r="G555" i="1"/>
  <c r="G534" i="1"/>
  <c r="G515" i="1"/>
  <c r="G495" i="1"/>
  <c r="G453" i="1"/>
  <c r="G438" i="1"/>
  <c r="G402" i="1"/>
  <c r="G366" i="1"/>
  <c r="G352" i="1"/>
  <c r="G340" i="1"/>
  <c r="G326" i="1"/>
  <c r="G249" i="1"/>
  <c r="G214" i="1"/>
  <c r="G213" i="1"/>
  <c r="G203" i="1"/>
  <c r="G183" i="1"/>
  <c r="G145" i="1"/>
  <c r="G130" i="1"/>
  <c r="G113" i="1"/>
  <c r="G80" i="1"/>
  <c r="G75" i="1"/>
  <c r="G68" i="1"/>
  <c r="X1148" i="1" l="1"/>
  <c r="AA1148" i="1" s="1"/>
  <c r="X1144" i="1"/>
  <c r="AA1144" i="1" s="1"/>
  <c r="X1138" i="1"/>
  <c r="AA1138" i="1" s="1"/>
  <c r="I31" i="6"/>
  <c r="H34" i="6"/>
  <c r="J31" i="6" s="1"/>
  <c r="J34" i="6" s="1"/>
  <c r="I34" i="6" l="1"/>
  <c r="AG13" i="3"/>
  <c r="Z999" i="1" l="1"/>
  <c r="Z998" i="1"/>
  <c r="Z997" i="1"/>
  <c r="Z996" i="1"/>
  <c r="Z995" i="1"/>
  <c r="Z994" i="1"/>
  <c r="Z993" i="1"/>
  <c r="Z991" i="1"/>
  <c r="Z985" i="1"/>
  <c r="Z984" i="1"/>
  <c r="Z982" i="1"/>
  <c r="Z981" i="1"/>
  <c r="Z979" i="1"/>
  <c r="Z978" i="1"/>
  <c r="Z977" i="1"/>
  <c r="Z976" i="1"/>
  <c r="Z974" i="1"/>
  <c r="Z973" i="1"/>
  <c r="Z972" i="1"/>
  <c r="Z971" i="1"/>
  <c r="Z970" i="1"/>
  <c r="Z969" i="1"/>
  <c r="Z968" i="1"/>
  <c r="Z967" i="1"/>
  <c r="Z966" i="1"/>
  <c r="Z965" i="1"/>
  <c r="Z964" i="1"/>
  <c r="Z962" i="1"/>
  <c r="Z961" i="1"/>
  <c r="Z960" i="1"/>
  <c r="Z959" i="1"/>
  <c r="Z958" i="1"/>
  <c r="Z957" i="1"/>
  <c r="Z956" i="1"/>
  <c r="Z955" i="1"/>
  <c r="Z953" i="1"/>
  <c r="Z952" i="1"/>
  <c r="Z951" i="1"/>
  <c r="Z950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AG8" i="3" l="1"/>
  <c r="G965" i="1" l="1"/>
  <c r="U965" i="1" s="1"/>
  <c r="G964" i="1"/>
  <c r="U964" i="1" s="1"/>
  <c r="G961" i="1"/>
  <c r="U961" i="1" s="1"/>
  <c r="G953" i="1"/>
  <c r="U953" i="1" s="1"/>
  <c r="G927" i="1"/>
  <c r="U927" i="1" s="1"/>
  <c r="G926" i="1"/>
  <c r="U926" i="1" s="1"/>
  <c r="G929" i="1"/>
  <c r="U929" i="1" s="1"/>
  <c r="G938" i="1"/>
  <c r="U938" i="1" s="1"/>
  <c r="U936" i="1"/>
  <c r="U924" i="1"/>
  <c r="G918" i="1"/>
  <c r="U918" i="1" s="1"/>
  <c r="G905" i="1"/>
  <c r="U905" i="1" s="1"/>
  <c r="G906" i="1"/>
  <c r="U906" i="1" s="1"/>
  <c r="G907" i="1"/>
  <c r="U907" i="1" s="1"/>
  <c r="G904" i="1"/>
  <c r="U904" i="1" s="1"/>
  <c r="G896" i="1"/>
  <c r="U896" i="1" s="1"/>
  <c r="G894" i="1"/>
  <c r="U894" i="1" s="1"/>
  <c r="U893" i="1"/>
  <c r="W904" i="1" l="1"/>
  <c r="Y904" i="1"/>
  <c r="AB904" i="1" s="1"/>
  <c r="W961" i="1"/>
  <c r="Y961" i="1"/>
  <c r="AB961" i="1" s="1"/>
  <c r="Y907" i="1"/>
  <c r="AB907" i="1" s="1"/>
  <c r="W907" i="1"/>
  <c r="W924" i="1"/>
  <c r="Y924" i="1"/>
  <c r="AB924" i="1" s="1"/>
  <c r="Y926" i="1"/>
  <c r="AB926" i="1" s="1"/>
  <c r="W926" i="1"/>
  <c r="Y964" i="1"/>
  <c r="W964" i="1"/>
  <c r="Y918" i="1"/>
  <c r="AB918" i="1" s="1"/>
  <c r="W918" i="1"/>
  <c r="W893" i="1"/>
  <c r="Y893" i="1"/>
  <c r="AB893" i="1" s="1"/>
  <c r="W906" i="1"/>
  <c r="Y906" i="1"/>
  <c r="AB906" i="1" s="1"/>
  <c r="W936" i="1"/>
  <c r="Y936" i="1"/>
  <c r="AB936" i="1" s="1"/>
  <c r="W927" i="1"/>
  <c r="Y927" i="1"/>
  <c r="AB927" i="1" s="1"/>
  <c r="W965" i="1"/>
  <c r="Y965" i="1"/>
  <c r="AB965" i="1" s="1"/>
  <c r="Y929" i="1"/>
  <c r="AB929" i="1" s="1"/>
  <c r="W929" i="1"/>
  <c r="W894" i="1"/>
  <c r="Y894" i="1"/>
  <c r="AB894" i="1" s="1"/>
  <c r="W896" i="1"/>
  <c r="Y896" i="1"/>
  <c r="AB896" i="1" s="1"/>
  <c r="W905" i="1"/>
  <c r="Y905" i="1"/>
  <c r="AB905" i="1" s="1"/>
  <c r="Y938" i="1"/>
  <c r="AB938" i="1" s="1"/>
  <c r="W938" i="1"/>
  <c r="Y953" i="1"/>
  <c r="AB953" i="1" s="1"/>
  <c r="W953" i="1"/>
  <c r="G919" i="1"/>
  <c r="U919" i="1" s="1"/>
  <c r="G920" i="1"/>
  <c r="U920" i="1" s="1"/>
  <c r="G921" i="1"/>
  <c r="U921" i="1" s="1"/>
  <c r="G922" i="1"/>
  <c r="U922" i="1" s="1"/>
  <c r="G923" i="1"/>
  <c r="U923" i="1" s="1"/>
  <c r="G925" i="1"/>
  <c r="U925" i="1" s="1"/>
  <c r="G928" i="1"/>
  <c r="U928" i="1" s="1"/>
  <c r="G930" i="1"/>
  <c r="U930" i="1" s="1"/>
  <c r="G931" i="1"/>
  <c r="U931" i="1" s="1"/>
  <c r="G932" i="1"/>
  <c r="U932" i="1" s="1"/>
  <c r="G933" i="1"/>
  <c r="U933" i="1" s="1"/>
  <c r="G934" i="1"/>
  <c r="U934" i="1" s="1"/>
  <c r="G935" i="1"/>
  <c r="U935" i="1" s="1"/>
  <c r="G937" i="1"/>
  <c r="U937" i="1" s="1"/>
  <c r="G939" i="1"/>
  <c r="U939" i="1" s="1"/>
  <c r="G940" i="1"/>
  <c r="U940" i="1" s="1"/>
  <c r="G941" i="1"/>
  <c r="U941" i="1" s="1"/>
  <c r="G942" i="1"/>
  <c r="U942" i="1" s="1"/>
  <c r="G943" i="1"/>
  <c r="U943" i="1" s="1"/>
  <c r="G944" i="1"/>
  <c r="U944" i="1" s="1"/>
  <c r="G945" i="1"/>
  <c r="U945" i="1" s="1"/>
  <c r="G946" i="1"/>
  <c r="U946" i="1" s="1"/>
  <c r="G947" i="1"/>
  <c r="U947" i="1" s="1"/>
  <c r="G948" i="1"/>
  <c r="U948" i="1" s="1"/>
  <c r="G949" i="1"/>
  <c r="U949" i="1" s="1"/>
  <c r="G950" i="1"/>
  <c r="U950" i="1" s="1"/>
  <c r="G951" i="1"/>
  <c r="U951" i="1" s="1"/>
  <c r="G952" i="1"/>
  <c r="U952" i="1" s="1"/>
  <c r="G954" i="1"/>
  <c r="U954" i="1" s="1"/>
  <c r="G955" i="1"/>
  <c r="U955" i="1" s="1"/>
  <c r="G956" i="1"/>
  <c r="U956" i="1" s="1"/>
  <c r="G957" i="1"/>
  <c r="U957" i="1" s="1"/>
  <c r="G958" i="1"/>
  <c r="U958" i="1" s="1"/>
  <c r="G959" i="1"/>
  <c r="U959" i="1" s="1"/>
  <c r="G960" i="1"/>
  <c r="U960" i="1" s="1"/>
  <c r="G962" i="1"/>
  <c r="U962" i="1" s="1"/>
  <c r="G963" i="1"/>
  <c r="U963" i="1" s="1"/>
  <c r="G966" i="1"/>
  <c r="U966" i="1" s="1"/>
  <c r="G967" i="1"/>
  <c r="U967" i="1" s="1"/>
  <c r="G968" i="1"/>
  <c r="U968" i="1" s="1"/>
  <c r="G969" i="1"/>
  <c r="U969" i="1" s="1"/>
  <c r="G970" i="1"/>
  <c r="U970" i="1" s="1"/>
  <c r="G971" i="1"/>
  <c r="U971" i="1" s="1"/>
  <c r="G972" i="1"/>
  <c r="U972" i="1" s="1"/>
  <c r="G973" i="1"/>
  <c r="U973" i="1" s="1"/>
  <c r="G974" i="1"/>
  <c r="U974" i="1" s="1"/>
  <c r="G975" i="1"/>
  <c r="U975" i="1" s="1"/>
  <c r="G976" i="1"/>
  <c r="U976" i="1" s="1"/>
  <c r="G977" i="1"/>
  <c r="U977" i="1" s="1"/>
  <c r="G978" i="1"/>
  <c r="U978" i="1" s="1"/>
  <c r="G979" i="1"/>
  <c r="U979" i="1" s="1"/>
  <c r="G980" i="1"/>
  <c r="U980" i="1" s="1"/>
  <c r="G981" i="1"/>
  <c r="U981" i="1" s="1"/>
  <c r="G982" i="1"/>
  <c r="U982" i="1" s="1"/>
  <c r="G983" i="1"/>
  <c r="U983" i="1" s="1"/>
  <c r="G984" i="1"/>
  <c r="U984" i="1" s="1"/>
  <c r="G985" i="1"/>
  <c r="U985" i="1" s="1"/>
  <c r="G986" i="1"/>
  <c r="U986" i="1" s="1"/>
  <c r="G987" i="1"/>
  <c r="U987" i="1" s="1"/>
  <c r="G988" i="1"/>
  <c r="U988" i="1" s="1"/>
  <c r="G989" i="1"/>
  <c r="U989" i="1" s="1"/>
  <c r="G990" i="1"/>
  <c r="U990" i="1" s="1"/>
  <c r="G991" i="1"/>
  <c r="U991" i="1" s="1"/>
  <c r="G992" i="1"/>
  <c r="U992" i="1" s="1"/>
  <c r="G993" i="1"/>
  <c r="U993" i="1" s="1"/>
  <c r="G994" i="1"/>
  <c r="U994" i="1" s="1"/>
  <c r="G995" i="1"/>
  <c r="U995" i="1" s="1"/>
  <c r="G996" i="1"/>
  <c r="U996" i="1" s="1"/>
  <c r="G997" i="1"/>
  <c r="U997" i="1" s="1"/>
  <c r="G998" i="1"/>
  <c r="U998" i="1" s="1"/>
  <c r="G999" i="1"/>
  <c r="U999" i="1" s="1"/>
  <c r="G1000" i="1"/>
  <c r="U1000" i="1" s="1"/>
  <c r="Y1000" i="1" s="1"/>
  <c r="AB1000" i="1" s="1"/>
  <c r="G1001" i="1"/>
  <c r="U1001" i="1" s="1"/>
  <c r="G1002" i="1"/>
  <c r="U1002" i="1" s="1"/>
  <c r="G1003" i="1"/>
  <c r="U1003" i="1" s="1"/>
  <c r="G1004" i="1"/>
  <c r="U1004" i="1" s="1"/>
  <c r="G1005" i="1"/>
  <c r="U1005" i="1" s="1"/>
  <c r="G1006" i="1"/>
  <c r="U1006" i="1" s="1"/>
  <c r="U1007" i="1"/>
  <c r="Y1007" i="1" s="1"/>
  <c r="AB1007" i="1" s="1"/>
  <c r="G1008" i="1"/>
  <c r="U1008" i="1" s="1"/>
  <c r="G1009" i="1"/>
  <c r="U1009" i="1" s="1"/>
  <c r="Y1009" i="1" s="1"/>
  <c r="AB1009" i="1" s="1"/>
  <c r="G1010" i="1"/>
  <c r="U1010" i="1" s="1"/>
  <c r="G1011" i="1"/>
  <c r="U1011" i="1" s="1"/>
  <c r="G1012" i="1"/>
  <c r="U1012" i="1" s="1"/>
  <c r="G1013" i="1"/>
  <c r="U1013" i="1" s="1"/>
  <c r="G1014" i="1"/>
  <c r="U1014" i="1" s="1"/>
  <c r="G1015" i="1"/>
  <c r="U1015" i="1" s="1"/>
  <c r="Y1015" i="1" s="1"/>
  <c r="AB1015" i="1" s="1"/>
  <c r="G1016" i="1"/>
  <c r="U1016" i="1" s="1"/>
  <c r="G1018" i="1"/>
  <c r="G1019" i="1"/>
  <c r="U1019" i="1" s="1"/>
  <c r="G1020" i="1"/>
  <c r="U1020" i="1" s="1"/>
  <c r="G1021" i="1"/>
  <c r="U1021" i="1" s="1"/>
  <c r="G1022" i="1"/>
  <c r="U1022" i="1" s="1"/>
  <c r="G1023" i="1"/>
  <c r="G1024" i="1"/>
  <c r="U1024" i="1" s="1"/>
  <c r="G1025" i="1"/>
  <c r="G1026" i="1"/>
  <c r="G1027" i="1"/>
  <c r="G1028" i="1"/>
  <c r="U1028" i="1" s="1"/>
  <c r="G1029" i="1"/>
  <c r="U1029" i="1" s="1"/>
  <c r="G1030" i="1"/>
  <c r="U1030" i="1" s="1"/>
  <c r="G1031" i="1"/>
  <c r="U1031" i="1" s="1"/>
  <c r="G1032" i="1"/>
  <c r="G1033" i="1"/>
  <c r="U1033" i="1" s="1"/>
  <c r="G1034" i="1"/>
  <c r="G1035" i="1"/>
  <c r="U1035" i="1" s="1"/>
  <c r="G1036" i="1"/>
  <c r="U1036" i="1" s="1"/>
  <c r="G1038" i="1"/>
  <c r="G1039" i="1"/>
  <c r="U1039" i="1" s="1"/>
  <c r="G1040" i="1"/>
  <c r="U1040" i="1" s="1"/>
  <c r="G1041" i="1"/>
  <c r="U1041" i="1" s="1"/>
  <c r="G1042" i="1"/>
  <c r="U1042" i="1" s="1"/>
  <c r="G1043" i="1"/>
  <c r="U1043" i="1" s="1"/>
  <c r="G1044" i="1"/>
  <c r="U1044" i="1" s="1"/>
  <c r="G1045" i="1"/>
  <c r="U1045" i="1" s="1"/>
  <c r="G1046" i="1"/>
  <c r="U1046" i="1" s="1"/>
  <c r="G1047" i="1"/>
  <c r="U1047" i="1" s="1"/>
  <c r="G1048" i="1"/>
  <c r="G1049" i="1"/>
  <c r="U1049" i="1" s="1"/>
  <c r="G1050" i="1"/>
  <c r="U1050" i="1" s="1"/>
  <c r="G1052" i="1"/>
  <c r="U1052" i="1" s="1"/>
  <c r="G1053" i="1"/>
  <c r="U1053" i="1" s="1"/>
  <c r="G1054" i="1"/>
  <c r="U1054" i="1" s="1"/>
  <c r="G1055" i="1"/>
  <c r="U1055" i="1" s="1"/>
  <c r="G1056" i="1"/>
  <c r="U1056" i="1" s="1"/>
  <c r="G1057" i="1"/>
  <c r="U1057" i="1" s="1"/>
  <c r="G1058" i="1"/>
  <c r="U1058" i="1" s="1"/>
  <c r="G1059" i="1"/>
  <c r="U1059" i="1" s="1"/>
  <c r="G1060" i="1"/>
  <c r="U1060" i="1" s="1"/>
  <c r="G1061" i="1"/>
  <c r="U1061" i="1" s="1"/>
  <c r="G1062" i="1"/>
  <c r="U1062" i="1" s="1"/>
  <c r="G1063" i="1"/>
  <c r="U1063" i="1" s="1"/>
  <c r="G1064" i="1"/>
  <c r="U1064" i="1" s="1"/>
  <c r="G1065" i="1"/>
  <c r="U1065" i="1" s="1"/>
  <c r="G1066" i="1"/>
  <c r="U1066" i="1" s="1"/>
  <c r="G1067" i="1"/>
  <c r="U1067" i="1" s="1"/>
  <c r="G1068" i="1"/>
  <c r="U1068" i="1" s="1"/>
  <c r="G1069" i="1"/>
  <c r="U1069" i="1" s="1"/>
  <c r="G1070" i="1"/>
  <c r="U1070" i="1" s="1"/>
  <c r="G1072" i="1"/>
  <c r="U1072" i="1" s="1"/>
  <c r="G1073" i="1"/>
  <c r="U1073" i="1" s="1"/>
  <c r="G1074" i="1"/>
  <c r="U1074" i="1" s="1"/>
  <c r="G1075" i="1"/>
  <c r="U1075" i="1" s="1"/>
  <c r="G1076" i="1"/>
  <c r="U1076" i="1" s="1"/>
  <c r="G1077" i="1"/>
  <c r="U1077" i="1" s="1"/>
  <c r="G1078" i="1"/>
  <c r="U1078" i="1" s="1"/>
  <c r="G1079" i="1"/>
  <c r="U1079" i="1" s="1"/>
  <c r="G1080" i="1"/>
  <c r="U1080" i="1" s="1"/>
  <c r="G1081" i="1"/>
  <c r="U1081" i="1" s="1"/>
  <c r="G1082" i="1"/>
  <c r="U1082" i="1" s="1"/>
  <c r="G1083" i="1"/>
  <c r="U1083" i="1" s="1"/>
  <c r="G1085" i="1"/>
  <c r="U1085" i="1" s="1"/>
  <c r="G1086" i="1"/>
  <c r="U1086" i="1" s="1"/>
  <c r="G1087" i="1"/>
  <c r="U1087" i="1" s="1"/>
  <c r="G1088" i="1"/>
  <c r="U1088" i="1" s="1"/>
  <c r="G1089" i="1"/>
  <c r="U1089" i="1" s="1"/>
  <c r="G1090" i="1"/>
  <c r="U1090" i="1" s="1"/>
  <c r="G1091" i="1"/>
  <c r="U1091" i="1" s="1"/>
  <c r="G1092" i="1"/>
  <c r="U1092" i="1" s="1"/>
  <c r="G1093" i="1"/>
  <c r="U1093" i="1" s="1"/>
  <c r="G1095" i="1"/>
  <c r="U1095" i="1" s="1"/>
  <c r="G1096" i="1"/>
  <c r="U1096" i="1" s="1"/>
  <c r="G1097" i="1"/>
  <c r="U1097" i="1" s="1"/>
  <c r="G1098" i="1"/>
  <c r="U1098" i="1" s="1"/>
  <c r="G1099" i="1"/>
  <c r="U1099" i="1" s="1"/>
  <c r="G1100" i="1"/>
  <c r="G1101" i="1"/>
  <c r="U1101" i="1" s="1"/>
  <c r="G1102" i="1"/>
  <c r="U1102" i="1" s="1"/>
  <c r="G1103" i="1"/>
  <c r="U1103" i="1" s="1"/>
  <c r="G1104" i="1"/>
  <c r="U1104" i="1" s="1"/>
  <c r="G1105" i="1"/>
  <c r="U1105" i="1" s="1"/>
  <c r="G1106" i="1"/>
  <c r="U1106" i="1" s="1"/>
  <c r="G1107" i="1"/>
  <c r="U1107" i="1" s="1"/>
  <c r="G1108" i="1"/>
  <c r="U1108" i="1" s="1"/>
  <c r="G1109" i="1"/>
  <c r="U1109" i="1" s="1"/>
  <c r="G1110" i="1"/>
  <c r="U1110" i="1" s="1"/>
  <c r="G1111" i="1"/>
  <c r="U1111" i="1" s="1"/>
  <c r="G1112" i="1"/>
  <c r="U1112" i="1" s="1"/>
  <c r="G1113" i="1"/>
  <c r="U1113" i="1" s="1"/>
  <c r="G1114" i="1"/>
  <c r="U1114" i="1" s="1"/>
  <c r="G1115" i="1"/>
  <c r="U1115" i="1" s="1"/>
  <c r="G1116" i="1"/>
  <c r="U1116" i="1" s="1"/>
  <c r="G1117" i="1"/>
  <c r="U1117" i="1" s="1"/>
  <c r="G1118" i="1"/>
  <c r="U1118" i="1" s="1"/>
  <c r="G1119" i="1"/>
  <c r="U1119" i="1" s="1"/>
  <c r="G1120" i="1"/>
  <c r="U1120" i="1" s="1"/>
  <c r="G1121" i="1"/>
  <c r="U1121" i="1" s="1"/>
  <c r="G1122" i="1"/>
  <c r="U1122" i="1" s="1"/>
  <c r="G1123" i="1"/>
  <c r="U1123" i="1" s="1"/>
  <c r="G1124" i="1"/>
  <c r="U1124" i="1" s="1"/>
  <c r="G1125" i="1"/>
  <c r="U1125" i="1" s="1"/>
  <c r="G1126" i="1"/>
  <c r="U1126" i="1" s="1"/>
  <c r="G1127" i="1"/>
  <c r="U1127" i="1" s="1"/>
  <c r="G1128" i="1"/>
  <c r="G1129" i="1"/>
  <c r="U1129" i="1" s="1"/>
  <c r="G1130" i="1"/>
  <c r="U1130" i="1" s="1"/>
  <c r="G1131" i="1"/>
  <c r="U1131" i="1" s="1"/>
  <c r="G1132" i="1"/>
  <c r="U1132" i="1" s="1"/>
  <c r="G1133" i="1"/>
  <c r="U1133" i="1" s="1"/>
  <c r="G1134" i="1"/>
  <c r="U1134" i="1" s="1"/>
  <c r="G1135" i="1"/>
  <c r="U1135" i="1" s="1"/>
  <c r="G1136" i="1"/>
  <c r="U1136" i="1" s="1"/>
  <c r="G1137" i="1"/>
  <c r="U1137" i="1" s="1"/>
  <c r="G1139" i="1"/>
  <c r="U1139" i="1" s="1"/>
  <c r="G1141" i="1"/>
  <c r="U1141" i="1" s="1"/>
  <c r="G1142" i="1"/>
  <c r="U1142" i="1" s="1"/>
  <c r="G1143" i="1"/>
  <c r="U1143" i="1" s="1"/>
  <c r="G1145" i="1"/>
  <c r="U1145" i="1" s="1"/>
  <c r="G1146" i="1"/>
  <c r="G1147" i="1"/>
  <c r="U1147" i="1" s="1"/>
  <c r="G1151" i="1"/>
  <c r="U1151" i="1" s="1"/>
  <c r="G1152" i="1"/>
  <c r="U1152" i="1" s="1"/>
  <c r="G1153" i="1"/>
  <c r="U1153" i="1" s="1"/>
  <c r="G1154" i="1"/>
  <c r="U1154" i="1" s="1"/>
  <c r="G1155" i="1"/>
  <c r="U1155" i="1" s="1"/>
  <c r="G1156" i="1"/>
  <c r="U1156" i="1" s="1"/>
  <c r="G1157" i="1"/>
  <c r="U1157" i="1" s="1"/>
  <c r="G1159" i="1"/>
  <c r="U1159" i="1" s="1"/>
  <c r="G1160" i="1"/>
  <c r="G1163" i="1"/>
  <c r="U1163" i="1" s="1"/>
  <c r="G1164" i="1"/>
  <c r="U1164" i="1" s="1"/>
  <c r="G1166" i="1"/>
  <c r="U1166" i="1" s="1"/>
  <c r="G1167" i="1"/>
  <c r="G1169" i="1"/>
  <c r="U1169" i="1" s="1"/>
  <c r="G1170" i="1"/>
  <c r="U1170" i="1" s="1"/>
  <c r="G1171" i="1"/>
  <c r="U1171" i="1" s="1"/>
  <c r="G1172" i="1"/>
  <c r="G1173" i="1"/>
  <c r="G1174" i="1"/>
  <c r="U1174" i="1" s="1"/>
  <c r="G1175" i="1"/>
  <c r="U1175" i="1" s="1"/>
  <c r="G1176" i="1"/>
  <c r="U1176" i="1" s="1"/>
  <c r="G1177" i="1"/>
  <c r="U1177" i="1" s="1"/>
  <c r="G1179" i="1"/>
  <c r="U1179" i="1" s="1"/>
  <c r="G1180" i="1"/>
  <c r="G1181" i="1"/>
  <c r="G1182" i="1"/>
  <c r="G1183" i="1"/>
  <c r="U1183" i="1" s="1"/>
  <c r="G1185" i="1"/>
  <c r="U1185" i="1" s="1"/>
  <c r="G1186" i="1"/>
  <c r="U1186" i="1" s="1"/>
  <c r="U1187" i="1"/>
  <c r="G1189" i="1"/>
  <c r="U1189" i="1" s="1"/>
  <c r="G1190" i="1"/>
  <c r="U1190" i="1" s="1"/>
  <c r="G1191" i="1"/>
  <c r="U1191" i="1" s="1"/>
  <c r="G1192" i="1"/>
  <c r="U1192" i="1" s="1"/>
  <c r="G1193" i="1"/>
  <c r="U1193" i="1" s="1"/>
  <c r="G1195" i="1"/>
  <c r="G1196" i="1"/>
  <c r="U1196" i="1" s="1"/>
  <c r="G1197" i="1"/>
  <c r="U1197" i="1" s="1"/>
  <c r="G1198" i="1"/>
  <c r="U1198" i="1" s="1"/>
  <c r="G1199" i="1"/>
  <c r="G1200" i="1"/>
  <c r="U1200" i="1" s="1"/>
  <c r="G1202" i="1"/>
  <c r="U1202" i="1" s="1"/>
  <c r="G1203" i="1"/>
  <c r="U1203" i="1" s="1"/>
  <c r="G1204" i="1"/>
  <c r="U1204" i="1" s="1"/>
  <c r="G1205" i="1"/>
  <c r="G1206" i="1"/>
  <c r="U1206" i="1" s="1"/>
  <c r="G1208" i="1"/>
  <c r="U1208" i="1" s="1"/>
  <c r="G1211" i="1"/>
  <c r="U1211" i="1" s="1"/>
  <c r="G1212" i="1"/>
  <c r="U1212" i="1" s="1"/>
  <c r="G1213" i="1"/>
  <c r="U1213" i="1" s="1"/>
  <c r="G1214" i="1"/>
  <c r="G1216" i="1"/>
  <c r="U1216" i="1" s="1"/>
  <c r="G1217" i="1"/>
  <c r="U1217" i="1" s="1"/>
  <c r="G1218" i="1"/>
  <c r="U1218" i="1" s="1"/>
  <c r="G1219" i="1"/>
  <c r="U1219" i="1" s="1"/>
  <c r="G1221" i="1"/>
  <c r="U1221" i="1" s="1"/>
  <c r="G1222" i="1"/>
  <c r="U1222" i="1" s="1"/>
  <c r="G1223" i="1"/>
  <c r="U1223" i="1" s="1"/>
  <c r="G1224" i="1"/>
  <c r="U1224" i="1" s="1"/>
  <c r="G1225" i="1"/>
  <c r="U1225" i="1" s="1"/>
  <c r="G1226" i="1"/>
  <c r="U1226" i="1" s="1"/>
  <c r="G1227" i="1"/>
  <c r="U1227" i="1" s="1"/>
  <c r="G1228" i="1"/>
  <c r="U1228" i="1" s="1"/>
  <c r="G1230" i="1"/>
  <c r="U1230" i="1" s="1"/>
  <c r="G1231" i="1"/>
  <c r="U1231" i="1" s="1"/>
  <c r="G1232" i="1"/>
  <c r="U1232" i="1" s="1"/>
  <c r="G1233" i="1"/>
  <c r="U1233" i="1" s="1"/>
  <c r="G1234" i="1"/>
  <c r="U1234" i="1" s="1"/>
  <c r="G1235" i="1"/>
  <c r="G1236" i="1"/>
  <c r="G1237" i="1"/>
  <c r="U1237" i="1" s="1"/>
  <c r="G1238" i="1"/>
  <c r="U1238" i="1" s="1"/>
  <c r="G1239" i="1"/>
  <c r="U1239" i="1" s="1"/>
  <c r="G1241" i="1"/>
  <c r="U1241" i="1" s="1"/>
  <c r="G1242" i="1"/>
  <c r="G1243" i="1"/>
  <c r="U1243" i="1" s="1"/>
  <c r="G1245" i="1"/>
  <c r="U1245" i="1" s="1"/>
  <c r="G1246" i="1"/>
  <c r="U1246" i="1" s="1"/>
  <c r="G1247" i="1"/>
  <c r="U1247" i="1" s="1"/>
  <c r="G1248" i="1"/>
  <c r="U1248" i="1" s="1"/>
  <c r="G1249" i="1"/>
  <c r="U1249" i="1" s="1"/>
  <c r="G1250" i="1"/>
  <c r="G1252" i="1"/>
  <c r="U1252" i="1" s="1"/>
  <c r="G1253" i="1"/>
  <c r="U1253" i="1" s="1"/>
  <c r="G1254" i="1"/>
  <c r="U1254" i="1" s="1"/>
  <c r="G1256" i="1"/>
  <c r="U1256" i="1" s="1"/>
  <c r="G1257" i="1"/>
  <c r="G1258" i="1"/>
  <c r="U1258" i="1" s="1"/>
  <c r="G1259" i="1"/>
  <c r="U1259" i="1" s="1"/>
  <c r="G1261" i="1"/>
  <c r="G1262" i="1"/>
  <c r="U1262" i="1" s="1"/>
  <c r="G1263" i="1"/>
  <c r="U1263" i="1" s="1"/>
  <c r="G1264" i="1"/>
  <c r="U1264" i="1" s="1"/>
  <c r="G1265" i="1"/>
  <c r="G1266" i="1"/>
  <c r="U1266" i="1" s="1"/>
  <c r="G1268" i="1"/>
  <c r="U1268" i="1" s="1"/>
  <c r="G1269" i="1"/>
  <c r="G1270" i="1"/>
  <c r="U1270" i="1" s="1"/>
  <c r="G1271" i="1"/>
  <c r="U1271" i="1" s="1"/>
  <c r="G1272" i="1"/>
  <c r="U1272" i="1" s="1"/>
  <c r="G1273" i="1"/>
  <c r="U1273" i="1" s="1"/>
  <c r="G1274" i="1"/>
  <c r="U1274" i="1" s="1"/>
  <c r="G1275" i="1"/>
  <c r="U1275" i="1" s="1"/>
  <c r="G1277" i="1"/>
  <c r="G1278" i="1"/>
  <c r="U1278" i="1" s="1"/>
  <c r="G1281" i="1"/>
  <c r="U1281" i="1" s="1"/>
  <c r="G1282" i="1"/>
  <c r="U1282" i="1" s="1"/>
  <c r="G1284" i="1"/>
  <c r="U1284" i="1" s="1"/>
  <c r="G1285" i="1"/>
  <c r="U1285" i="1" s="1"/>
  <c r="G1287" i="1"/>
  <c r="U1287" i="1" s="1"/>
  <c r="G1288" i="1"/>
  <c r="U1288" i="1" s="1"/>
  <c r="G1289" i="1"/>
  <c r="U1289" i="1" s="1"/>
  <c r="G1290" i="1"/>
  <c r="U1290" i="1" s="1"/>
  <c r="G1291" i="1"/>
  <c r="U1291" i="1" s="1"/>
  <c r="G1292" i="1"/>
  <c r="U1292" i="1" s="1"/>
  <c r="G1293" i="1"/>
  <c r="U1293" i="1" s="1"/>
  <c r="W1291" i="1" l="1"/>
  <c r="Y1291" i="1"/>
  <c r="AB1291" i="1" s="1"/>
  <c r="W1284" i="1"/>
  <c r="Y1284" i="1"/>
  <c r="AB1284" i="1" s="1"/>
  <c r="Y1270" i="1"/>
  <c r="AB1270" i="1" s="1"/>
  <c r="W1270" i="1"/>
  <c r="Y1263" i="1"/>
  <c r="AB1263" i="1" s="1"/>
  <c r="W1263" i="1"/>
  <c r="W1256" i="1"/>
  <c r="Y1256" i="1"/>
  <c r="AB1256" i="1" s="1"/>
  <c r="W1246" i="1"/>
  <c r="Y1246" i="1"/>
  <c r="AB1246" i="1" s="1"/>
  <c r="W1241" i="1"/>
  <c r="Y1241" i="1"/>
  <c r="AB1241" i="1" s="1"/>
  <c r="W1232" i="1"/>
  <c r="Y1232" i="1"/>
  <c r="AB1232" i="1" s="1"/>
  <c r="W1227" i="1"/>
  <c r="Y1227" i="1"/>
  <c r="AB1227" i="1" s="1"/>
  <c r="Y1221" i="1"/>
  <c r="AB1221" i="1" s="1"/>
  <c r="W1221" i="1"/>
  <c r="Y1213" i="1"/>
  <c r="AB1213" i="1" s="1"/>
  <c r="W1213" i="1"/>
  <c r="W1206" i="1"/>
  <c r="Y1206" i="1"/>
  <c r="AB1206" i="1" s="1"/>
  <c r="W1202" i="1"/>
  <c r="Y1202" i="1"/>
  <c r="AB1202" i="1" s="1"/>
  <c r="W1197" i="1"/>
  <c r="Y1197" i="1"/>
  <c r="AB1197" i="1" s="1"/>
  <c r="W1192" i="1"/>
  <c r="Y1192" i="1"/>
  <c r="AB1192" i="1" s="1"/>
  <c r="Y1190" i="1"/>
  <c r="AB1190" i="1" s="1"/>
  <c r="W1190" i="1"/>
  <c r="W1187" i="1"/>
  <c r="Y1187" i="1"/>
  <c r="AB1187" i="1" s="1"/>
  <c r="W1185" i="1"/>
  <c r="Y1185" i="1"/>
  <c r="AB1185" i="1" s="1"/>
  <c r="W1177" i="1"/>
  <c r="Y1177" i="1"/>
  <c r="AB1177" i="1" s="1"/>
  <c r="Y1175" i="1"/>
  <c r="AB1175" i="1" s="1"/>
  <c r="W1175" i="1"/>
  <c r="W1171" i="1"/>
  <c r="Y1171" i="1"/>
  <c r="AB1171" i="1" s="1"/>
  <c r="Y1169" i="1"/>
  <c r="AB1169" i="1" s="1"/>
  <c r="W1169" i="1"/>
  <c r="W1166" i="1"/>
  <c r="Y1166" i="1"/>
  <c r="AB1166" i="1" s="1"/>
  <c r="Y1163" i="1"/>
  <c r="AB1163" i="1" s="1"/>
  <c r="W1163" i="1"/>
  <c r="Y1159" i="1"/>
  <c r="AB1159" i="1" s="1"/>
  <c r="W1159" i="1"/>
  <c r="W1156" i="1"/>
  <c r="Y1156" i="1"/>
  <c r="AB1156" i="1" s="1"/>
  <c r="W1154" i="1"/>
  <c r="Y1154" i="1"/>
  <c r="AB1154" i="1" s="1"/>
  <c r="W1152" i="1"/>
  <c r="Y1152" i="1"/>
  <c r="AB1152" i="1" s="1"/>
  <c r="W1147" i="1"/>
  <c r="Y1147" i="1"/>
  <c r="AB1147" i="1" s="1"/>
  <c r="W1145" i="1"/>
  <c r="Y1145" i="1"/>
  <c r="AB1145" i="1" s="1"/>
  <c r="W1142" i="1"/>
  <c r="Y1142" i="1"/>
  <c r="AB1142" i="1" s="1"/>
  <c r="Y1139" i="1"/>
  <c r="AB1139" i="1" s="1"/>
  <c r="W1139" i="1"/>
  <c r="Y1136" i="1"/>
  <c r="AB1136" i="1" s="1"/>
  <c r="W1136" i="1"/>
  <c r="Y1134" i="1"/>
  <c r="AB1134" i="1" s="1"/>
  <c r="W1134" i="1"/>
  <c r="W1132" i="1"/>
  <c r="Y1132" i="1"/>
  <c r="AB1132" i="1" s="1"/>
  <c r="W1130" i="1"/>
  <c r="Y1130" i="1"/>
  <c r="AB1130" i="1" s="1"/>
  <c r="W1126" i="1"/>
  <c r="Y1126" i="1"/>
  <c r="AB1126" i="1" s="1"/>
  <c r="W1124" i="1"/>
  <c r="Y1124" i="1"/>
  <c r="AB1124" i="1" s="1"/>
  <c r="W1122" i="1"/>
  <c r="Y1122" i="1"/>
  <c r="AB1122" i="1" s="1"/>
  <c r="W1120" i="1"/>
  <c r="Y1120" i="1"/>
  <c r="AB1120" i="1" s="1"/>
  <c r="Y1118" i="1"/>
  <c r="AB1118" i="1" s="1"/>
  <c r="W1118" i="1"/>
  <c r="W1116" i="1"/>
  <c r="Y1116" i="1"/>
  <c r="AB1116" i="1" s="1"/>
  <c r="Y1114" i="1"/>
  <c r="AB1114" i="1" s="1"/>
  <c r="W1114" i="1"/>
  <c r="W1112" i="1"/>
  <c r="Y1112" i="1"/>
  <c r="AB1112" i="1" s="1"/>
  <c r="Y1110" i="1"/>
  <c r="AB1110" i="1" s="1"/>
  <c r="W1110" i="1"/>
  <c r="W1108" i="1"/>
  <c r="Y1108" i="1"/>
  <c r="AB1108" i="1" s="1"/>
  <c r="Y1106" i="1"/>
  <c r="AB1106" i="1" s="1"/>
  <c r="W1106" i="1"/>
  <c r="W1104" i="1"/>
  <c r="Y1104" i="1"/>
  <c r="AB1104" i="1" s="1"/>
  <c r="Y1102" i="1"/>
  <c r="AB1102" i="1" s="1"/>
  <c r="W1102" i="1"/>
  <c r="Y1098" i="1"/>
  <c r="AB1098" i="1" s="1"/>
  <c r="W1098" i="1"/>
  <c r="W1096" i="1"/>
  <c r="Y1096" i="1"/>
  <c r="AB1096" i="1" s="1"/>
  <c r="Y1093" i="1"/>
  <c r="AB1093" i="1" s="1"/>
  <c r="W1093" i="1"/>
  <c r="W1091" i="1"/>
  <c r="Y1091" i="1"/>
  <c r="AB1091" i="1" s="1"/>
  <c r="Y1089" i="1"/>
  <c r="AB1089" i="1" s="1"/>
  <c r="W1089" i="1"/>
  <c r="W1087" i="1"/>
  <c r="Y1087" i="1"/>
  <c r="AB1087" i="1" s="1"/>
  <c r="W1085" i="1"/>
  <c r="Y1085" i="1"/>
  <c r="AB1085" i="1" s="1"/>
  <c r="W1082" i="1"/>
  <c r="Y1082" i="1"/>
  <c r="AB1082" i="1" s="1"/>
  <c r="Y1080" i="1"/>
  <c r="AB1080" i="1" s="1"/>
  <c r="W1080" i="1"/>
  <c r="W1078" i="1"/>
  <c r="Y1078" i="1"/>
  <c r="AB1078" i="1" s="1"/>
  <c r="Y1076" i="1"/>
  <c r="AB1076" i="1" s="1"/>
  <c r="W1076" i="1"/>
  <c r="W1074" i="1"/>
  <c r="Y1074" i="1"/>
  <c r="AB1074" i="1" s="1"/>
  <c r="Y1072" i="1"/>
  <c r="AB1072" i="1" s="1"/>
  <c r="W1072" i="1"/>
  <c r="W1069" i="1"/>
  <c r="Y1069" i="1"/>
  <c r="AB1069" i="1" s="1"/>
  <c r="Y1067" i="1"/>
  <c r="AB1067" i="1" s="1"/>
  <c r="W1067" i="1"/>
  <c r="W1065" i="1"/>
  <c r="Y1065" i="1"/>
  <c r="AB1065" i="1" s="1"/>
  <c r="Y1063" i="1"/>
  <c r="AB1063" i="1" s="1"/>
  <c r="W1063" i="1"/>
  <c r="W1061" i="1"/>
  <c r="Y1061" i="1"/>
  <c r="AB1061" i="1" s="1"/>
  <c r="Y1059" i="1"/>
  <c r="AB1059" i="1" s="1"/>
  <c r="W1059" i="1"/>
  <c r="W1057" i="1"/>
  <c r="Y1057" i="1"/>
  <c r="AB1057" i="1" s="1"/>
  <c r="Y1055" i="1"/>
  <c r="AB1055" i="1" s="1"/>
  <c r="W1055" i="1"/>
  <c r="W1053" i="1"/>
  <c r="Y1053" i="1"/>
  <c r="AB1053" i="1" s="1"/>
  <c r="Y1050" i="1"/>
  <c r="AB1050" i="1" s="1"/>
  <c r="W1050" i="1"/>
  <c r="W1046" i="1"/>
  <c r="Y1046" i="1"/>
  <c r="AB1046" i="1" s="1"/>
  <c r="Y1044" i="1"/>
  <c r="AB1044" i="1" s="1"/>
  <c r="W1044" i="1"/>
  <c r="Y1042" i="1"/>
  <c r="W1042" i="1"/>
  <c r="Y1040" i="1"/>
  <c r="AB1040" i="1" s="1"/>
  <c r="W1040" i="1"/>
  <c r="Y1035" i="1"/>
  <c r="AB1035" i="1" s="1"/>
  <c r="W1035" i="1"/>
  <c r="Y1033" i="1"/>
  <c r="AB1033" i="1" s="1"/>
  <c r="W1033" i="1"/>
  <c r="W1031" i="1"/>
  <c r="Y1031" i="1"/>
  <c r="AB1031" i="1" s="1"/>
  <c r="Y1029" i="1"/>
  <c r="AB1029" i="1" s="1"/>
  <c r="W1029" i="1"/>
  <c r="Y1021" i="1"/>
  <c r="AB1021" i="1" s="1"/>
  <c r="W1021" i="1"/>
  <c r="W1019" i="1"/>
  <c r="Y1019" i="1"/>
  <c r="AB1019" i="1" s="1"/>
  <c r="W1016" i="1"/>
  <c r="Y1016" i="1"/>
  <c r="AB1016" i="1" s="1"/>
  <c r="Y1014" i="1"/>
  <c r="AB1014" i="1" s="1"/>
  <c r="W1014" i="1"/>
  <c r="W1012" i="1"/>
  <c r="Y1012" i="1"/>
  <c r="AB1012" i="1" s="1"/>
  <c r="W1010" i="1"/>
  <c r="Y1010" i="1"/>
  <c r="AB1010" i="1" s="1"/>
  <c r="W1008" i="1"/>
  <c r="Y1008" i="1"/>
  <c r="AB1008" i="1" s="1"/>
  <c r="Y1006" i="1"/>
  <c r="AB1006" i="1" s="1"/>
  <c r="W1006" i="1"/>
  <c r="W1004" i="1"/>
  <c r="Y1004" i="1"/>
  <c r="AB1004" i="1" s="1"/>
  <c r="Y1002" i="1"/>
  <c r="AB1002" i="1" s="1"/>
  <c r="W1002" i="1"/>
  <c r="W1293" i="1"/>
  <c r="Y1293" i="1"/>
  <c r="AB1293" i="1" s="1"/>
  <c r="W1289" i="1"/>
  <c r="Y1289" i="1"/>
  <c r="AB1289" i="1" s="1"/>
  <c r="Y1287" i="1"/>
  <c r="AB1287" i="1" s="1"/>
  <c r="W1287" i="1"/>
  <c r="W1281" i="1"/>
  <c r="Y1281" i="1"/>
  <c r="AB1281" i="1" s="1"/>
  <c r="W1274" i="1"/>
  <c r="Y1274" i="1"/>
  <c r="AB1274" i="1" s="1"/>
  <c r="W1272" i="1"/>
  <c r="Y1272" i="1"/>
  <c r="AB1272" i="1" s="1"/>
  <c r="Y1268" i="1"/>
  <c r="AB1268" i="1" s="1"/>
  <c r="W1268" i="1"/>
  <c r="Y1258" i="1"/>
  <c r="AB1258" i="1" s="1"/>
  <c r="W1258" i="1"/>
  <c r="Y1253" i="1"/>
  <c r="AB1253" i="1" s="1"/>
  <c r="W1253" i="1"/>
  <c r="Y1248" i="1"/>
  <c r="AB1248" i="1" s="1"/>
  <c r="W1248" i="1"/>
  <c r="W1243" i="1"/>
  <c r="Y1243" i="1"/>
  <c r="AB1243" i="1" s="1"/>
  <c r="W1238" i="1"/>
  <c r="Y1238" i="1"/>
  <c r="AB1238" i="1" s="1"/>
  <c r="Y1234" i="1"/>
  <c r="AB1234" i="1" s="1"/>
  <c r="W1234" i="1"/>
  <c r="W1230" i="1"/>
  <c r="Y1230" i="1"/>
  <c r="AB1230" i="1" s="1"/>
  <c r="Y1225" i="1"/>
  <c r="AB1225" i="1" s="1"/>
  <c r="W1225" i="1"/>
  <c r="W1223" i="1"/>
  <c r="Y1223" i="1"/>
  <c r="AB1223" i="1" s="1"/>
  <c r="Y1218" i="1"/>
  <c r="AB1218" i="1" s="1"/>
  <c r="W1218" i="1"/>
  <c r="W1216" i="1"/>
  <c r="Y1216" i="1"/>
  <c r="AB1216" i="1" s="1"/>
  <c r="W1211" i="1"/>
  <c r="Y1211" i="1"/>
  <c r="AB1211" i="1" s="1"/>
  <c r="Y1204" i="1"/>
  <c r="AB1204" i="1" s="1"/>
  <c r="W1204" i="1"/>
  <c r="W1292" i="1"/>
  <c r="Y1292" i="1"/>
  <c r="AB1292" i="1" s="1"/>
  <c r="Y1290" i="1"/>
  <c r="AB1290" i="1" s="1"/>
  <c r="W1290" i="1"/>
  <c r="W1288" i="1"/>
  <c r="Y1288" i="1"/>
  <c r="AB1288" i="1" s="1"/>
  <c r="W1285" i="1"/>
  <c r="Y1285" i="1"/>
  <c r="AB1285" i="1" s="1"/>
  <c r="Y1282" i="1"/>
  <c r="AB1282" i="1" s="1"/>
  <c r="W1282" i="1"/>
  <c r="Y1278" i="1"/>
  <c r="AB1278" i="1" s="1"/>
  <c r="W1278" i="1"/>
  <c r="W1275" i="1"/>
  <c r="Y1275" i="1"/>
  <c r="AB1275" i="1" s="1"/>
  <c r="Y1273" i="1"/>
  <c r="AB1273" i="1" s="1"/>
  <c r="W1273" i="1"/>
  <c r="W1271" i="1"/>
  <c r="Y1271" i="1"/>
  <c r="AB1271" i="1" s="1"/>
  <c r="W1266" i="1"/>
  <c r="Y1266" i="1"/>
  <c r="AB1266" i="1" s="1"/>
  <c r="W1264" i="1"/>
  <c r="Y1264" i="1"/>
  <c r="AB1264" i="1" s="1"/>
  <c r="W1262" i="1"/>
  <c r="Y1262" i="1"/>
  <c r="AB1262" i="1" s="1"/>
  <c r="W1259" i="1"/>
  <c r="Y1259" i="1"/>
  <c r="AB1259" i="1" s="1"/>
  <c r="Y1254" i="1"/>
  <c r="AB1254" i="1" s="1"/>
  <c r="W1254" i="1"/>
  <c r="W1252" i="1"/>
  <c r="Y1252" i="1"/>
  <c r="AB1252" i="1" s="1"/>
  <c r="Y1249" i="1"/>
  <c r="AB1249" i="1" s="1"/>
  <c r="W1249" i="1"/>
  <c r="W1247" i="1"/>
  <c r="Y1247" i="1"/>
  <c r="AB1247" i="1" s="1"/>
  <c r="Y1245" i="1"/>
  <c r="AB1245" i="1" s="1"/>
  <c r="W1245" i="1"/>
  <c r="Y1239" i="1"/>
  <c r="AB1239" i="1" s="1"/>
  <c r="W1239" i="1"/>
  <c r="W1237" i="1"/>
  <c r="Y1237" i="1"/>
  <c r="AB1237" i="1" s="1"/>
  <c r="Y1233" i="1"/>
  <c r="AB1233" i="1" s="1"/>
  <c r="W1233" i="1"/>
  <c r="W1231" i="1"/>
  <c r="Y1231" i="1"/>
  <c r="AB1231" i="1" s="1"/>
  <c r="W1228" i="1"/>
  <c r="Y1228" i="1"/>
  <c r="AB1228" i="1" s="1"/>
  <c r="Y1226" i="1"/>
  <c r="AB1226" i="1" s="1"/>
  <c r="W1226" i="1"/>
  <c r="W1224" i="1"/>
  <c r="Y1224" i="1"/>
  <c r="AB1224" i="1" s="1"/>
  <c r="W1222" i="1"/>
  <c r="Y1222" i="1"/>
  <c r="AB1222" i="1" s="1"/>
  <c r="W1219" i="1"/>
  <c r="Y1219" i="1"/>
  <c r="AB1219" i="1" s="1"/>
  <c r="Y1217" i="1"/>
  <c r="AB1217" i="1" s="1"/>
  <c r="W1217" i="1"/>
  <c r="W1212" i="1"/>
  <c r="Y1212" i="1"/>
  <c r="AB1212" i="1" s="1"/>
  <c r="Y1208" i="1"/>
  <c r="AB1208" i="1" s="1"/>
  <c r="W1208" i="1"/>
  <c r="Y1203" i="1"/>
  <c r="AB1203" i="1" s="1"/>
  <c r="W1203" i="1"/>
  <c r="W1200" i="1"/>
  <c r="Y1200" i="1"/>
  <c r="AB1200" i="1" s="1"/>
  <c r="Y1198" i="1"/>
  <c r="AB1198" i="1" s="1"/>
  <c r="W1198" i="1"/>
  <c r="W1196" i="1"/>
  <c r="Y1196" i="1"/>
  <c r="AB1196" i="1" s="1"/>
  <c r="W1193" i="1"/>
  <c r="Y1193" i="1"/>
  <c r="AB1193" i="1" s="1"/>
  <c r="W1191" i="1"/>
  <c r="Y1191" i="1"/>
  <c r="AB1191" i="1" s="1"/>
  <c r="W1189" i="1"/>
  <c r="Y1189" i="1"/>
  <c r="AB1189" i="1" s="1"/>
  <c r="W1186" i="1"/>
  <c r="Y1186" i="1"/>
  <c r="AB1186" i="1" s="1"/>
  <c r="W1183" i="1"/>
  <c r="Y1183" i="1"/>
  <c r="AB1183" i="1" s="1"/>
  <c r="Y1179" i="1"/>
  <c r="AB1179" i="1" s="1"/>
  <c r="W1179" i="1"/>
  <c r="W1176" i="1"/>
  <c r="Y1176" i="1"/>
  <c r="AB1176" i="1" s="1"/>
  <c r="Y1174" i="1"/>
  <c r="AB1174" i="1" s="1"/>
  <c r="W1174" i="1"/>
  <c r="W1170" i="1"/>
  <c r="Y1170" i="1"/>
  <c r="AB1170" i="1" s="1"/>
  <c r="W1164" i="1"/>
  <c r="Y1164" i="1"/>
  <c r="AB1164" i="1" s="1"/>
  <c r="Y1157" i="1"/>
  <c r="AB1157" i="1" s="1"/>
  <c r="W1157" i="1"/>
  <c r="W1155" i="1"/>
  <c r="Y1155" i="1"/>
  <c r="AB1155" i="1" s="1"/>
  <c r="W1153" i="1"/>
  <c r="Y1153" i="1"/>
  <c r="AB1153" i="1" s="1"/>
  <c r="Y1151" i="1"/>
  <c r="AB1151" i="1" s="1"/>
  <c r="W1151" i="1"/>
  <c r="W1143" i="1"/>
  <c r="Y1143" i="1"/>
  <c r="AB1143" i="1" s="1"/>
  <c r="W1141" i="1"/>
  <c r="Y1141" i="1"/>
  <c r="AB1141" i="1" s="1"/>
  <c r="W1137" i="1"/>
  <c r="Y1137" i="1"/>
  <c r="AB1137" i="1" s="1"/>
  <c r="W1135" i="1"/>
  <c r="Y1135" i="1"/>
  <c r="AB1135" i="1" s="1"/>
  <c r="W1133" i="1"/>
  <c r="Y1133" i="1"/>
  <c r="AB1133" i="1" s="1"/>
  <c r="Y1131" i="1"/>
  <c r="AB1131" i="1" s="1"/>
  <c r="W1131" i="1"/>
  <c r="W1129" i="1"/>
  <c r="Y1129" i="1"/>
  <c r="AB1129" i="1" s="1"/>
  <c r="Y1127" i="1"/>
  <c r="AB1127" i="1" s="1"/>
  <c r="W1127" i="1"/>
  <c r="Y1125" i="1"/>
  <c r="AB1125" i="1" s="1"/>
  <c r="W1125" i="1"/>
  <c r="Y1123" i="1"/>
  <c r="AB1123" i="1" s="1"/>
  <c r="W1123" i="1"/>
  <c r="Y1121" i="1"/>
  <c r="AB1121" i="1" s="1"/>
  <c r="W1121" i="1"/>
  <c r="W1119" i="1"/>
  <c r="Y1119" i="1"/>
  <c r="AB1119" i="1" s="1"/>
  <c r="W1117" i="1"/>
  <c r="Y1117" i="1"/>
  <c r="AB1117" i="1" s="1"/>
  <c r="Y1115" i="1"/>
  <c r="AB1115" i="1" s="1"/>
  <c r="W1115" i="1"/>
  <c r="W1113" i="1"/>
  <c r="Y1113" i="1"/>
  <c r="AB1113" i="1" s="1"/>
  <c r="Y1111" i="1"/>
  <c r="AB1111" i="1" s="1"/>
  <c r="W1111" i="1"/>
  <c r="W1109" i="1"/>
  <c r="Y1109" i="1"/>
  <c r="AB1109" i="1" s="1"/>
  <c r="Y1107" i="1"/>
  <c r="AB1107" i="1" s="1"/>
  <c r="W1107" i="1"/>
  <c r="W1105" i="1"/>
  <c r="Y1105" i="1"/>
  <c r="AB1105" i="1" s="1"/>
  <c r="W1103" i="1"/>
  <c r="Y1103" i="1"/>
  <c r="AB1103" i="1" s="1"/>
  <c r="W1101" i="1"/>
  <c r="Y1101" i="1"/>
  <c r="AB1101" i="1" s="1"/>
  <c r="W1099" i="1"/>
  <c r="Y1099" i="1"/>
  <c r="AB1099" i="1" s="1"/>
  <c r="Y1097" i="1"/>
  <c r="AB1097" i="1" s="1"/>
  <c r="W1097" i="1"/>
  <c r="W1095" i="1"/>
  <c r="Y1095" i="1"/>
  <c r="AB1095" i="1" s="1"/>
  <c r="Y1092" i="1"/>
  <c r="AB1092" i="1" s="1"/>
  <c r="W1092" i="1"/>
  <c r="W1090" i="1"/>
  <c r="Y1090" i="1"/>
  <c r="AB1090" i="1" s="1"/>
  <c r="Y1088" i="1"/>
  <c r="AB1088" i="1" s="1"/>
  <c r="W1088" i="1"/>
  <c r="W1086" i="1"/>
  <c r="Y1086" i="1"/>
  <c r="AB1086" i="1" s="1"/>
  <c r="Y1083" i="1"/>
  <c r="AB1083" i="1" s="1"/>
  <c r="W1083" i="1"/>
  <c r="W1081" i="1"/>
  <c r="Y1081" i="1"/>
  <c r="AB1081" i="1" s="1"/>
  <c r="Y1079" i="1"/>
  <c r="AB1079" i="1" s="1"/>
  <c r="W1079" i="1"/>
  <c r="W1077" i="1"/>
  <c r="Y1077" i="1"/>
  <c r="AB1077" i="1" s="1"/>
  <c r="Y1075" i="1"/>
  <c r="AB1075" i="1" s="1"/>
  <c r="W1075" i="1"/>
  <c r="W1073" i="1"/>
  <c r="Y1073" i="1"/>
  <c r="AB1073" i="1" s="1"/>
  <c r="Y1070" i="1"/>
  <c r="AB1070" i="1" s="1"/>
  <c r="W1070" i="1"/>
  <c r="Y1068" i="1"/>
  <c r="AB1068" i="1" s="1"/>
  <c r="W1068" i="1"/>
  <c r="Y1066" i="1"/>
  <c r="AB1066" i="1" s="1"/>
  <c r="W1066" i="1"/>
  <c r="Y1064" i="1"/>
  <c r="AB1064" i="1" s="1"/>
  <c r="W1064" i="1"/>
  <c r="Y1062" i="1"/>
  <c r="AB1062" i="1" s="1"/>
  <c r="W1062" i="1"/>
  <c r="Y1060" i="1"/>
  <c r="W1060" i="1"/>
  <c r="Y1058" i="1"/>
  <c r="AB1058" i="1" s="1"/>
  <c r="W1058" i="1"/>
  <c r="Y1056" i="1"/>
  <c r="AB1056" i="1" s="1"/>
  <c r="W1056" i="1"/>
  <c r="Y1054" i="1"/>
  <c r="AB1054" i="1" s="1"/>
  <c r="W1054" i="1"/>
  <c r="Y1052" i="1"/>
  <c r="AB1052" i="1" s="1"/>
  <c r="W1052" i="1"/>
  <c r="Y1049" i="1"/>
  <c r="AB1049" i="1" s="1"/>
  <c r="W1049" i="1"/>
  <c r="W1047" i="1"/>
  <c r="Y1047" i="1"/>
  <c r="AB1047" i="1" s="1"/>
  <c r="Y1045" i="1"/>
  <c r="AB1045" i="1" s="1"/>
  <c r="W1045" i="1"/>
  <c r="W1043" i="1"/>
  <c r="Y1043" i="1"/>
  <c r="AB1043" i="1" s="1"/>
  <c r="Y1041" i="1"/>
  <c r="AB1041" i="1" s="1"/>
  <c r="W1041" i="1"/>
  <c r="W1039" i="1"/>
  <c r="Y1039" i="1"/>
  <c r="AB1039" i="1" s="1"/>
  <c r="Y1036" i="1"/>
  <c r="AB1036" i="1" s="1"/>
  <c r="W1036" i="1"/>
  <c r="Y1030" i="1"/>
  <c r="AB1030" i="1" s="1"/>
  <c r="W1030" i="1"/>
  <c r="Y1028" i="1"/>
  <c r="AB1028" i="1" s="1"/>
  <c r="W1028" i="1"/>
  <c r="W1024" i="1"/>
  <c r="Y1024" i="1"/>
  <c r="AB1024" i="1" s="1"/>
  <c r="W1022" i="1"/>
  <c r="Y1022" i="1"/>
  <c r="AB1022" i="1" s="1"/>
  <c r="Y1020" i="1"/>
  <c r="AB1020" i="1" s="1"/>
  <c r="W1020" i="1"/>
  <c r="Y1013" i="1"/>
  <c r="AB1013" i="1" s="1"/>
  <c r="W1013" i="1"/>
  <c r="W1011" i="1"/>
  <c r="Y1011" i="1"/>
  <c r="AB1011" i="1" s="1"/>
  <c r="W1005" i="1"/>
  <c r="Y1005" i="1"/>
  <c r="AB1005" i="1" s="1"/>
  <c r="W1003" i="1"/>
  <c r="Y1003" i="1"/>
  <c r="AB1003" i="1" s="1"/>
  <c r="W1001" i="1"/>
  <c r="Y1001" i="1"/>
  <c r="AB1001" i="1" s="1"/>
  <c r="X953" i="1"/>
  <c r="AA953" i="1" s="1"/>
  <c r="X938" i="1"/>
  <c r="AA938" i="1" s="1"/>
  <c r="X929" i="1"/>
  <c r="AA929" i="1" s="1"/>
  <c r="X926" i="1"/>
  <c r="AA926" i="1" s="1"/>
  <c r="X907" i="1"/>
  <c r="AA907" i="1" s="1"/>
  <c r="X918" i="1"/>
  <c r="AA918" i="1" s="1"/>
  <c r="Y996" i="1"/>
  <c r="AB996" i="1" s="1"/>
  <c r="W996" i="1"/>
  <c r="W984" i="1"/>
  <c r="Y984" i="1"/>
  <c r="AB984" i="1" s="1"/>
  <c r="Y976" i="1"/>
  <c r="AB976" i="1" s="1"/>
  <c r="W976" i="1"/>
  <c r="Y962" i="1"/>
  <c r="AB962" i="1" s="1"/>
  <c r="W962" i="1"/>
  <c r="Y934" i="1"/>
  <c r="AB934" i="1" s="1"/>
  <c r="W934" i="1"/>
  <c r="Y922" i="1"/>
  <c r="AB922" i="1" s="1"/>
  <c r="W922" i="1"/>
  <c r="W999" i="1"/>
  <c r="Y999" i="1"/>
  <c r="AB999" i="1" s="1"/>
  <c r="W995" i="1"/>
  <c r="Y995" i="1"/>
  <c r="AB995" i="1" s="1"/>
  <c r="Y991" i="1"/>
  <c r="AB991" i="1" s="1"/>
  <c r="W991" i="1"/>
  <c r="W979" i="1"/>
  <c r="Y979" i="1"/>
  <c r="AB979" i="1" s="1"/>
  <c r="Y971" i="1"/>
  <c r="AB971" i="1" s="1"/>
  <c r="W971" i="1"/>
  <c r="Y967" i="1"/>
  <c r="AB967" i="1" s="1"/>
  <c r="W967" i="1"/>
  <c r="W960" i="1"/>
  <c r="Y960" i="1"/>
  <c r="AB960" i="1" s="1"/>
  <c r="Y956" i="1"/>
  <c r="AB956" i="1" s="1"/>
  <c r="W956" i="1"/>
  <c r="Y951" i="1"/>
  <c r="W951" i="1"/>
  <c r="W939" i="1"/>
  <c r="Y939" i="1"/>
  <c r="AB939" i="1" s="1"/>
  <c r="Y933" i="1"/>
  <c r="AB933" i="1" s="1"/>
  <c r="W933" i="1"/>
  <c r="W928" i="1"/>
  <c r="Y928" i="1"/>
  <c r="AB928" i="1" s="1"/>
  <c r="Y921" i="1"/>
  <c r="AB921" i="1" s="1"/>
  <c r="W921" i="1"/>
  <c r="X905" i="1"/>
  <c r="AA905" i="1" s="1"/>
  <c r="X894" i="1"/>
  <c r="AA894" i="1" s="1"/>
  <c r="X965" i="1"/>
  <c r="AA965" i="1" s="1"/>
  <c r="X936" i="1"/>
  <c r="AA936" i="1" s="1"/>
  <c r="X893" i="1"/>
  <c r="AA893" i="1" s="1"/>
  <c r="X964" i="1"/>
  <c r="AA964" i="1" s="1"/>
  <c r="AB964" i="1"/>
  <c r="X924" i="1"/>
  <c r="AA924" i="1" s="1"/>
  <c r="X961" i="1"/>
  <c r="AA961" i="1" s="1"/>
  <c r="Y972" i="1"/>
  <c r="AB972" i="1" s="1"/>
  <c r="W972" i="1"/>
  <c r="W957" i="1"/>
  <c r="Y957" i="1"/>
  <c r="AB957" i="1" s="1"/>
  <c r="W998" i="1"/>
  <c r="Y998" i="1"/>
  <c r="AB998" i="1" s="1"/>
  <c r="Y994" i="1"/>
  <c r="W994" i="1"/>
  <c r="Y982" i="1"/>
  <c r="AB982" i="1" s="1"/>
  <c r="W982" i="1"/>
  <c r="W978" i="1"/>
  <c r="Y978" i="1"/>
  <c r="AB978" i="1" s="1"/>
  <c r="W974" i="1"/>
  <c r="Y974" i="1"/>
  <c r="AB974" i="1" s="1"/>
  <c r="W970" i="1"/>
  <c r="Y970" i="1"/>
  <c r="AB970" i="1" s="1"/>
  <c r="W966" i="1"/>
  <c r="Y966" i="1"/>
  <c r="AB966" i="1" s="1"/>
  <c r="Y959" i="1"/>
  <c r="AB959" i="1" s="1"/>
  <c r="W959" i="1"/>
  <c r="Y955" i="1"/>
  <c r="AB955" i="1" s="1"/>
  <c r="W955" i="1"/>
  <c r="Y950" i="1"/>
  <c r="AB950" i="1" s="1"/>
  <c r="W950" i="1"/>
  <c r="Y937" i="1"/>
  <c r="AB937" i="1" s="1"/>
  <c r="W937" i="1"/>
  <c r="W932" i="1"/>
  <c r="Y932" i="1"/>
  <c r="AB932" i="1" s="1"/>
  <c r="Y925" i="1"/>
  <c r="AB925" i="1" s="1"/>
  <c r="W925" i="1"/>
  <c r="W920" i="1"/>
  <c r="Y920" i="1"/>
  <c r="AB920" i="1" s="1"/>
  <c r="Y968" i="1"/>
  <c r="AB968" i="1" s="1"/>
  <c r="W968" i="1"/>
  <c r="W952" i="1"/>
  <c r="Y952" i="1"/>
  <c r="AB952" i="1" s="1"/>
  <c r="W940" i="1"/>
  <c r="Y940" i="1"/>
  <c r="AB940" i="1" s="1"/>
  <c r="Y930" i="1"/>
  <c r="AB930" i="1" s="1"/>
  <c r="W930" i="1"/>
  <c r="Y997" i="1"/>
  <c r="AB997" i="1" s="1"/>
  <c r="W997" i="1"/>
  <c r="Y993" i="1"/>
  <c r="AB993" i="1" s="1"/>
  <c r="W993" i="1"/>
  <c r="W985" i="1"/>
  <c r="Y985" i="1"/>
  <c r="AB985" i="1" s="1"/>
  <c r="Y981" i="1"/>
  <c r="AB981" i="1" s="1"/>
  <c r="W981" i="1"/>
  <c r="Y977" i="1"/>
  <c r="AB977" i="1" s="1"/>
  <c r="W977" i="1"/>
  <c r="W973" i="1"/>
  <c r="Y973" i="1"/>
  <c r="AB973" i="1" s="1"/>
  <c r="Y969" i="1"/>
  <c r="W969" i="1"/>
  <c r="Y958" i="1"/>
  <c r="AB958" i="1" s="1"/>
  <c r="W958" i="1"/>
  <c r="Y941" i="1"/>
  <c r="AB941" i="1" s="1"/>
  <c r="W941" i="1"/>
  <c r="W935" i="1"/>
  <c r="Y935" i="1"/>
  <c r="AB935" i="1" s="1"/>
  <c r="W931" i="1"/>
  <c r="Y931" i="1"/>
  <c r="AB931" i="1" s="1"/>
  <c r="W923" i="1"/>
  <c r="Y923" i="1"/>
  <c r="AB923" i="1" s="1"/>
  <c r="W919" i="1"/>
  <c r="Y919" i="1"/>
  <c r="AB919" i="1" s="1"/>
  <c r="X896" i="1"/>
  <c r="AA896" i="1" s="1"/>
  <c r="X927" i="1"/>
  <c r="AA927" i="1" s="1"/>
  <c r="X906" i="1"/>
  <c r="AA906" i="1" s="1"/>
  <c r="X904" i="1"/>
  <c r="AA904" i="1" s="1"/>
  <c r="G27" i="6"/>
  <c r="H26" i="6"/>
  <c r="H25" i="6"/>
  <c r="H24" i="6"/>
  <c r="H23" i="6"/>
  <c r="C23" i="6"/>
  <c r="X1013" i="1" l="1"/>
  <c r="AA1013" i="1" s="1"/>
  <c r="X1020" i="1"/>
  <c r="AA1020" i="1" s="1"/>
  <c r="X1028" i="1"/>
  <c r="AA1028" i="1" s="1"/>
  <c r="X1030" i="1"/>
  <c r="AA1030" i="1" s="1"/>
  <c r="X1036" i="1"/>
  <c r="AA1036" i="1" s="1"/>
  <c r="X1041" i="1"/>
  <c r="AA1041" i="1" s="1"/>
  <c r="X1045" i="1"/>
  <c r="AA1045" i="1" s="1"/>
  <c r="X1049" i="1"/>
  <c r="AA1049" i="1" s="1"/>
  <c r="X1052" i="1"/>
  <c r="AA1052" i="1" s="1"/>
  <c r="X1054" i="1"/>
  <c r="AA1054" i="1" s="1"/>
  <c r="X1056" i="1"/>
  <c r="AA1056" i="1" s="1"/>
  <c r="X1058" i="1"/>
  <c r="AA1058" i="1" s="1"/>
  <c r="X1062" i="1"/>
  <c r="AA1062" i="1" s="1"/>
  <c r="X1064" i="1"/>
  <c r="AA1064" i="1" s="1"/>
  <c r="X1066" i="1"/>
  <c r="AA1066" i="1" s="1"/>
  <c r="X1068" i="1"/>
  <c r="AA1068" i="1" s="1"/>
  <c r="X1070" i="1"/>
  <c r="AA1070" i="1" s="1"/>
  <c r="X1075" i="1"/>
  <c r="AA1075" i="1" s="1"/>
  <c r="X1079" i="1"/>
  <c r="AA1079" i="1" s="1"/>
  <c r="X1083" i="1"/>
  <c r="AA1083" i="1" s="1"/>
  <c r="X1088" i="1"/>
  <c r="AA1088" i="1" s="1"/>
  <c r="X1092" i="1"/>
  <c r="AA1092" i="1" s="1"/>
  <c r="X1097" i="1"/>
  <c r="AA1097" i="1" s="1"/>
  <c r="X1107" i="1"/>
  <c r="AA1107" i="1" s="1"/>
  <c r="X1111" i="1"/>
  <c r="AA1111" i="1" s="1"/>
  <c r="X1115" i="1"/>
  <c r="AA1115" i="1" s="1"/>
  <c r="X1121" i="1"/>
  <c r="AA1121" i="1" s="1"/>
  <c r="X1123" i="1"/>
  <c r="AA1123" i="1" s="1"/>
  <c r="X1125" i="1"/>
  <c r="AA1125" i="1" s="1"/>
  <c r="X1127" i="1"/>
  <c r="AA1127" i="1" s="1"/>
  <c r="X1131" i="1"/>
  <c r="AA1131" i="1" s="1"/>
  <c r="X1151" i="1"/>
  <c r="AA1151" i="1" s="1"/>
  <c r="X1157" i="1"/>
  <c r="AA1157" i="1" s="1"/>
  <c r="X1174" i="1"/>
  <c r="AA1174" i="1" s="1"/>
  <c r="X1179" i="1"/>
  <c r="AA1179" i="1" s="1"/>
  <c r="X1198" i="1"/>
  <c r="AA1198" i="1" s="1"/>
  <c r="X1203" i="1"/>
  <c r="AA1203" i="1" s="1"/>
  <c r="X1208" i="1"/>
  <c r="AA1208" i="1" s="1"/>
  <c r="X1217" i="1"/>
  <c r="AA1217" i="1" s="1"/>
  <c r="X1226" i="1"/>
  <c r="AA1226" i="1" s="1"/>
  <c r="X1233" i="1"/>
  <c r="AA1233" i="1" s="1"/>
  <c r="X1239" i="1"/>
  <c r="AA1239" i="1" s="1"/>
  <c r="X1245" i="1"/>
  <c r="AA1245" i="1" s="1"/>
  <c r="X1249" i="1"/>
  <c r="AA1249" i="1" s="1"/>
  <c r="X1254" i="1"/>
  <c r="AA1254" i="1" s="1"/>
  <c r="X1273" i="1"/>
  <c r="AA1273" i="1" s="1"/>
  <c r="X1278" i="1"/>
  <c r="AA1278" i="1" s="1"/>
  <c r="X1282" i="1"/>
  <c r="AA1282" i="1" s="1"/>
  <c r="X1290" i="1"/>
  <c r="AA1290" i="1" s="1"/>
  <c r="X1204" i="1"/>
  <c r="AA1204" i="1" s="1"/>
  <c r="X1218" i="1"/>
  <c r="AA1218" i="1" s="1"/>
  <c r="X1225" i="1"/>
  <c r="AA1225" i="1" s="1"/>
  <c r="X1234" i="1"/>
  <c r="AA1234" i="1" s="1"/>
  <c r="X1248" i="1"/>
  <c r="AA1248" i="1" s="1"/>
  <c r="X1253" i="1"/>
  <c r="AA1253" i="1" s="1"/>
  <c r="X1258" i="1"/>
  <c r="AA1258" i="1" s="1"/>
  <c r="X1268" i="1"/>
  <c r="AA1268" i="1" s="1"/>
  <c r="X1287" i="1"/>
  <c r="AA1287" i="1" s="1"/>
  <c r="X1002" i="1"/>
  <c r="AA1002" i="1" s="1"/>
  <c r="X1006" i="1"/>
  <c r="AA1006" i="1" s="1"/>
  <c r="X1014" i="1"/>
  <c r="AA1014" i="1" s="1"/>
  <c r="X1021" i="1"/>
  <c r="AA1021" i="1" s="1"/>
  <c r="X1029" i="1"/>
  <c r="AA1029" i="1" s="1"/>
  <c r="X1033" i="1"/>
  <c r="AA1033" i="1" s="1"/>
  <c r="X1035" i="1"/>
  <c r="AA1035" i="1" s="1"/>
  <c r="X1040" i="1"/>
  <c r="AA1040" i="1" s="1"/>
  <c r="X1044" i="1"/>
  <c r="AA1044" i="1" s="1"/>
  <c r="X1050" i="1"/>
  <c r="AA1050" i="1" s="1"/>
  <c r="X1055" i="1"/>
  <c r="AA1055" i="1" s="1"/>
  <c r="X1059" i="1"/>
  <c r="AA1059" i="1" s="1"/>
  <c r="X1063" i="1"/>
  <c r="AA1063" i="1" s="1"/>
  <c r="X1067" i="1"/>
  <c r="AA1067" i="1" s="1"/>
  <c r="X1072" i="1"/>
  <c r="AA1072" i="1" s="1"/>
  <c r="X1076" i="1"/>
  <c r="AA1076" i="1" s="1"/>
  <c r="X1080" i="1"/>
  <c r="AA1080" i="1" s="1"/>
  <c r="X1089" i="1"/>
  <c r="AA1089" i="1" s="1"/>
  <c r="X1093" i="1"/>
  <c r="AA1093" i="1" s="1"/>
  <c r="X1098" i="1"/>
  <c r="AA1098" i="1" s="1"/>
  <c r="X1102" i="1"/>
  <c r="AA1102" i="1" s="1"/>
  <c r="X1106" i="1"/>
  <c r="AA1106" i="1" s="1"/>
  <c r="X1110" i="1"/>
  <c r="AA1110" i="1" s="1"/>
  <c r="X1114" i="1"/>
  <c r="AA1114" i="1" s="1"/>
  <c r="X1118" i="1"/>
  <c r="AA1118" i="1" s="1"/>
  <c r="X1134" i="1"/>
  <c r="AA1134" i="1" s="1"/>
  <c r="X1136" i="1"/>
  <c r="AA1136" i="1" s="1"/>
  <c r="X1139" i="1"/>
  <c r="AA1139" i="1" s="1"/>
  <c r="X1159" i="1"/>
  <c r="AA1159" i="1" s="1"/>
  <c r="X1163" i="1"/>
  <c r="AA1163" i="1" s="1"/>
  <c r="X1169" i="1"/>
  <c r="AA1169" i="1" s="1"/>
  <c r="X1175" i="1"/>
  <c r="AA1175" i="1" s="1"/>
  <c r="X1190" i="1"/>
  <c r="AA1190" i="1" s="1"/>
  <c r="X1213" i="1"/>
  <c r="AA1213" i="1" s="1"/>
  <c r="X1221" i="1"/>
  <c r="AA1221" i="1" s="1"/>
  <c r="X1263" i="1"/>
  <c r="AA1263" i="1" s="1"/>
  <c r="X1270" i="1"/>
  <c r="AA1270" i="1" s="1"/>
  <c r="X1001" i="1"/>
  <c r="AA1001" i="1" s="1"/>
  <c r="X1003" i="1"/>
  <c r="AA1003" i="1" s="1"/>
  <c r="X1005" i="1"/>
  <c r="AA1005" i="1" s="1"/>
  <c r="X1011" i="1"/>
  <c r="AA1011" i="1" s="1"/>
  <c r="X1022" i="1"/>
  <c r="AA1022" i="1" s="1"/>
  <c r="X1024" i="1"/>
  <c r="AA1024" i="1" s="1"/>
  <c r="X1039" i="1"/>
  <c r="AA1039" i="1" s="1"/>
  <c r="X1043" i="1"/>
  <c r="AA1043" i="1" s="1"/>
  <c r="X1047" i="1"/>
  <c r="AA1047" i="1" s="1"/>
  <c r="X1060" i="1"/>
  <c r="AA1060" i="1" s="1"/>
  <c r="AB1060" i="1"/>
  <c r="X1073" i="1"/>
  <c r="AA1073" i="1" s="1"/>
  <c r="X1077" i="1"/>
  <c r="AA1077" i="1" s="1"/>
  <c r="X1081" i="1"/>
  <c r="AA1081" i="1" s="1"/>
  <c r="X1086" i="1"/>
  <c r="AA1086" i="1" s="1"/>
  <c r="X1090" i="1"/>
  <c r="AA1090" i="1" s="1"/>
  <c r="X1095" i="1"/>
  <c r="AA1095" i="1" s="1"/>
  <c r="X1099" i="1"/>
  <c r="AA1099" i="1" s="1"/>
  <c r="X1101" i="1"/>
  <c r="AA1101" i="1" s="1"/>
  <c r="X1103" i="1"/>
  <c r="AA1103" i="1" s="1"/>
  <c r="X1105" i="1"/>
  <c r="AA1105" i="1" s="1"/>
  <c r="X1109" i="1"/>
  <c r="AA1109" i="1" s="1"/>
  <c r="X1113" i="1"/>
  <c r="AA1113" i="1" s="1"/>
  <c r="X1117" i="1"/>
  <c r="AA1117" i="1" s="1"/>
  <c r="X1119" i="1"/>
  <c r="AA1119" i="1" s="1"/>
  <c r="X1129" i="1"/>
  <c r="AA1129" i="1" s="1"/>
  <c r="X1133" i="1"/>
  <c r="AA1133" i="1" s="1"/>
  <c r="X1135" i="1"/>
  <c r="AA1135" i="1" s="1"/>
  <c r="X1137" i="1"/>
  <c r="AA1137" i="1" s="1"/>
  <c r="X1141" i="1"/>
  <c r="AA1141" i="1" s="1"/>
  <c r="X1143" i="1"/>
  <c r="AA1143" i="1" s="1"/>
  <c r="X1153" i="1"/>
  <c r="AA1153" i="1" s="1"/>
  <c r="X1155" i="1"/>
  <c r="AA1155" i="1" s="1"/>
  <c r="X1164" i="1"/>
  <c r="AA1164" i="1" s="1"/>
  <c r="X1170" i="1"/>
  <c r="AA1170" i="1" s="1"/>
  <c r="X1176" i="1"/>
  <c r="AA1176" i="1" s="1"/>
  <c r="X1183" i="1"/>
  <c r="AA1183" i="1" s="1"/>
  <c r="X1186" i="1"/>
  <c r="AA1186" i="1" s="1"/>
  <c r="X1189" i="1"/>
  <c r="AA1189" i="1" s="1"/>
  <c r="X1191" i="1"/>
  <c r="AA1191" i="1" s="1"/>
  <c r="X1193" i="1"/>
  <c r="AA1193" i="1" s="1"/>
  <c r="X1196" i="1"/>
  <c r="AA1196" i="1" s="1"/>
  <c r="X1200" i="1"/>
  <c r="AA1200" i="1" s="1"/>
  <c r="X1212" i="1"/>
  <c r="AA1212" i="1" s="1"/>
  <c r="X1219" i="1"/>
  <c r="AA1219" i="1" s="1"/>
  <c r="X1222" i="1"/>
  <c r="AA1222" i="1" s="1"/>
  <c r="X1224" i="1"/>
  <c r="AA1224" i="1" s="1"/>
  <c r="X1228" i="1"/>
  <c r="AA1228" i="1" s="1"/>
  <c r="X1231" i="1"/>
  <c r="AA1231" i="1" s="1"/>
  <c r="X1237" i="1"/>
  <c r="AA1237" i="1" s="1"/>
  <c r="X1247" i="1"/>
  <c r="AA1247" i="1" s="1"/>
  <c r="X1252" i="1"/>
  <c r="AA1252" i="1" s="1"/>
  <c r="X1259" i="1"/>
  <c r="AA1259" i="1" s="1"/>
  <c r="X1262" i="1"/>
  <c r="AA1262" i="1" s="1"/>
  <c r="X1264" i="1"/>
  <c r="AA1264" i="1" s="1"/>
  <c r="X1266" i="1"/>
  <c r="AA1266" i="1" s="1"/>
  <c r="X1271" i="1"/>
  <c r="AA1271" i="1" s="1"/>
  <c r="X1275" i="1"/>
  <c r="AA1275" i="1" s="1"/>
  <c r="X1285" i="1"/>
  <c r="AA1285" i="1" s="1"/>
  <c r="X1288" i="1"/>
  <c r="AA1288" i="1" s="1"/>
  <c r="X1292" i="1"/>
  <c r="AA1292" i="1" s="1"/>
  <c r="X1211" i="1"/>
  <c r="AA1211" i="1" s="1"/>
  <c r="X1216" i="1"/>
  <c r="AA1216" i="1" s="1"/>
  <c r="X1223" i="1"/>
  <c r="AA1223" i="1" s="1"/>
  <c r="X1230" i="1"/>
  <c r="AA1230" i="1" s="1"/>
  <c r="X1238" i="1"/>
  <c r="AA1238" i="1" s="1"/>
  <c r="X1243" i="1"/>
  <c r="AA1243" i="1" s="1"/>
  <c r="X1272" i="1"/>
  <c r="AA1272" i="1" s="1"/>
  <c r="X1274" i="1"/>
  <c r="AA1274" i="1" s="1"/>
  <c r="X1281" i="1"/>
  <c r="AA1281" i="1" s="1"/>
  <c r="X1289" i="1"/>
  <c r="AA1289" i="1" s="1"/>
  <c r="X1293" i="1"/>
  <c r="AA1293" i="1" s="1"/>
  <c r="X1004" i="1"/>
  <c r="AA1004" i="1" s="1"/>
  <c r="X1008" i="1"/>
  <c r="AA1008" i="1" s="1"/>
  <c r="X1010" i="1"/>
  <c r="AA1010" i="1" s="1"/>
  <c r="X1012" i="1"/>
  <c r="AA1012" i="1" s="1"/>
  <c r="X1016" i="1"/>
  <c r="AA1016" i="1" s="1"/>
  <c r="X1019" i="1"/>
  <c r="AA1019" i="1" s="1"/>
  <c r="X1031" i="1"/>
  <c r="AA1031" i="1" s="1"/>
  <c r="X1042" i="1"/>
  <c r="AA1042" i="1" s="1"/>
  <c r="AB1042" i="1"/>
  <c r="X1046" i="1"/>
  <c r="AA1046" i="1" s="1"/>
  <c r="X1053" i="1"/>
  <c r="AA1053" i="1" s="1"/>
  <c r="X1057" i="1"/>
  <c r="AA1057" i="1" s="1"/>
  <c r="X1061" i="1"/>
  <c r="AA1061" i="1" s="1"/>
  <c r="X1065" i="1"/>
  <c r="AA1065" i="1" s="1"/>
  <c r="X1069" i="1"/>
  <c r="AA1069" i="1" s="1"/>
  <c r="X1074" i="1"/>
  <c r="AA1074" i="1" s="1"/>
  <c r="X1078" i="1"/>
  <c r="AA1078" i="1" s="1"/>
  <c r="X1082" i="1"/>
  <c r="AA1082" i="1" s="1"/>
  <c r="X1085" i="1"/>
  <c r="AA1085" i="1" s="1"/>
  <c r="X1087" i="1"/>
  <c r="AA1087" i="1" s="1"/>
  <c r="X1091" i="1"/>
  <c r="AA1091" i="1" s="1"/>
  <c r="X1096" i="1"/>
  <c r="AA1096" i="1" s="1"/>
  <c r="X1104" i="1"/>
  <c r="AA1104" i="1" s="1"/>
  <c r="X1108" i="1"/>
  <c r="AA1108" i="1" s="1"/>
  <c r="X1112" i="1"/>
  <c r="AA1112" i="1" s="1"/>
  <c r="X1116" i="1"/>
  <c r="AA1116" i="1" s="1"/>
  <c r="X1120" i="1"/>
  <c r="AA1120" i="1" s="1"/>
  <c r="X1122" i="1"/>
  <c r="AA1122" i="1" s="1"/>
  <c r="X1124" i="1"/>
  <c r="AA1124" i="1" s="1"/>
  <c r="X1126" i="1"/>
  <c r="AA1126" i="1" s="1"/>
  <c r="X1130" i="1"/>
  <c r="AA1130" i="1" s="1"/>
  <c r="X1132" i="1"/>
  <c r="AA1132" i="1" s="1"/>
  <c r="X1142" i="1"/>
  <c r="AA1142" i="1" s="1"/>
  <c r="X1145" i="1"/>
  <c r="AA1145" i="1" s="1"/>
  <c r="X1147" i="1"/>
  <c r="AA1147" i="1" s="1"/>
  <c r="X1152" i="1"/>
  <c r="AA1152" i="1" s="1"/>
  <c r="X1154" i="1"/>
  <c r="AA1154" i="1" s="1"/>
  <c r="X1156" i="1"/>
  <c r="AA1156" i="1" s="1"/>
  <c r="X1166" i="1"/>
  <c r="AA1166" i="1" s="1"/>
  <c r="X1171" i="1"/>
  <c r="AA1171" i="1" s="1"/>
  <c r="X1177" i="1"/>
  <c r="AA1177" i="1" s="1"/>
  <c r="X1185" i="1"/>
  <c r="AA1185" i="1" s="1"/>
  <c r="X1187" i="1"/>
  <c r="AA1187" i="1" s="1"/>
  <c r="X1192" i="1"/>
  <c r="AA1192" i="1" s="1"/>
  <c r="X1197" i="1"/>
  <c r="AA1197" i="1" s="1"/>
  <c r="X1202" i="1"/>
  <c r="AA1202" i="1" s="1"/>
  <c r="X1206" i="1"/>
  <c r="AA1206" i="1" s="1"/>
  <c r="X1227" i="1"/>
  <c r="AA1227" i="1" s="1"/>
  <c r="X1232" i="1"/>
  <c r="AA1232" i="1" s="1"/>
  <c r="X1241" i="1"/>
  <c r="AA1241" i="1" s="1"/>
  <c r="X1246" i="1"/>
  <c r="AA1246" i="1" s="1"/>
  <c r="X1256" i="1"/>
  <c r="AA1256" i="1" s="1"/>
  <c r="X1284" i="1"/>
  <c r="AA1284" i="1" s="1"/>
  <c r="X1291" i="1"/>
  <c r="AA1291" i="1" s="1"/>
  <c r="X958" i="1"/>
  <c r="AA958" i="1" s="1"/>
  <c r="X981" i="1"/>
  <c r="AA981" i="1" s="1"/>
  <c r="X993" i="1"/>
  <c r="AA993" i="1" s="1"/>
  <c r="X930" i="1"/>
  <c r="AA930" i="1" s="1"/>
  <c r="X950" i="1"/>
  <c r="AA950" i="1" s="1"/>
  <c r="X959" i="1"/>
  <c r="AA959" i="1" s="1"/>
  <c r="I23" i="6"/>
  <c r="I27" i="6" s="1"/>
  <c r="H27" i="6"/>
  <c r="J23" i="6" s="1"/>
  <c r="J27" i="6" s="1"/>
  <c r="X919" i="1"/>
  <c r="AA919" i="1" s="1"/>
  <c r="X931" i="1"/>
  <c r="AA931" i="1" s="1"/>
  <c r="X985" i="1"/>
  <c r="AA985" i="1" s="1"/>
  <c r="X940" i="1"/>
  <c r="AA940" i="1" s="1"/>
  <c r="X966" i="1"/>
  <c r="AA966" i="1" s="1"/>
  <c r="X974" i="1"/>
  <c r="AA974" i="1" s="1"/>
  <c r="X998" i="1"/>
  <c r="AA998" i="1" s="1"/>
  <c r="X921" i="1"/>
  <c r="AA921" i="1" s="1"/>
  <c r="X933" i="1"/>
  <c r="AA933" i="1" s="1"/>
  <c r="X956" i="1"/>
  <c r="AA956" i="1" s="1"/>
  <c r="X967" i="1"/>
  <c r="AA967" i="1" s="1"/>
  <c r="X971" i="1"/>
  <c r="AA971" i="1" s="1"/>
  <c r="X991" i="1"/>
  <c r="AA991" i="1" s="1"/>
  <c r="X922" i="1"/>
  <c r="AA922" i="1" s="1"/>
  <c r="X934" i="1"/>
  <c r="AA934" i="1" s="1"/>
  <c r="X962" i="1"/>
  <c r="AA962" i="1" s="1"/>
  <c r="X976" i="1"/>
  <c r="AA976" i="1" s="1"/>
  <c r="X996" i="1"/>
  <c r="AA996" i="1" s="1"/>
  <c r="X939" i="1"/>
  <c r="AA939" i="1" s="1"/>
  <c r="X995" i="1"/>
  <c r="AA995" i="1" s="1"/>
  <c r="X984" i="1"/>
  <c r="AA984" i="1" s="1"/>
  <c r="X923" i="1"/>
  <c r="AA923" i="1" s="1"/>
  <c r="X935" i="1"/>
  <c r="AA935" i="1" s="1"/>
  <c r="X973" i="1"/>
  <c r="AA973" i="1" s="1"/>
  <c r="X952" i="1"/>
  <c r="AA952" i="1" s="1"/>
  <c r="X920" i="1"/>
  <c r="AA920" i="1" s="1"/>
  <c r="X932" i="1"/>
  <c r="AA932" i="1" s="1"/>
  <c r="X970" i="1"/>
  <c r="AA970" i="1" s="1"/>
  <c r="X978" i="1"/>
  <c r="AA978" i="1" s="1"/>
  <c r="X994" i="1"/>
  <c r="AA994" i="1" s="1"/>
  <c r="AB994" i="1"/>
  <c r="X957" i="1"/>
  <c r="AA957" i="1" s="1"/>
  <c r="X969" i="1"/>
  <c r="AA969" i="1" s="1"/>
  <c r="AB969" i="1"/>
  <c r="X928" i="1"/>
  <c r="AA928" i="1" s="1"/>
  <c r="X979" i="1"/>
  <c r="AA979" i="1" s="1"/>
  <c r="X941" i="1"/>
  <c r="AA941" i="1" s="1"/>
  <c r="X977" i="1"/>
  <c r="AA977" i="1" s="1"/>
  <c r="X997" i="1"/>
  <c r="AA997" i="1" s="1"/>
  <c r="X968" i="1"/>
  <c r="AA968" i="1" s="1"/>
  <c r="X925" i="1"/>
  <c r="AA925" i="1" s="1"/>
  <c r="X937" i="1"/>
  <c r="AA937" i="1" s="1"/>
  <c r="X955" i="1"/>
  <c r="AA955" i="1" s="1"/>
  <c r="X982" i="1"/>
  <c r="AA982" i="1" s="1"/>
  <c r="X972" i="1"/>
  <c r="AA972" i="1" s="1"/>
  <c r="X951" i="1"/>
  <c r="AA951" i="1" s="1"/>
  <c r="AB951" i="1"/>
  <c r="X960" i="1"/>
  <c r="AA960" i="1" s="1"/>
  <c r="X999" i="1"/>
  <c r="AA999" i="1" s="1"/>
  <c r="Z877" i="1"/>
  <c r="Z857" i="1"/>
  <c r="Z819" i="1"/>
  <c r="Z792" i="1"/>
  <c r="Z730" i="1"/>
  <c r="Z701" i="1"/>
  <c r="Z678" i="1"/>
  <c r="Z655" i="1"/>
  <c r="Z635" i="1"/>
  <c r="Z13" i="1"/>
  <c r="Z68" i="1"/>
  <c r="Z75" i="1"/>
  <c r="Z80" i="1"/>
  <c r="Z113" i="1"/>
  <c r="Z130" i="1"/>
  <c r="Z145" i="1"/>
  <c r="Z183" i="1"/>
  <c r="Z203" i="1"/>
  <c r="Z214" i="1"/>
  <c r="Z213" i="1"/>
  <c r="Z249" i="1"/>
  <c r="K32" i="6" l="1"/>
  <c r="L34" i="6"/>
  <c r="L36" i="6" s="1"/>
  <c r="U366" i="1"/>
  <c r="W366" i="1" s="1"/>
  <c r="U570" i="1"/>
  <c r="W570" i="1" s="1"/>
  <c r="U555" i="1"/>
  <c r="Y555" i="1" s="1"/>
  <c r="AB555" i="1" s="1"/>
  <c r="U534" i="1"/>
  <c r="Y534" i="1" s="1"/>
  <c r="AB534" i="1" s="1"/>
  <c r="Z575" i="1"/>
  <c r="Z570" i="1"/>
  <c r="Z555" i="1"/>
  <c r="Z534" i="1"/>
  <c r="Z515" i="1"/>
  <c r="Z495" i="1"/>
  <c r="Z453" i="1"/>
  <c r="Z438" i="1"/>
  <c r="Z402" i="1"/>
  <c r="Z366" i="1"/>
  <c r="Z352" i="1"/>
  <c r="Z340" i="1"/>
  <c r="Z326" i="1"/>
  <c r="Z890" i="1"/>
  <c r="Z889" i="1"/>
  <c r="Z887" i="1"/>
  <c r="Z886" i="1"/>
  <c r="Z885" i="1"/>
  <c r="Z884" i="1"/>
  <c r="Z883" i="1"/>
  <c r="Z882" i="1"/>
  <c r="Z881" i="1"/>
  <c r="Z880" i="1"/>
  <c r="Z879" i="1"/>
  <c r="Z878" i="1"/>
  <c r="Z876" i="1"/>
  <c r="Z875" i="1"/>
  <c r="Z874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6" i="1"/>
  <c r="Z855" i="1"/>
  <c r="Z853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29" i="1"/>
  <c r="Z828" i="1"/>
  <c r="Z827" i="1"/>
  <c r="Z826" i="1"/>
  <c r="Z825" i="1"/>
  <c r="Z824" i="1"/>
  <c r="Z823" i="1"/>
  <c r="Z822" i="1"/>
  <c r="Z821" i="1"/>
  <c r="Z820" i="1"/>
  <c r="Z818" i="1"/>
  <c r="Z817" i="1"/>
  <c r="Z816" i="1"/>
  <c r="Z815" i="1"/>
  <c r="Z814" i="1"/>
  <c r="Z813" i="1"/>
  <c r="Z812" i="1"/>
  <c r="Z811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1" i="1"/>
  <c r="Z790" i="1"/>
  <c r="Z789" i="1"/>
  <c r="Z787" i="1"/>
  <c r="Z785" i="1"/>
  <c r="Z784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3" i="1"/>
  <c r="Z752" i="1"/>
  <c r="Z751" i="1"/>
  <c r="Z750" i="1"/>
  <c r="Z749" i="1"/>
  <c r="Z748" i="1"/>
  <c r="Z747" i="1"/>
  <c r="Z746" i="1"/>
  <c r="Z745" i="1"/>
  <c r="Z744" i="1"/>
  <c r="Z743" i="1"/>
  <c r="Z741" i="1"/>
  <c r="Z739" i="1"/>
  <c r="Z738" i="1"/>
  <c r="Z737" i="1"/>
  <c r="Z735" i="1"/>
  <c r="Z733" i="1"/>
  <c r="Z732" i="1"/>
  <c r="Z731" i="1"/>
  <c r="Z729" i="1"/>
  <c r="Z728" i="1"/>
  <c r="Z727" i="1"/>
  <c r="Z726" i="1"/>
  <c r="Z725" i="1"/>
  <c r="Z724" i="1"/>
  <c r="Z723" i="1"/>
  <c r="Z722" i="1"/>
  <c r="Z719" i="1"/>
  <c r="Z718" i="1"/>
  <c r="Z716" i="1"/>
  <c r="Z715" i="1"/>
  <c r="Z714" i="1"/>
  <c r="Z713" i="1"/>
  <c r="Z711" i="1"/>
  <c r="Z710" i="1"/>
  <c r="Z709" i="1"/>
  <c r="Z708" i="1"/>
  <c r="Z707" i="1"/>
  <c r="Z706" i="1"/>
  <c r="Z705" i="1"/>
  <c r="Z704" i="1"/>
  <c r="Z703" i="1"/>
  <c r="Z702" i="1"/>
  <c r="Z700" i="1"/>
  <c r="Z699" i="1"/>
  <c r="Z698" i="1"/>
  <c r="Z697" i="1"/>
  <c r="Z696" i="1"/>
  <c r="Z695" i="1"/>
  <c r="Z694" i="1"/>
  <c r="Z693" i="1"/>
  <c r="Z692" i="1"/>
  <c r="Z691" i="1"/>
  <c r="Z690" i="1"/>
  <c r="Z688" i="1"/>
  <c r="Z686" i="1"/>
  <c r="Z684" i="1"/>
  <c r="Z683" i="1"/>
  <c r="Z681" i="1"/>
  <c r="Z680" i="1"/>
  <c r="Z679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1" i="1"/>
  <c r="Z660" i="1"/>
  <c r="Z657" i="1"/>
  <c r="Z656" i="1"/>
  <c r="Z653" i="1"/>
  <c r="Z652" i="1"/>
  <c r="Z651" i="1"/>
  <c r="Z650" i="1"/>
  <c r="Z649" i="1"/>
  <c r="Z648" i="1"/>
  <c r="Z647" i="1"/>
  <c r="Z646" i="1"/>
  <c r="Z645" i="1"/>
  <c r="Z642" i="1"/>
  <c r="Z641" i="1"/>
  <c r="Z638" i="1"/>
  <c r="Z637" i="1"/>
  <c r="Z636" i="1"/>
  <c r="Z634" i="1"/>
  <c r="Z633" i="1"/>
  <c r="Z632" i="1"/>
  <c r="Y366" i="1" l="1"/>
  <c r="AB366" i="1" s="1"/>
  <c r="U575" i="1"/>
  <c r="W575" i="1" s="1"/>
  <c r="U402" i="1"/>
  <c r="Y570" i="1"/>
  <c r="AB570" i="1" s="1"/>
  <c r="W555" i="1"/>
  <c r="X555" i="1" s="1"/>
  <c r="AA555" i="1" s="1"/>
  <c r="W534" i="1"/>
  <c r="X534" i="1" s="1"/>
  <c r="AA534" i="1" s="1"/>
  <c r="C14" i="6"/>
  <c r="G889" i="1"/>
  <c r="U889" i="1" s="1"/>
  <c r="G887" i="1"/>
  <c r="U887" i="1" s="1"/>
  <c r="G883" i="1"/>
  <c r="U883" i="1" s="1"/>
  <c r="G876" i="1"/>
  <c r="U876" i="1" s="1"/>
  <c r="W876" i="1" s="1"/>
  <c r="G875" i="1"/>
  <c r="U875" i="1" s="1"/>
  <c r="G867" i="1"/>
  <c r="U867" i="1" s="1"/>
  <c r="W867" i="1" s="1"/>
  <c r="G866" i="1"/>
  <c r="U866" i="1" s="1"/>
  <c r="G862" i="1"/>
  <c r="U862" i="1" s="1"/>
  <c r="G859" i="1"/>
  <c r="U859" i="1" s="1"/>
  <c r="W859" i="1" s="1"/>
  <c r="G837" i="1"/>
  <c r="U837" i="1" s="1"/>
  <c r="G836" i="1"/>
  <c r="U836" i="1" s="1"/>
  <c r="W836" i="1" s="1"/>
  <c r="G832" i="1"/>
  <c r="U832" i="1" s="1"/>
  <c r="W832" i="1" s="1"/>
  <c r="G831" i="1"/>
  <c r="U831" i="1" s="1"/>
  <c r="G823" i="1"/>
  <c r="U823" i="1" s="1"/>
  <c r="W823" i="1" s="1"/>
  <c r="G822" i="1"/>
  <c r="U822" i="1" s="1"/>
  <c r="U877" i="1"/>
  <c r="G878" i="1"/>
  <c r="U878" i="1" s="1"/>
  <c r="G868" i="1"/>
  <c r="U868" i="1" s="1"/>
  <c r="G869" i="1"/>
  <c r="U869" i="1" s="1"/>
  <c r="G870" i="1"/>
  <c r="U870" i="1" s="1"/>
  <c r="G871" i="1"/>
  <c r="U871" i="1" s="1"/>
  <c r="W871" i="1" s="1"/>
  <c r="G872" i="1"/>
  <c r="U872" i="1" s="1"/>
  <c r="G873" i="1"/>
  <c r="G874" i="1"/>
  <c r="U874" i="1" s="1"/>
  <c r="G879" i="1"/>
  <c r="U879" i="1" s="1"/>
  <c r="G880" i="1"/>
  <c r="U880" i="1" s="1"/>
  <c r="G881" i="1"/>
  <c r="U881" i="1" s="1"/>
  <c r="W881" i="1" s="1"/>
  <c r="G882" i="1"/>
  <c r="U882" i="1" s="1"/>
  <c r="G884" i="1"/>
  <c r="U884" i="1" s="1"/>
  <c r="G885" i="1"/>
  <c r="U885" i="1" s="1"/>
  <c r="W885" i="1" s="1"/>
  <c r="G886" i="1"/>
  <c r="U886" i="1" s="1"/>
  <c r="G888" i="1"/>
  <c r="G890" i="1"/>
  <c r="U890" i="1" s="1"/>
  <c r="W890" i="1" s="1"/>
  <c r="G891" i="1"/>
  <c r="U891" i="1" s="1"/>
  <c r="G892" i="1"/>
  <c r="U892" i="1" s="1"/>
  <c r="G895" i="1"/>
  <c r="U895" i="1" s="1"/>
  <c r="G897" i="1"/>
  <c r="U897" i="1" s="1"/>
  <c r="G898" i="1"/>
  <c r="U898" i="1" s="1"/>
  <c r="G899" i="1"/>
  <c r="U899" i="1" s="1"/>
  <c r="G900" i="1"/>
  <c r="U900" i="1" s="1"/>
  <c r="G901" i="1"/>
  <c r="U901" i="1" s="1"/>
  <c r="G902" i="1"/>
  <c r="U902" i="1" s="1"/>
  <c r="G903" i="1"/>
  <c r="U903" i="1" s="1"/>
  <c r="G908" i="1"/>
  <c r="U908" i="1" s="1"/>
  <c r="G909" i="1"/>
  <c r="U909" i="1" s="1"/>
  <c r="G910" i="1"/>
  <c r="U910" i="1" s="1"/>
  <c r="G911" i="1"/>
  <c r="U911" i="1" s="1"/>
  <c r="G912" i="1"/>
  <c r="U912" i="1" s="1"/>
  <c r="G913" i="1"/>
  <c r="U913" i="1" s="1"/>
  <c r="G914" i="1"/>
  <c r="U914" i="1" s="1"/>
  <c r="G915" i="1"/>
  <c r="U915" i="1" s="1"/>
  <c r="G916" i="1"/>
  <c r="U916" i="1" s="1"/>
  <c r="G917" i="1"/>
  <c r="U917" i="1" s="1"/>
  <c r="U857" i="1"/>
  <c r="U819" i="1"/>
  <c r="H16" i="6"/>
  <c r="Y917" i="1" l="1"/>
  <c r="AB917" i="1" s="1"/>
  <c r="W917" i="1"/>
  <c r="W909" i="1"/>
  <c r="Y909" i="1"/>
  <c r="AB909" i="1" s="1"/>
  <c r="W916" i="1"/>
  <c r="Y916" i="1"/>
  <c r="AB916" i="1" s="1"/>
  <c r="Y908" i="1"/>
  <c r="AB908" i="1" s="1"/>
  <c r="W908" i="1"/>
  <c r="Y895" i="1"/>
  <c r="AB895" i="1" s="1"/>
  <c r="W895" i="1"/>
  <c r="Y903" i="1"/>
  <c r="AB903" i="1" s="1"/>
  <c r="W903" i="1"/>
  <c r="Y913" i="1"/>
  <c r="AB913" i="1" s="1"/>
  <c r="W913" i="1"/>
  <c r="W901" i="1"/>
  <c r="Y901" i="1"/>
  <c r="AB901" i="1" s="1"/>
  <c r="W897" i="1"/>
  <c r="Y897" i="1"/>
  <c r="AB897" i="1" s="1"/>
  <c r="W912" i="1"/>
  <c r="Y912" i="1"/>
  <c r="AB912" i="1" s="1"/>
  <c r="W900" i="1"/>
  <c r="Y900" i="1"/>
  <c r="AB900" i="1" s="1"/>
  <c r="W915" i="1"/>
  <c r="Y915" i="1"/>
  <c r="AB915" i="1" s="1"/>
  <c r="Y911" i="1"/>
  <c r="AB911" i="1" s="1"/>
  <c r="W911" i="1"/>
  <c r="Y899" i="1"/>
  <c r="AB899" i="1" s="1"/>
  <c r="W899" i="1"/>
  <c r="Y892" i="1"/>
  <c r="AB892" i="1" s="1"/>
  <c r="W892" i="1"/>
  <c r="Y914" i="1"/>
  <c r="AB914" i="1" s="1"/>
  <c r="W914" i="1"/>
  <c r="W910" i="1"/>
  <c r="Y910" i="1"/>
  <c r="AB910" i="1" s="1"/>
  <c r="W902" i="1"/>
  <c r="Y902" i="1"/>
  <c r="AB902" i="1" s="1"/>
  <c r="W898" i="1"/>
  <c r="Y898" i="1"/>
  <c r="AB898" i="1" s="1"/>
  <c r="Y891" i="1"/>
  <c r="AB891" i="1" s="1"/>
  <c r="W891" i="1"/>
  <c r="Y575" i="1"/>
  <c r="AB575" i="1" s="1"/>
  <c r="X366" i="1"/>
  <c r="AA366" i="1" s="1"/>
  <c r="Y819" i="1"/>
  <c r="AB819" i="1" s="1"/>
  <c r="W819" i="1"/>
  <c r="W877" i="1"/>
  <c r="Y877" i="1"/>
  <c r="AB877" i="1" s="1"/>
  <c r="X570" i="1"/>
  <c r="AA570" i="1" s="1"/>
  <c r="W857" i="1"/>
  <c r="Y857" i="1"/>
  <c r="AB857" i="1" s="1"/>
  <c r="W402" i="1"/>
  <c r="Y402" i="1"/>
  <c r="AB402" i="1" s="1"/>
  <c r="W880" i="1"/>
  <c r="Y880" i="1"/>
  <c r="AB880" i="1" s="1"/>
  <c r="Y872" i="1"/>
  <c r="AB872" i="1" s="1"/>
  <c r="W872" i="1"/>
  <c r="Y868" i="1"/>
  <c r="AB868" i="1" s="1"/>
  <c r="W868" i="1"/>
  <c r="Y837" i="1"/>
  <c r="AB837" i="1" s="1"/>
  <c r="W837" i="1"/>
  <c r="W887" i="1"/>
  <c r="Y887" i="1"/>
  <c r="AB887" i="1" s="1"/>
  <c r="W884" i="1"/>
  <c r="Y884" i="1"/>
  <c r="AB884" i="1" s="1"/>
  <c r="W879" i="1"/>
  <c r="Y879" i="1"/>
  <c r="AB879" i="1" s="1"/>
  <c r="Y878" i="1"/>
  <c r="AB878" i="1" s="1"/>
  <c r="W878" i="1"/>
  <c r="W831" i="1"/>
  <c r="Y831" i="1"/>
  <c r="AB831" i="1" s="1"/>
  <c r="W875" i="1"/>
  <c r="Y875" i="1"/>
  <c r="AB875" i="1" s="1"/>
  <c r="W889" i="1"/>
  <c r="Y889" i="1"/>
  <c r="AB889" i="1" s="1"/>
  <c r="Y890" i="1"/>
  <c r="AB890" i="1" s="1"/>
  <c r="Y871" i="1"/>
  <c r="AB871" i="1" s="1"/>
  <c r="Y882" i="1"/>
  <c r="AB882" i="1" s="1"/>
  <c r="W882" i="1"/>
  <c r="W874" i="1"/>
  <c r="Y874" i="1"/>
  <c r="AB874" i="1" s="1"/>
  <c r="W870" i="1"/>
  <c r="Y870" i="1"/>
  <c r="AB870" i="1" s="1"/>
  <c r="W862" i="1"/>
  <c r="Y862" i="1"/>
  <c r="AB862" i="1" s="1"/>
  <c r="Y885" i="1"/>
  <c r="AB885" i="1" s="1"/>
  <c r="Y867" i="1"/>
  <c r="AB867" i="1" s="1"/>
  <c r="Y859" i="1"/>
  <c r="AB859" i="1" s="1"/>
  <c r="Y832" i="1"/>
  <c r="AB832" i="1" s="1"/>
  <c r="Y823" i="1"/>
  <c r="AB823" i="1" s="1"/>
  <c r="Y886" i="1"/>
  <c r="AB886" i="1" s="1"/>
  <c r="W886" i="1"/>
  <c r="W869" i="1"/>
  <c r="Y869" i="1"/>
  <c r="AB869" i="1" s="1"/>
  <c r="W822" i="1"/>
  <c r="Y822" i="1"/>
  <c r="AB822" i="1" s="1"/>
  <c r="W866" i="1"/>
  <c r="Y866" i="1"/>
  <c r="AB866" i="1" s="1"/>
  <c r="W883" i="1"/>
  <c r="Y883" i="1"/>
  <c r="AB883" i="1" s="1"/>
  <c r="Y881" i="1"/>
  <c r="AB881" i="1" s="1"/>
  <c r="Y876" i="1"/>
  <c r="AB876" i="1" s="1"/>
  <c r="Y836" i="1"/>
  <c r="AB836" i="1" s="1"/>
  <c r="X890" i="1"/>
  <c r="AA890" i="1" s="1"/>
  <c r="X871" i="1"/>
  <c r="AA871" i="1" s="1"/>
  <c r="X885" i="1"/>
  <c r="AA885" i="1" s="1"/>
  <c r="X867" i="1"/>
  <c r="AA867" i="1" s="1"/>
  <c r="G817" i="1"/>
  <c r="U817" i="1" s="1"/>
  <c r="G812" i="1"/>
  <c r="U812" i="1" s="1"/>
  <c r="G809" i="1"/>
  <c r="U809" i="1" s="1"/>
  <c r="G801" i="1"/>
  <c r="U801" i="1" s="1"/>
  <c r="G798" i="1"/>
  <c r="U798" i="1" s="1"/>
  <c r="G793" i="1"/>
  <c r="U793" i="1" s="1"/>
  <c r="G790" i="1"/>
  <c r="U790" i="1" s="1"/>
  <c r="G784" i="1"/>
  <c r="U784" i="1" s="1"/>
  <c r="G782" i="1"/>
  <c r="U782" i="1" s="1"/>
  <c r="G769" i="1"/>
  <c r="U769" i="1" s="1"/>
  <c r="G768" i="1"/>
  <c r="U768" i="1" s="1"/>
  <c r="G766" i="1"/>
  <c r="U766" i="1" s="1"/>
  <c r="G763" i="1"/>
  <c r="U763" i="1" s="1"/>
  <c r="G758" i="1"/>
  <c r="U758" i="1" s="1"/>
  <c r="G757" i="1"/>
  <c r="U757" i="1" s="1"/>
  <c r="U792" i="1"/>
  <c r="G18" i="6"/>
  <c r="I14" i="6" s="1"/>
  <c r="I18" i="6" s="1"/>
  <c r="H17" i="6"/>
  <c r="H15" i="6"/>
  <c r="H14" i="6"/>
  <c r="X891" i="1" l="1"/>
  <c r="AA891" i="1" s="1"/>
  <c r="X914" i="1"/>
  <c r="AA914" i="1" s="1"/>
  <c r="X892" i="1"/>
  <c r="AA892" i="1" s="1"/>
  <c r="X899" i="1"/>
  <c r="AA899" i="1" s="1"/>
  <c r="X911" i="1"/>
  <c r="AA911" i="1" s="1"/>
  <c r="X913" i="1"/>
  <c r="AA913" i="1" s="1"/>
  <c r="X903" i="1"/>
  <c r="AA903" i="1" s="1"/>
  <c r="X895" i="1"/>
  <c r="AA895" i="1" s="1"/>
  <c r="X908" i="1"/>
  <c r="AA908" i="1" s="1"/>
  <c r="X917" i="1"/>
  <c r="AA917" i="1" s="1"/>
  <c r="X902" i="1"/>
  <c r="AA902" i="1" s="1"/>
  <c r="X915" i="1"/>
  <c r="AA915" i="1" s="1"/>
  <c r="X912" i="1"/>
  <c r="AA912" i="1" s="1"/>
  <c r="X901" i="1"/>
  <c r="AA901" i="1" s="1"/>
  <c r="X909" i="1"/>
  <c r="AA909" i="1" s="1"/>
  <c r="X898" i="1"/>
  <c r="AA898" i="1" s="1"/>
  <c r="X910" i="1"/>
  <c r="AA910" i="1" s="1"/>
  <c r="X900" i="1"/>
  <c r="AA900" i="1" s="1"/>
  <c r="X897" i="1"/>
  <c r="AA897" i="1" s="1"/>
  <c r="X916" i="1"/>
  <c r="AA916" i="1" s="1"/>
  <c r="X575" i="1"/>
  <c r="AA575" i="1" s="1"/>
  <c r="X878" i="1"/>
  <c r="AA878" i="1" s="1"/>
  <c r="X837" i="1"/>
  <c r="AA837" i="1" s="1"/>
  <c r="X872" i="1"/>
  <c r="AA872" i="1" s="1"/>
  <c r="X857" i="1"/>
  <c r="AA857" i="1" s="1"/>
  <c r="X819" i="1"/>
  <c r="AA819" i="1" s="1"/>
  <c r="Y792" i="1"/>
  <c r="AB792" i="1" s="1"/>
  <c r="W792" i="1"/>
  <c r="X877" i="1"/>
  <c r="AA877" i="1" s="1"/>
  <c r="X876" i="1"/>
  <c r="AA876" i="1" s="1"/>
  <c r="X882" i="1"/>
  <c r="AA882" i="1" s="1"/>
  <c r="X868" i="1"/>
  <c r="AA868" i="1" s="1"/>
  <c r="X402" i="1"/>
  <c r="AA402" i="1" s="1"/>
  <c r="X881" i="1"/>
  <c r="AA881" i="1" s="1"/>
  <c r="X883" i="1"/>
  <c r="AA883" i="1" s="1"/>
  <c r="X822" i="1"/>
  <c r="AA822" i="1" s="1"/>
  <c r="X832" i="1"/>
  <c r="AA832" i="1" s="1"/>
  <c r="W766" i="1"/>
  <c r="Y766" i="1"/>
  <c r="AB766" i="1" s="1"/>
  <c r="Y801" i="1"/>
  <c r="AB801" i="1" s="1"/>
  <c r="W801" i="1"/>
  <c r="Y768" i="1"/>
  <c r="AB768" i="1" s="1"/>
  <c r="W768" i="1"/>
  <c r="Y809" i="1"/>
  <c r="AB809" i="1" s="1"/>
  <c r="W809" i="1"/>
  <c r="X831" i="1"/>
  <c r="AA831" i="1" s="1"/>
  <c r="W758" i="1"/>
  <c r="Y758" i="1"/>
  <c r="AB758" i="1" s="1"/>
  <c r="Y793" i="1"/>
  <c r="AB793" i="1" s="1"/>
  <c r="W793" i="1"/>
  <c r="W812" i="1"/>
  <c r="Y812" i="1"/>
  <c r="AB812" i="1" s="1"/>
  <c r="X836" i="1"/>
  <c r="AA836" i="1" s="1"/>
  <c r="X866" i="1"/>
  <c r="AA866" i="1" s="1"/>
  <c r="X869" i="1"/>
  <c r="AA869" i="1" s="1"/>
  <c r="X823" i="1"/>
  <c r="AA823" i="1" s="1"/>
  <c r="W784" i="1"/>
  <c r="Y784" i="1"/>
  <c r="AB784" i="1" s="1"/>
  <c r="Y757" i="1"/>
  <c r="AB757" i="1" s="1"/>
  <c r="W757" i="1"/>
  <c r="W790" i="1"/>
  <c r="Y790" i="1"/>
  <c r="AB790" i="1" s="1"/>
  <c r="X870" i="1"/>
  <c r="AA870" i="1" s="1"/>
  <c r="X889" i="1"/>
  <c r="AA889" i="1" s="1"/>
  <c r="X879" i="1"/>
  <c r="AA879" i="1" s="1"/>
  <c r="X887" i="1"/>
  <c r="AA887" i="1" s="1"/>
  <c r="X880" i="1"/>
  <c r="AA880" i="1" s="1"/>
  <c r="Y769" i="1"/>
  <c r="AB769" i="1" s="1"/>
  <c r="W769" i="1"/>
  <c r="W763" i="1"/>
  <c r="Y763" i="1"/>
  <c r="AB763" i="1" s="1"/>
  <c r="W782" i="1"/>
  <c r="Y782" i="1"/>
  <c r="AB782" i="1" s="1"/>
  <c r="W798" i="1"/>
  <c r="Y798" i="1"/>
  <c r="AB798" i="1" s="1"/>
  <c r="W817" i="1"/>
  <c r="Y817" i="1"/>
  <c r="AB817" i="1" s="1"/>
  <c r="X886" i="1"/>
  <c r="AA886" i="1" s="1"/>
  <c r="X862" i="1"/>
  <c r="AA862" i="1" s="1"/>
  <c r="X874" i="1"/>
  <c r="AA874" i="1" s="1"/>
  <c r="X875" i="1"/>
  <c r="AA875" i="1" s="1"/>
  <c r="X884" i="1"/>
  <c r="AA884" i="1" s="1"/>
  <c r="X859" i="1"/>
  <c r="AA859" i="1" s="1"/>
  <c r="H18" i="6"/>
  <c r="J14" i="6" s="1"/>
  <c r="J18" i="6" s="1"/>
  <c r="AG24" i="3"/>
  <c r="G753" i="1"/>
  <c r="U753" i="1" s="1"/>
  <c r="G752" i="1"/>
  <c r="U752" i="1" s="1"/>
  <c r="G749" i="1"/>
  <c r="U749" i="1" s="1"/>
  <c r="G747" i="1"/>
  <c r="U747" i="1" s="1"/>
  <c r="G743" i="1"/>
  <c r="U743" i="1" s="1"/>
  <c r="G735" i="1"/>
  <c r="U735" i="1" s="1"/>
  <c r="G732" i="1"/>
  <c r="U732" i="1" s="1"/>
  <c r="U730" i="1"/>
  <c r="G726" i="1"/>
  <c r="U726" i="1" s="1"/>
  <c r="G725" i="1"/>
  <c r="U725" i="1" s="1"/>
  <c r="G723" i="1"/>
  <c r="U723" i="1" s="1"/>
  <c r="G718" i="1"/>
  <c r="U718" i="1" s="1"/>
  <c r="G704" i="1"/>
  <c r="U704" i="1" s="1"/>
  <c r="U701" i="1"/>
  <c r="G691" i="1"/>
  <c r="U691" i="1" s="1"/>
  <c r="U655" i="1"/>
  <c r="U635" i="1"/>
  <c r="X757" i="1" l="1"/>
  <c r="AA757" i="1" s="1"/>
  <c r="X792" i="1"/>
  <c r="AA792" i="1" s="1"/>
  <c r="Y655" i="1"/>
  <c r="AB655" i="1" s="1"/>
  <c r="W655" i="1"/>
  <c r="W730" i="1"/>
  <c r="Y730" i="1"/>
  <c r="AB730" i="1" s="1"/>
  <c r="W701" i="1"/>
  <c r="Y701" i="1"/>
  <c r="AB701" i="1" s="1"/>
  <c r="W635" i="1"/>
  <c r="Y635" i="1"/>
  <c r="AB635" i="1" s="1"/>
  <c r="X790" i="1"/>
  <c r="AA790" i="1" s="1"/>
  <c r="X784" i="1"/>
  <c r="AA784" i="1" s="1"/>
  <c r="X768" i="1"/>
  <c r="AA768" i="1" s="1"/>
  <c r="X769" i="1"/>
  <c r="AA769" i="1" s="1"/>
  <c r="X809" i="1"/>
  <c r="AA809" i="1" s="1"/>
  <c r="X801" i="1"/>
  <c r="AA801" i="1" s="1"/>
  <c r="W691" i="1"/>
  <c r="Y691" i="1"/>
  <c r="AB691" i="1" s="1"/>
  <c r="Y723" i="1"/>
  <c r="AB723" i="1" s="1"/>
  <c r="W723" i="1"/>
  <c r="Y732" i="1"/>
  <c r="AB732" i="1" s="1"/>
  <c r="W732" i="1"/>
  <c r="W749" i="1"/>
  <c r="Y749" i="1"/>
  <c r="AB749" i="1" s="1"/>
  <c r="W725" i="1"/>
  <c r="Y725" i="1"/>
  <c r="AB725" i="1" s="1"/>
  <c r="W735" i="1"/>
  <c r="Y735" i="1"/>
  <c r="AB735" i="1" s="1"/>
  <c r="W752" i="1"/>
  <c r="Y752" i="1"/>
  <c r="AB752" i="1" s="1"/>
  <c r="X817" i="1"/>
  <c r="AA817" i="1" s="1"/>
  <c r="X782" i="1"/>
  <c r="AA782" i="1" s="1"/>
  <c r="W704" i="1"/>
  <c r="Y704" i="1"/>
  <c r="AB704" i="1" s="1"/>
  <c r="Y743" i="1"/>
  <c r="AB743" i="1" s="1"/>
  <c r="W743" i="1"/>
  <c r="W753" i="1"/>
  <c r="Y753" i="1"/>
  <c r="AB753" i="1" s="1"/>
  <c r="X812" i="1"/>
  <c r="AA812" i="1" s="1"/>
  <c r="X758" i="1"/>
  <c r="AA758" i="1" s="1"/>
  <c r="W726" i="1"/>
  <c r="Y726" i="1"/>
  <c r="AB726" i="1" s="1"/>
  <c r="Y718" i="1"/>
  <c r="AB718" i="1" s="1"/>
  <c r="W718" i="1"/>
  <c r="Y747" i="1"/>
  <c r="AB747" i="1" s="1"/>
  <c r="W747" i="1"/>
  <c r="X798" i="1"/>
  <c r="AA798" i="1" s="1"/>
  <c r="X763" i="1"/>
  <c r="AA763" i="1" s="1"/>
  <c r="X793" i="1"/>
  <c r="AA793" i="1" s="1"/>
  <c r="X766" i="1"/>
  <c r="AA766" i="1" s="1"/>
  <c r="E36" i="2"/>
  <c r="F36" i="2"/>
  <c r="X718" i="1" l="1"/>
  <c r="AA718" i="1" s="1"/>
  <c r="X743" i="1"/>
  <c r="AA743" i="1" s="1"/>
  <c r="X655" i="1"/>
  <c r="AA655" i="1" s="1"/>
  <c r="X635" i="1"/>
  <c r="AA635" i="1" s="1"/>
  <c r="X730" i="1"/>
  <c r="AA730" i="1" s="1"/>
  <c r="X701" i="1"/>
  <c r="AA701" i="1" s="1"/>
  <c r="X723" i="1"/>
  <c r="AA723" i="1" s="1"/>
  <c r="X747" i="1"/>
  <c r="AA747" i="1" s="1"/>
  <c r="X732" i="1"/>
  <c r="AA732" i="1" s="1"/>
  <c r="X735" i="1"/>
  <c r="AA735" i="1" s="1"/>
  <c r="X749" i="1"/>
  <c r="AA749" i="1" s="1"/>
  <c r="X726" i="1"/>
  <c r="AA726" i="1" s="1"/>
  <c r="X753" i="1"/>
  <c r="AA753" i="1" s="1"/>
  <c r="X704" i="1"/>
  <c r="AA704" i="1" s="1"/>
  <c r="X752" i="1"/>
  <c r="AA752" i="1" s="1"/>
  <c r="X725" i="1"/>
  <c r="AA725" i="1" s="1"/>
  <c r="X691" i="1"/>
  <c r="AA691" i="1" s="1"/>
  <c r="Z630" i="1"/>
  <c r="Z629" i="1"/>
  <c r="Z628" i="1"/>
  <c r="Z625" i="1"/>
  <c r="Z624" i="1"/>
  <c r="Z623" i="1"/>
  <c r="Z622" i="1"/>
  <c r="Z620" i="1"/>
  <c r="Z618" i="1"/>
  <c r="Z617" i="1"/>
  <c r="Z615" i="1"/>
  <c r="Z613" i="1"/>
  <c r="Z612" i="1"/>
  <c r="Z610" i="1"/>
  <c r="Z609" i="1"/>
  <c r="Z608" i="1"/>
  <c r="Z605" i="1"/>
  <c r="Z604" i="1"/>
  <c r="Z603" i="1"/>
  <c r="Z600" i="1"/>
  <c r="Z599" i="1"/>
  <c r="Z598" i="1"/>
  <c r="Z597" i="1"/>
  <c r="Z596" i="1"/>
  <c r="Z595" i="1"/>
  <c r="Z594" i="1"/>
  <c r="Z593" i="1"/>
  <c r="Z592" i="1"/>
  <c r="Z591" i="1"/>
  <c r="Z589" i="1"/>
  <c r="Z586" i="1"/>
  <c r="Z585" i="1"/>
  <c r="Z584" i="1"/>
  <c r="Z583" i="1"/>
  <c r="Z582" i="1"/>
  <c r="Z581" i="1"/>
  <c r="Z579" i="1"/>
  <c r="Z578" i="1"/>
  <c r="Z573" i="1"/>
  <c r="Z572" i="1"/>
  <c r="Z571" i="1"/>
  <c r="Z568" i="1"/>
  <c r="Z566" i="1"/>
  <c r="Z565" i="1"/>
  <c r="Z564" i="1"/>
  <c r="Z563" i="1"/>
  <c r="Z562" i="1"/>
  <c r="Z561" i="1"/>
  <c r="Z560" i="1"/>
  <c r="Z559" i="1"/>
  <c r="Z558" i="1"/>
  <c r="Z557" i="1"/>
  <c r="Z556" i="1"/>
  <c r="Z554" i="1"/>
  <c r="Z553" i="1"/>
  <c r="Z552" i="1"/>
  <c r="Z551" i="1"/>
  <c r="Z550" i="1"/>
  <c r="Z549" i="1"/>
  <c r="Z548" i="1"/>
  <c r="Z547" i="1"/>
  <c r="Z546" i="1"/>
  <c r="Z545" i="1"/>
  <c r="Z541" i="1"/>
  <c r="Z538" i="1"/>
  <c r="Z537" i="1"/>
  <c r="Z535" i="1"/>
  <c r="Z531" i="1"/>
  <c r="Z530" i="1"/>
  <c r="Z528" i="1"/>
  <c r="Z522" i="1"/>
  <c r="Z521" i="1"/>
  <c r="Z519" i="1"/>
  <c r="Z518" i="1"/>
  <c r="Z517" i="1"/>
  <c r="Z516" i="1"/>
  <c r="Z514" i="1"/>
  <c r="Z513" i="1"/>
  <c r="Z512" i="1"/>
  <c r="Z511" i="1"/>
  <c r="Z505" i="1"/>
  <c r="Z504" i="1"/>
  <c r="Z503" i="1"/>
  <c r="Z502" i="1"/>
  <c r="Z498" i="1"/>
  <c r="Z497" i="1"/>
  <c r="Z494" i="1"/>
  <c r="Z493" i="1"/>
  <c r="Z492" i="1"/>
  <c r="Z491" i="1"/>
  <c r="Z490" i="1"/>
  <c r="Z489" i="1"/>
  <c r="Z488" i="1"/>
  <c r="Z487" i="1"/>
  <c r="Z486" i="1"/>
  <c r="Z485" i="1"/>
  <c r="Z484" i="1"/>
  <c r="Z481" i="1"/>
  <c r="Z480" i="1"/>
  <c r="Z479" i="1"/>
  <c r="Z478" i="1"/>
  <c r="Z477" i="1"/>
  <c r="Z476" i="1"/>
  <c r="Z475" i="1"/>
  <c r="Z474" i="1"/>
  <c r="Z473" i="1"/>
  <c r="Z471" i="1"/>
  <c r="Z470" i="1"/>
  <c r="Z469" i="1"/>
  <c r="Z468" i="1"/>
  <c r="Z466" i="1"/>
  <c r="Z465" i="1"/>
  <c r="Z464" i="1"/>
  <c r="Z463" i="1"/>
  <c r="Z462" i="1"/>
  <c r="Z461" i="1"/>
  <c r="Z460" i="1"/>
  <c r="Z458" i="1"/>
  <c r="Z457" i="1"/>
  <c r="Z456" i="1"/>
  <c r="Z455" i="1"/>
  <c r="Z454" i="1"/>
  <c r="Z452" i="1"/>
  <c r="Z451" i="1"/>
  <c r="Z449" i="1"/>
  <c r="Z447" i="1"/>
  <c r="Z446" i="1"/>
  <c r="Z445" i="1"/>
  <c r="Z444" i="1"/>
  <c r="Z442" i="1"/>
  <c r="Z441" i="1"/>
  <c r="Z439" i="1"/>
  <c r="Z437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7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1" i="1"/>
  <c r="Z400" i="1"/>
  <c r="Z399" i="1"/>
  <c r="Z398" i="1"/>
  <c r="Z397" i="1"/>
  <c r="Z395" i="1"/>
  <c r="Z394" i="1"/>
  <c r="Z393" i="1"/>
  <c r="Z392" i="1"/>
  <c r="Z391" i="1"/>
  <c r="Z387" i="1"/>
  <c r="Z386" i="1"/>
  <c r="Z385" i="1"/>
  <c r="Z382" i="1"/>
  <c r="Z381" i="1"/>
  <c r="Z380" i="1"/>
  <c r="Z379" i="1"/>
  <c r="Z378" i="1"/>
  <c r="Z377" i="1"/>
  <c r="Z375" i="1"/>
  <c r="Z374" i="1"/>
  <c r="Z373" i="1"/>
  <c r="Z372" i="1"/>
  <c r="Z371" i="1"/>
  <c r="Z370" i="1"/>
  <c r="Z369" i="1"/>
  <c r="Z368" i="1"/>
  <c r="Z367" i="1"/>
  <c r="Z365" i="1"/>
  <c r="Z364" i="1"/>
  <c r="Z363" i="1"/>
  <c r="Z362" i="1"/>
  <c r="Z361" i="1"/>
  <c r="Z360" i="1"/>
  <c r="Z357" i="1"/>
  <c r="Z356" i="1"/>
  <c r="Z354" i="1"/>
  <c r="Z353" i="1"/>
  <c r="Z351" i="1"/>
  <c r="Z349" i="1"/>
  <c r="Z348" i="1"/>
  <c r="Z347" i="1"/>
  <c r="Z345" i="1"/>
  <c r="Z344" i="1"/>
  <c r="Z343" i="1"/>
  <c r="Z341" i="1"/>
  <c r="Z339" i="1"/>
  <c r="Z338" i="1"/>
  <c r="Z337" i="1"/>
  <c r="Z336" i="1"/>
  <c r="Z335" i="1"/>
  <c r="Z334" i="1"/>
  <c r="Z332" i="1"/>
  <c r="Z331" i="1"/>
  <c r="Z330" i="1"/>
  <c r="Z329" i="1"/>
  <c r="Z328" i="1"/>
  <c r="Z327" i="1"/>
  <c r="Z325" i="1"/>
  <c r="Z324" i="1"/>
  <c r="Z323" i="1"/>
  <c r="Z322" i="1"/>
  <c r="Z321" i="1"/>
  <c r="Z320" i="1"/>
  <c r="Z319" i="1"/>
  <c r="Z318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D37" i="5" l="1"/>
  <c r="I13" i="5"/>
  <c r="K12" i="5" s="1"/>
  <c r="C6" i="6"/>
  <c r="G10" i="6" l="1"/>
  <c r="I6" i="6" s="1"/>
  <c r="I10" i="6" s="1"/>
  <c r="H9" i="6"/>
  <c r="H8" i="6"/>
  <c r="H7" i="6"/>
  <c r="H6" i="6"/>
  <c r="H10" i="6" l="1"/>
  <c r="J6" i="6" s="1"/>
  <c r="J10" i="6" l="1"/>
  <c r="K9" i="6" s="1"/>
  <c r="L17" i="6" s="1"/>
  <c r="G567" i="1" l="1"/>
  <c r="G6" i="1" l="1"/>
  <c r="G466" i="1"/>
  <c r="U466" i="1" s="1"/>
  <c r="Y466" i="1" l="1"/>
  <c r="AB466" i="1" s="1"/>
  <c r="W466" i="1"/>
  <c r="X466" i="1" l="1"/>
  <c r="AA466" i="1" s="1"/>
  <c r="G471" i="1"/>
  <c r="U471" i="1" s="1"/>
  <c r="U515" i="1"/>
  <c r="U495" i="1"/>
  <c r="W515" i="1" l="1"/>
  <c r="Y515" i="1"/>
  <c r="AB515" i="1" s="1"/>
  <c r="W495" i="1"/>
  <c r="Y495" i="1"/>
  <c r="AB495" i="1" s="1"/>
  <c r="Y471" i="1"/>
  <c r="AB471" i="1" s="1"/>
  <c r="W471" i="1"/>
  <c r="U453" i="1"/>
  <c r="U438" i="1"/>
  <c r="X515" i="1" l="1"/>
  <c r="AA515" i="1" s="1"/>
  <c r="X495" i="1"/>
  <c r="AA495" i="1" s="1"/>
  <c r="Y438" i="1"/>
  <c r="AB438" i="1" s="1"/>
  <c r="W438" i="1"/>
  <c r="Y453" i="1"/>
  <c r="AB453" i="1" s="1"/>
  <c r="W453" i="1"/>
  <c r="X471" i="1"/>
  <c r="AA471" i="1" s="1"/>
  <c r="G301" i="1"/>
  <c r="G163" i="1"/>
  <c r="G111" i="1"/>
  <c r="G30" i="1"/>
  <c r="X438" i="1" l="1"/>
  <c r="AA438" i="1" s="1"/>
  <c r="X453" i="1"/>
  <c r="AA453" i="1" s="1"/>
  <c r="U352" i="1"/>
  <c r="G37" i="5"/>
  <c r="F37" i="5"/>
  <c r="H37" i="5"/>
  <c r="E37" i="5"/>
  <c r="C37" i="5"/>
  <c r="Y352" i="1" l="1"/>
  <c r="AB352" i="1" s="1"/>
  <c r="W352" i="1"/>
  <c r="G188" i="1"/>
  <c r="G122" i="1"/>
  <c r="U340" i="1"/>
  <c r="U326" i="1"/>
  <c r="U249" i="1"/>
  <c r="U214" i="1"/>
  <c r="U213" i="1"/>
  <c r="U203" i="1"/>
  <c r="U145" i="1"/>
  <c r="U130" i="1"/>
  <c r="U113" i="1"/>
  <c r="U80" i="1"/>
  <c r="U75" i="1"/>
  <c r="U183" i="1"/>
  <c r="G13" i="1"/>
  <c r="AG18" i="3"/>
  <c r="U13" i="1" l="1"/>
  <c r="Y145" i="1"/>
  <c r="AB145" i="1" s="1"/>
  <c r="W145" i="1"/>
  <c r="W213" i="1"/>
  <c r="Y213" i="1"/>
  <c r="AB213" i="1" s="1"/>
  <c r="W75" i="1"/>
  <c r="Y75" i="1"/>
  <c r="AB75" i="1" s="1"/>
  <c r="Y249" i="1"/>
  <c r="AB249" i="1" s="1"/>
  <c r="W249" i="1"/>
  <c r="Y80" i="1"/>
  <c r="AB80" i="1" s="1"/>
  <c r="W80" i="1"/>
  <c r="W203" i="1"/>
  <c r="Y203" i="1"/>
  <c r="AB203" i="1" s="1"/>
  <c r="W13" i="1"/>
  <c r="Y13" i="1"/>
  <c r="AB13" i="1" s="1"/>
  <c r="W113" i="1"/>
  <c r="Y113" i="1"/>
  <c r="AB113" i="1" s="1"/>
  <c r="Y183" i="1"/>
  <c r="AB183" i="1" s="1"/>
  <c r="W183" i="1"/>
  <c r="W130" i="1"/>
  <c r="Y130" i="1"/>
  <c r="AB130" i="1" s="1"/>
  <c r="W214" i="1"/>
  <c r="Y214" i="1"/>
  <c r="AB214" i="1" s="1"/>
  <c r="Y340" i="1"/>
  <c r="AB340" i="1" s="1"/>
  <c r="W340" i="1"/>
  <c r="X352" i="1"/>
  <c r="AA352" i="1" s="1"/>
  <c r="W326" i="1"/>
  <c r="Y326" i="1"/>
  <c r="AB326" i="1" s="1"/>
  <c r="Z298" i="1"/>
  <c r="Z297" i="1"/>
  <c r="Z295" i="1"/>
  <c r="Z293" i="1"/>
  <c r="Z292" i="1"/>
  <c r="Z291" i="1"/>
  <c r="Z290" i="1"/>
  <c r="Z289" i="1"/>
  <c r="Z288" i="1"/>
  <c r="Z287" i="1"/>
  <c r="Z286" i="1"/>
  <c r="Z285" i="1"/>
  <c r="Z284" i="1"/>
  <c r="Z282" i="1"/>
  <c r="Z281" i="1"/>
  <c r="Z280" i="1"/>
  <c r="Z279" i="1"/>
  <c r="Z278" i="1"/>
  <c r="Z277" i="1"/>
  <c r="Z275" i="1"/>
  <c r="Z274" i="1"/>
  <c r="Z273" i="1"/>
  <c r="Z272" i="1"/>
  <c r="Z271" i="1"/>
  <c r="Z270" i="1"/>
  <c r="Z269" i="1"/>
  <c r="Z264" i="1"/>
  <c r="Z260" i="1"/>
  <c r="Z259" i="1"/>
  <c r="Z258" i="1"/>
  <c r="Z257" i="1"/>
  <c r="Z256" i="1"/>
  <c r="Z255" i="1"/>
  <c r="Z254" i="1"/>
  <c r="Z253" i="1"/>
  <c r="Z252" i="1"/>
  <c r="Z251" i="1"/>
  <c r="Z250" i="1"/>
  <c r="Z248" i="1"/>
  <c r="Z247" i="1"/>
  <c r="Z246" i="1"/>
  <c r="Z244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6" i="1"/>
  <c r="Z215" i="1"/>
  <c r="Z212" i="1"/>
  <c r="Z211" i="1"/>
  <c r="Z208" i="1"/>
  <c r="Z207" i="1"/>
  <c r="Z206" i="1"/>
  <c r="Z205" i="1"/>
  <c r="Z204" i="1"/>
  <c r="Z202" i="1"/>
  <c r="Z199" i="1"/>
  <c r="Z198" i="1"/>
  <c r="Z197" i="1"/>
  <c r="Z196" i="1"/>
  <c r="Z195" i="1"/>
  <c r="Z193" i="1"/>
  <c r="Z192" i="1"/>
  <c r="Z191" i="1"/>
  <c r="Z190" i="1"/>
  <c r="Z189" i="1"/>
  <c r="Z187" i="1"/>
  <c r="Z186" i="1"/>
  <c r="Z185" i="1"/>
  <c r="Z184" i="1"/>
  <c r="Z182" i="1"/>
  <c r="Z178" i="1"/>
  <c r="Z177" i="1"/>
  <c r="Z176" i="1"/>
  <c r="Z175" i="1"/>
  <c r="Z174" i="1"/>
  <c r="Z173" i="1"/>
  <c r="Z172" i="1"/>
  <c r="Z170" i="1"/>
  <c r="Z169" i="1"/>
  <c r="Z168" i="1"/>
  <c r="Z166" i="1"/>
  <c r="Z165" i="1"/>
  <c r="Z164" i="1"/>
  <c r="Z162" i="1"/>
  <c r="Z161" i="1"/>
  <c r="Z160" i="1"/>
  <c r="Z159" i="1"/>
  <c r="Z158" i="1"/>
  <c r="Z157" i="1"/>
  <c r="Z156" i="1"/>
  <c r="Z155" i="1"/>
  <c r="Z154" i="1"/>
  <c r="Z153" i="1"/>
  <c r="Z152" i="1"/>
  <c r="Z149" i="1"/>
  <c r="Z147" i="1"/>
  <c r="Z146" i="1"/>
  <c r="Z144" i="1"/>
  <c r="Z143" i="1"/>
  <c r="Z142" i="1"/>
  <c r="Z141" i="1"/>
  <c r="Z140" i="1"/>
  <c r="Z139" i="1"/>
  <c r="Z138" i="1"/>
  <c r="Z135" i="1"/>
  <c r="Z134" i="1"/>
  <c r="Z133" i="1"/>
  <c r="Z132" i="1"/>
  <c r="Z131" i="1"/>
  <c r="Z129" i="1"/>
  <c r="Z128" i="1"/>
  <c r="Z127" i="1"/>
  <c r="Z126" i="1"/>
  <c r="Z125" i="1"/>
  <c r="Z121" i="1"/>
  <c r="U121" i="1"/>
  <c r="W121" i="1" s="1"/>
  <c r="Z120" i="1"/>
  <c r="U120" i="1"/>
  <c r="Y120" i="1" s="1"/>
  <c r="AB120" i="1" s="1"/>
  <c r="Z118" i="1"/>
  <c r="U118" i="1"/>
  <c r="Y118" i="1" s="1"/>
  <c r="AB118" i="1" s="1"/>
  <c r="Z117" i="1"/>
  <c r="U117" i="1"/>
  <c r="Z116" i="1"/>
  <c r="U116" i="1"/>
  <c r="W116" i="1" s="1"/>
  <c r="Z115" i="1"/>
  <c r="U115" i="1"/>
  <c r="Y115" i="1" s="1"/>
  <c r="AB115" i="1" s="1"/>
  <c r="Z114" i="1"/>
  <c r="U114" i="1"/>
  <c r="Y114" i="1" s="1"/>
  <c r="AB114" i="1" s="1"/>
  <c r="Z110" i="1"/>
  <c r="U110" i="1"/>
  <c r="Z109" i="1"/>
  <c r="U109" i="1"/>
  <c r="W109" i="1" s="1"/>
  <c r="Z108" i="1"/>
  <c r="U108" i="1"/>
  <c r="Y108" i="1" s="1"/>
  <c r="Z107" i="1"/>
  <c r="U107" i="1"/>
  <c r="Y107" i="1" s="1"/>
  <c r="AB107" i="1" s="1"/>
  <c r="Z106" i="1"/>
  <c r="U106" i="1"/>
  <c r="Z102" i="1"/>
  <c r="U102" i="1"/>
  <c r="W102" i="1" s="1"/>
  <c r="Z101" i="1"/>
  <c r="U101" i="1"/>
  <c r="Y101" i="1" s="1"/>
  <c r="AB101" i="1" s="1"/>
  <c r="Z100" i="1"/>
  <c r="U100" i="1"/>
  <c r="Y100" i="1" s="1"/>
  <c r="AB100" i="1" s="1"/>
  <c r="Z99" i="1"/>
  <c r="U99" i="1"/>
  <c r="Z98" i="1"/>
  <c r="U98" i="1"/>
  <c r="W98" i="1" s="1"/>
  <c r="Z97" i="1"/>
  <c r="U97" i="1"/>
  <c r="Y97" i="1" s="1"/>
  <c r="Z96" i="1"/>
  <c r="U96" i="1"/>
  <c r="Y96" i="1" s="1"/>
  <c r="AB96" i="1" s="1"/>
  <c r="Z95" i="1"/>
  <c r="U95" i="1"/>
  <c r="Z94" i="1"/>
  <c r="U94" i="1"/>
  <c r="W94" i="1" s="1"/>
  <c r="Z93" i="1"/>
  <c r="U93" i="1"/>
  <c r="Y93" i="1" s="1"/>
  <c r="AB93" i="1" s="1"/>
  <c r="Z92" i="1"/>
  <c r="Z91" i="1"/>
  <c r="Z90" i="1"/>
  <c r="U90" i="1"/>
  <c r="Y90" i="1" s="1"/>
  <c r="Z89" i="1"/>
  <c r="Z88" i="1"/>
  <c r="U88" i="1"/>
  <c r="Y88" i="1" s="1"/>
  <c r="AB88" i="1" s="1"/>
  <c r="Z87" i="1"/>
  <c r="Z86" i="1"/>
  <c r="Z85" i="1"/>
  <c r="Z84" i="1"/>
  <c r="Z83" i="1"/>
  <c r="Z82" i="1"/>
  <c r="U82" i="1"/>
  <c r="Y82" i="1" s="1"/>
  <c r="Z81" i="1"/>
  <c r="Z79" i="1"/>
  <c r="U79" i="1"/>
  <c r="Y79" i="1" s="1"/>
  <c r="AB79" i="1" s="1"/>
  <c r="Z78" i="1"/>
  <c r="U78" i="1"/>
  <c r="Z77" i="1"/>
  <c r="U77" i="1"/>
  <c r="W77" i="1" s="1"/>
  <c r="Z76" i="1"/>
  <c r="U76" i="1"/>
  <c r="Y76" i="1" s="1"/>
  <c r="Z74" i="1"/>
  <c r="U74" i="1"/>
  <c r="Y74" i="1" s="1"/>
  <c r="AB74" i="1" s="1"/>
  <c r="Z73" i="1"/>
  <c r="Z72" i="1"/>
  <c r="Z71" i="1"/>
  <c r="U71" i="1"/>
  <c r="W71" i="1" s="1"/>
  <c r="Z70" i="1"/>
  <c r="U70" i="1"/>
  <c r="Y70" i="1" s="1"/>
  <c r="AB70" i="1" s="1"/>
  <c r="Z69" i="1"/>
  <c r="U69" i="1"/>
  <c r="Z67" i="1"/>
  <c r="U67" i="1"/>
  <c r="W67" i="1" s="1"/>
  <c r="Z66" i="1"/>
  <c r="U66" i="1"/>
  <c r="W66" i="1" s="1"/>
  <c r="Z65" i="1"/>
  <c r="Z64" i="1"/>
  <c r="U64" i="1"/>
  <c r="Z63" i="1"/>
  <c r="Z62" i="1"/>
  <c r="U62" i="1"/>
  <c r="W62" i="1" s="1"/>
  <c r="Z61" i="1"/>
  <c r="Z60" i="1"/>
  <c r="Z59" i="1"/>
  <c r="Z58" i="1"/>
  <c r="Z57" i="1"/>
  <c r="U57" i="1"/>
  <c r="Y57" i="1" s="1"/>
  <c r="AB57" i="1" s="1"/>
  <c r="Z56" i="1"/>
  <c r="Z55" i="1"/>
  <c r="Z54" i="1"/>
  <c r="U54" i="1"/>
  <c r="Z53" i="1"/>
  <c r="U53" i="1"/>
  <c r="Y53" i="1" s="1"/>
  <c r="AB53" i="1" s="1"/>
  <c r="Z52" i="1"/>
  <c r="U52" i="1"/>
  <c r="Y52" i="1" s="1"/>
  <c r="AB52" i="1" s="1"/>
  <c r="Z51" i="1"/>
  <c r="U51" i="1"/>
  <c r="Y51" i="1" s="1"/>
  <c r="AB51" i="1" s="1"/>
  <c r="Z50" i="1"/>
  <c r="U50" i="1"/>
  <c r="W50" i="1" s="1"/>
  <c r="Z49" i="1"/>
  <c r="Z48" i="1"/>
  <c r="U48" i="1"/>
  <c r="Y48" i="1" s="1"/>
  <c r="AB48" i="1" s="1"/>
  <c r="Z47" i="1"/>
  <c r="Z46" i="1"/>
  <c r="Z44" i="1"/>
  <c r="Z43" i="1"/>
  <c r="U43" i="1"/>
  <c r="Y43" i="1" s="1"/>
  <c r="AB43" i="1" s="1"/>
  <c r="Z42" i="1"/>
  <c r="U42" i="1"/>
  <c r="Y42" i="1" s="1"/>
  <c r="AB42" i="1" s="1"/>
  <c r="Z41" i="1"/>
  <c r="Z40" i="1"/>
  <c r="Z39" i="1"/>
  <c r="U39" i="1"/>
  <c r="Y39" i="1" s="1"/>
  <c r="AB39" i="1" s="1"/>
  <c r="Z38" i="1"/>
  <c r="U38" i="1"/>
  <c r="Y38" i="1" s="1"/>
  <c r="AB38" i="1" s="1"/>
  <c r="Z37" i="1"/>
  <c r="Z36" i="1"/>
  <c r="U36" i="1"/>
  <c r="Y36" i="1" s="1"/>
  <c r="AB36" i="1" s="1"/>
  <c r="Z35" i="1"/>
  <c r="U35" i="1"/>
  <c r="Y35" i="1" s="1"/>
  <c r="AB35" i="1" s="1"/>
  <c r="Z34" i="1"/>
  <c r="U34" i="1"/>
  <c r="Y34" i="1" s="1"/>
  <c r="AB34" i="1" s="1"/>
  <c r="Z33" i="1"/>
  <c r="U33" i="1"/>
  <c r="W33" i="1" s="1"/>
  <c r="Z32" i="1"/>
  <c r="U32" i="1"/>
  <c r="Y32" i="1" s="1"/>
  <c r="AB32" i="1" s="1"/>
  <c r="Z30" i="1"/>
  <c r="Z29" i="1"/>
  <c r="Z28" i="1"/>
  <c r="U28" i="1"/>
  <c r="W28" i="1" s="1"/>
  <c r="Z27" i="1"/>
  <c r="Z26" i="1"/>
  <c r="U26" i="1"/>
  <c r="Y26" i="1" s="1"/>
  <c r="AB26" i="1" s="1"/>
  <c r="Z25" i="1"/>
  <c r="Z23" i="1"/>
  <c r="Z22" i="1"/>
  <c r="Z21" i="1"/>
  <c r="U21" i="1"/>
  <c r="Y21" i="1" s="1"/>
  <c r="AB21" i="1" s="1"/>
  <c r="Z20" i="1"/>
  <c r="U20" i="1"/>
  <c r="Z19" i="1"/>
  <c r="Z18" i="1"/>
  <c r="U18" i="1"/>
  <c r="W18" i="1" s="1"/>
  <c r="Z17" i="1"/>
  <c r="U17" i="1"/>
  <c r="Y17" i="1" s="1"/>
  <c r="AB17" i="1" s="1"/>
  <c r="Z16" i="1"/>
  <c r="Z15" i="1"/>
  <c r="U15" i="1"/>
  <c r="W15" i="1" s="1"/>
  <c r="Z14" i="1"/>
  <c r="Z12" i="1"/>
  <c r="Z11" i="1"/>
  <c r="Z10" i="1"/>
  <c r="Z9" i="1"/>
  <c r="Z8" i="1"/>
  <c r="Z7" i="1"/>
  <c r="U7" i="1"/>
  <c r="Y7" i="1" s="1"/>
  <c r="AB7" i="1" s="1"/>
  <c r="Z6" i="1"/>
  <c r="Z1381" i="1" l="1"/>
  <c r="X183" i="1"/>
  <c r="AA183" i="1" s="1"/>
  <c r="X80" i="1"/>
  <c r="AA80" i="1" s="1"/>
  <c r="X249" i="1"/>
  <c r="AA249" i="1" s="1"/>
  <c r="X145" i="1"/>
  <c r="AA145" i="1" s="1"/>
  <c r="X130" i="1"/>
  <c r="AA130" i="1" s="1"/>
  <c r="X113" i="1"/>
  <c r="AA113" i="1" s="1"/>
  <c r="X203" i="1"/>
  <c r="AA203" i="1" s="1"/>
  <c r="X213" i="1"/>
  <c r="AA213" i="1" s="1"/>
  <c r="X214" i="1"/>
  <c r="AA214" i="1" s="1"/>
  <c r="X13" i="1"/>
  <c r="AA13" i="1" s="1"/>
  <c r="X75" i="1"/>
  <c r="AA75" i="1" s="1"/>
  <c r="X340" i="1"/>
  <c r="AA340" i="1" s="1"/>
  <c r="X326" i="1"/>
  <c r="AA326" i="1" s="1"/>
  <c r="Y98" i="1"/>
  <c r="AB98" i="1" s="1"/>
  <c r="Y121" i="1"/>
  <c r="AB121" i="1" s="1"/>
  <c r="W115" i="1"/>
  <c r="X115" i="1" s="1"/>
  <c r="AA115" i="1" s="1"/>
  <c r="W7" i="1"/>
  <c r="X7" i="1" s="1"/>
  <c r="AA7" i="1" s="1"/>
  <c r="Y67" i="1"/>
  <c r="AB67" i="1" s="1"/>
  <c r="W93" i="1"/>
  <c r="X93" i="1" s="1"/>
  <c r="AA93" i="1" s="1"/>
  <c r="Y102" i="1"/>
  <c r="AB102" i="1" s="1"/>
  <c r="Y116" i="1"/>
  <c r="AB116" i="1" s="1"/>
  <c r="Y77" i="1"/>
  <c r="AB77" i="1" s="1"/>
  <c r="W82" i="1"/>
  <c r="X82" i="1" s="1"/>
  <c r="AA82" i="1" s="1"/>
  <c r="Y94" i="1"/>
  <c r="AB94" i="1" s="1"/>
  <c r="W101" i="1"/>
  <c r="X101" i="1" s="1"/>
  <c r="AA101" i="1" s="1"/>
  <c r="Y109" i="1"/>
  <c r="AB109" i="1" s="1"/>
  <c r="W120" i="1"/>
  <c r="X120" i="1" s="1"/>
  <c r="AA120" i="1" s="1"/>
  <c r="Y18" i="1"/>
  <c r="AB18" i="1" s="1"/>
  <c r="Y20" i="1"/>
  <c r="AB20" i="1" s="1"/>
  <c r="W20" i="1"/>
  <c r="W32" i="1"/>
  <c r="X32" i="1" s="1"/>
  <c r="AA32" i="1" s="1"/>
  <c r="W34" i="1"/>
  <c r="X34" i="1" s="1"/>
  <c r="AA34" i="1" s="1"/>
  <c r="W36" i="1"/>
  <c r="X36" i="1" s="1"/>
  <c r="AA36" i="1" s="1"/>
  <c r="W38" i="1"/>
  <c r="X38" i="1" s="1"/>
  <c r="AA38" i="1" s="1"/>
  <c r="W42" i="1"/>
  <c r="X42" i="1" s="1"/>
  <c r="AA42" i="1" s="1"/>
  <c r="W51" i="1"/>
  <c r="X51" i="1" s="1"/>
  <c r="AA51" i="1" s="1"/>
  <c r="W53" i="1"/>
  <c r="X53" i="1" s="1"/>
  <c r="AA53" i="1" s="1"/>
  <c r="W57" i="1"/>
  <c r="X57" i="1" s="1"/>
  <c r="AA57" i="1" s="1"/>
  <c r="W70" i="1"/>
  <c r="X70" i="1" s="1"/>
  <c r="AA70" i="1" s="1"/>
  <c r="W74" i="1"/>
  <c r="X74" i="1" s="1"/>
  <c r="AA74" i="1" s="1"/>
  <c r="W76" i="1"/>
  <c r="X76" i="1" s="1"/>
  <c r="AA76" i="1" s="1"/>
  <c r="X77" i="1"/>
  <c r="AA77" i="1" s="1"/>
  <c r="W79" i="1"/>
  <c r="X79" i="1" s="1"/>
  <c r="AA79" i="1" s="1"/>
  <c r="W88" i="1"/>
  <c r="X88" i="1" s="1"/>
  <c r="AA88" i="1" s="1"/>
  <c r="W90" i="1"/>
  <c r="X90" i="1" s="1"/>
  <c r="AA90" i="1" s="1"/>
  <c r="W96" i="1"/>
  <c r="X96" i="1" s="1"/>
  <c r="AA96" i="1" s="1"/>
  <c r="W97" i="1"/>
  <c r="X97" i="1" s="1"/>
  <c r="AA97" i="1" s="1"/>
  <c r="W100" i="1"/>
  <c r="X100" i="1" s="1"/>
  <c r="AA100" i="1" s="1"/>
  <c r="W107" i="1"/>
  <c r="X107" i="1" s="1"/>
  <c r="AA107" i="1" s="1"/>
  <c r="W108" i="1"/>
  <c r="X108" i="1" s="1"/>
  <c r="AA108" i="1" s="1"/>
  <c r="W114" i="1"/>
  <c r="X114" i="1" s="1"/>
  <c r="AA114" i="1" s="1"/>
  <c r="W118" i="1"/>
  <c r="X118" i="1" s="1"/>
  <c r="AA118" i="1" s="1"/>
  <c r="Y117" i="1"/>
  <c r="AB117" i="1" s="1"/>
  <c r="W117" i="1"/>
  <c r="Y15" i="1"/>
  <c r="AB15" i="1" s="1"/>
  <c r="W17" i="1"/>
  <c r="X17" i="1" s="1"/>
  <c r="AA17" i="1" s="1"/>
  <c r="W21" i="1"/>
  <c r="X21" i="1" s="1"/>
  <c r="AA21" i="1" s="1"/>
  <c r="W26" i="1"/>
  <c r="X26" i="1" s="1"/>
  <c r="AA26" i="1" s="1"/>
  <c r="Y28" i="1"/>
  <c r="AB28" i="1" s="1"/>
  <c r="Y33" i="1"/>
  <c r="AB33" i="1" s="1"/>
  <c r="W35" i="1"/>
  <c r="X35" i="1" s="1"/>
  <c r="AA35" i="1" s="1"/>
  <c r="W39" i="1"/>
  <c r="X39" i="1" s="1"/>
  <c r="AA39" i="1" s="1"/>
  <c r="W43" i="1"/>
  <c r="X43" i="1" s="1"/>
  <c r="AA43" i="1" s="1"/>
  <c r="W48" i="1"/>
  <c r="X48" i="1" s="1"/>
  <c r="AA48" i="1" s="1"/>
  <c r="Y50" i="1"/>
  <c r="AB50" i="1" s="1"/>
  <c r="W52" i="1"/>
  <c r="X52" i="1" s="1"/>
  <c r="AA52" i="1" s="1"/>
  <c r="Y64" i="1"/>
  <c r="AB64" i="1" s="1"/>
  <c r="W64" i="1"/>
  <c r="AB76" i="1"/>
  <c r="Y78" i="1"/>
  <c r="AB78" i="1" s="1"/>
  <c r="W78" i="1"/>
  <c r="AB97" i="1"/>
  <c r="Y99" i="1"/>
  <c r="AB99" i="1" s="1"/>
  <c r="W99" i="1"/>
  <c r="AB108" i="1"/>
  <c r="Y110" i="1"/>
  <c r="AB110" i="1" s="1"/>
  <c r="W110" i="1"/>
  <c r="W54" i="1"/>
  <c r="Y54" i="1"/>
  <c r="AB54" i="1" s="1"/>
  <c r="Y69" i="1"/>
  <c r="AB69" i="1" s="1"/>
  <c r="W69" i="1"/>
  <c r="AB82" i="1"/>
  <c r="AB90" i="1"/>
  <c r="Y95" i="1"/>
  <c r="AB95" i="1" s="1"/>
  <c r="W95" i="1"/>
  <c r="Y106" i="1"/>
  <c r="AB106" i="1" s="1"/>
  <c r="W106" i="1"/>
  <c r="Y62" i="1"/>
  <c r="AB62" i="1" s="1"/>
  <c r="Y66" i="1"/>
  <c r="Y71" i="1"/>
  <c r="AB71" i="1" s="1"/>
  <c r="G597" i="1"/>
  <c r="U597" i="1" s="1"/>
  <c r="G598" i="1"/>
  <c r="U598" i="1" s="1"/>
  <c r="G599" i="1"/>
  <c r="U599" i="1" s="1"/>
  <c r="G600" i="1"/>
  <c r="U600" i="1" s="1"/>
  <c r="G601" i="1"/>
  <c r="G602" i="1"/>
  <c r="G603" i="1"/>
  <c r="U603" i="1" s="1"/>
  <c r="G604" i="1"/>
  <c r="U604" i="1" s="1"/>
  <c r="G605" i="1"/>
  <c r="U605" i="1" s="1"/>
  <c r="G606" i="1"/>
  <c r="G607" i="1"/>
  <c r="G608" i="1"/>
  <c r="U608" i="1" s="1"/>
  <c r="G609" i="1"/>
  <c r="U609" i="1" s="1"/>
  <c r="G610" i="1"/>
  <c r="U610" i="1" s="1"/>
  <c r="G611" i="1"/>
  <c r="G612" i="1"/>
  <c r="U612" i="1" s="1"/>
  <c r="G613" i="1"/>
  <c r="U613" i="1" s="1"/>
  <c r="G614" i="1"/>
  <c r="G615" i="1"/>
  <c r="U615" i="1" s="1"/>
  <c r="G616" i="1"/>
  <c r="G617" i="1"/>
  <c r="U617" i="1" s="1"/>
  <c r="G618" i="1"/>
  <c r="U618" i="1" s="1"/>
  <c r="G619" i="1"/>
  <c r="G620" i="1"/>
  <c r="U620" i="1" s="1"/>
  <c r="G621" i="1"/>
  <c r="G622" i="1"/>
  <c r="U622" i="1" s="1"/>
  <c r="G623" i="1"/>
  <c r="U623" i="1" s="1"/>
  <c r="G624" i="1"/>
  <c r="U624" i="1" s="1"/>
  <c r="G625" i="1"/>
  <c r="U625" i="1" s="1"/>
  <c r="G626" i="1"/>
  <c r="G627" i="1"/>
  <c r="G628" i="1"/>
  <c r="U628" i="1" s="1"/>
  <c r="G629" i="1"/>
  <c r="U629" i="1" s="1"/>
  <c r="G630" i="1"/>
  <c r="U630" i="1" s="1"/>
  <c r="G631" i="1"/>
  <c r="G632" i="1"/>
  <c r="U632" i="1" s="1"/>
  <c r="G633" i="1"/>
  <c r="U633" i="1" s="1"/>
  <c r="G634" i="1"/>
  <c r="U634" i="1" s="1"/>
  <c r="G636" i="1"/>
  <c r="U636" i="1" s="1"/>
  <c r="G637" i="1"/>
  <c r="U637" i="1" s="1"/>
  <c r="G638" i="1"/>
  <c r="U638" i="1" s="1"/>
  <c r="G639" i="1"/>
  <c r="G640" i="1"/>
  <c r="G641" i="1"/>
  <c r="U641" i="1" s="1"/>
  <c r="G642" i="1"/>
  <c r="U642" i="1" s="1"/>
  <c r="G643" i="1"/>
  <c r="G644" i="1"/>
  <c r="G645" i="1"/>
  <c r="U645" i="1" s="1"/>
  <c r="G646" i="1"/>
  <c r="U646" i="1" s="1"/>
  <c r="G647" i="1"/>
  <c r="U647" i="1" s="1"/>
  <c r="G648" i="1"/>
  <c r="U648" i="1" s="1"/>
  <c r="G649" i="1"/>
  <c r="U649" i="1" s="1"/>
  <c r="G650" i="1"/>
  <c r="U650" i="1" s="1"/>
  <c r="G651" i="1"/>
  <c r="U651" i="1" s="1"/>
  <c r="G652" i="1"/>
  <c r="U652" i="1" s="1"/>
  <c r="G653" i="1"/>
  <c r="U653" i="1" s="1"/>
  <c r="G654" i="1"/>
  <c r="G656" i="1"/>
  <c r="U656" i="1" s="1"/>
  <c r="G657" i="1"/>
  <c r="U657" i="1" s="1"/>
  <c r="G658" i="1"/>
  <c r="G659" i="1"/>
  <c r="G660" i="1"/>
  <c r="U660" i="1" s="1"/>
  <c r="G661" i="1"/>
  <c r="U661" i="1" s="1"/>
  <c r="G662" i="1"/>
  <c r="G663" i="1"/>
  <c r="U663" i="1" s="1"/>
  <c r="G664" i="1"/>
  <c r="U664" i="1" s="1"/>
  <c r="G665" i="1"/>
  <c r="U665" i="1" s="1"/>
  <c r="G666" i="1"/>
  <c r="U666" i="1" s="1"/>
  <c r="G667" i="1"/>
  <c r="U667" i="1" s="1"/>
  <c r="G668" i="1"/>
  <c r="U668" i="1" s="1"/>
  <c r="G669" i="1"/>
  <c r="U669" i="1" s="1"/>
  <c r="G670" i="1"/>
  <c r="U670" i="1" s="1"/>
  <c r="G671" i="1"/>
  <c r="U671" i="1" s="1"/>
  <c r="G672" i="1"/>
  <c r="U672" i="1" s="1"/>
  <c r="G673" i="1"/>
  <c r="U673" i="1" s="1"/>
  <c r="G674" i="1"/>
  <c r="U674" i="1" s="1"/>
  <c r="G675" i="1"/>
  <c r="U675" i="1" s="1"/>
  <c r="G676" i="1"/>
  <c r="U676" i="1" s="1"/>
  <c r="G677" i="1"/>
  <c r="U677" i="1" s="1"/>
  <c r="U678" i="1"/>
  <c r="G679" i="1"/>
  <c r="U679" i="1" s="1"/>
  <c r="G680" i="1"/>
  <c r="U680" i="1" s="1"/>
  <c r="G681" i="1"/>
  <c r="U681" i="1" s="1"/>
  <c r="G682" i="1"/>
  <c r="G683" i="1"/>
  <c r="U683" i="1" s="1"/>
  <c r="G684" i="1"/>
  <c r="U684" i="1" s="1"/>
  <c r="G685" i="1"/>
  <c r="G686" i="1"/>
  <c r="U686" i="1" s="1"/>
  <c r="G687" i="1"/>
  <c r="G688" i="1"/>
  <c r="U688" i="1" s="1"/>
  <c r="G689" i="1"/>
  <c r="G690" i="1"/>
  <c r="U690" i="1" s="1"/>
  <c r="G692" i="1"/>
  <c r="U692" i="1" s="1"/>
  <c r="G693" i="1"/>
  <c r="U693" i="1" s="1"/>
  <c r="G694" i="1"/>
  <c r="U694" i="1" s="1"/>
  <c r="G695" i="1"/>
  <c r="U695" i="1" s="1"/>
  <c r="G696" i="1"/>
  <c r="U696" i="1" s="1"/>
  <c r="G697" i="1"/>
  <c r="U697" i="1" s="1"/>
  <c r="G698" i="1"/>
  <c r="U698" i="1" s="1"/>
  <c r="G699" i="1"/>
  <c r="U699" i="1" s="1"/>
  <c r="G700" i="1"/>
  <c r="U700" i="1" s="1"/>
  <c r="G702" i="1"/>
  <c r="U702" i="1" s="1"/>
  <c r="G703" i="1"/>
  <c r="U703" i="1" s="1"/>
  <c r="G705" i="1"/>
  <c r="U705" i="1" s="1"/>
  <c r="G706" i="1"/>
  <c r="U706" i="1" s="1"/>
  <c r="G707" i="1"/>
  <c r="U707" i="1" s="1"/>
  <c r="G708" i="1"/>
  <c r="U708" i="1" s="1"/>
  <c r="G709" i="1"/>
  <c r="U709" i="1" s="1"/>
  <c r="G710" i="1"/>
  <c r="U710" i="1" s="1"/>
  <c r="G711" i="1"/>
  <c r="U711" i="1" s="1"/>
  <c r="G712" i="1"/>
  <c r="G713" i="1"/>
  <c r="U713" i="1" s="1"/>
  <c r="G714" i="1"/>
  <c r="U714" i="1" s="1"/>
  <c r="G715" i="1"/>
  <c r="U715" i="1" s="1"/>
  <c r="G716" i="1"/>
  <c r="U716" i="1" s="1"/>
  <c r="G717" i="1"/>
  <c r="G719" i="1"/>
  <c r="U719" i="1" s="1"/>
  <c r="G720" i="1"/>
  <c r="G721" i="1"/>
  <c r="G722" i="1"/>
  <c r="U722" i="1" s="1"/>
  <c r="G724" i="1"/>
  <c r="U724" i="1" s="1"/>
  <c r="G727" i="1"/>
  <c r="U727" i="1" s="1"/>
  <c r="G728" i="1"/>
  <c r="U728" i="1" s="1"/>
  <c r="G729" i="1"/>
  <c r="U729" i="1" s="1"/>
  <c r="G731" i="1"/>
  <c r="U731" i="1" s="1"/>
  <c r="G733" i="1"/>
  <c r="U733" i="1" s="1"/>
  <c r="G734" i="1"/>
  <c r="G736" i="1"/>
  <c r="G737" i="1"/>
  <c r="U737" i="1" s="1"/>
  <c r="G738" i="1"/>
  <c r="U738" i="1" s="1"/>
  <c r="G739" i="1"/>
  <c r="U739" i="1" s="1"/>
  <c r="G740" i="1"/>
  <c r="G741" i="1"/>
  <c r="U741" i="1" s="1"/>
  <c r="G742" i="1"/>
  <c r="G744" i="1"/>
  <c r="U744" i="1" s="1"/>
  <c r="G745" i="1"/>
  <c r="U745" i="1" s="1"/>
  <c r="G746" i="1"/>
  <c r="U746" i="1" s="1"/>
  <c r="G748" i="1"/>
  <c r="U748" i="1" s="1"/>
  <c r="G750" i="1"/>
  <c r="U750" i="1" s="1"/>
  <c r="G751" i="1"/>
  <c r="U751" i="1" s="1"/>
  <c r="G754" i="1"/>
  <c r="G755" i="1"/>
  <c r="G756" i="1"/>
  <c r="U756" i="1" s="1"/>
  <c r="G759" i="1"/>
  <c r="U759" i="1" s="1"/>
  <c r="G760" i="1"/>
  <c r="U760" i="1" s="1"/>
  <c r="G761" i="1"/>
  <c r="U761" i="1" s="1"/>
  <c r="G762" i="1"/>
  <c r="U762" i="1" s="1"/>
  <c r="G764" i="1"/>
  <c r="U764" i="1" s="1"/>
  <c r="G765" i="1"/>
  <c r="U765" i="1" s="1"/>
  <c r="G767" i="1"/>
  <c r="U767" i="1" s="1"/>
  <c r="G770" i="1"/>
  <c r="U770" i="1" s="1"/>
  <c r="G771" i="1"/>
  <c r="U771" i="1" s="1"/>
  <c r="G772" i="1"/>
  <c r="U772" i="1" s="1"/>
  <c r="G773" i="1"/>
  <c r="U773" i="1" s="1"/>
  <c r="G774" i="1"/>
  <c r="U774" i="1" s="1"/>
  <c r="G775" i="1"/>
  <c r="U775" i="1" s="1"/>
  <c r="G776" i="1"/>
  <c r="U776" i="1" s="1"/>
  <c r="G777" i="1"/>
  <c r="U777" i="1" s="1"/>
  <c r="G778" i="1"/>
  <c r="U778" i="1" s="1"/>
  <c r="G779" i="1"/>
  <c r="U779" i="1" s="1"/>
  <c r="G780" i="1"/>
  <c r="U780" i="1" s="1"/>
  <c r="G781" i="1"/>
  <c r="U781" i="1" s="1"/>
  <c r="G783" i="1"/>
  <c r="G785" i="1"/>
  <c r="U785" i="1" s="1"/>
  <c r="G786" i="1"/>
  <c r="G787" i="1"/>
  <c r="U787" i="1" s="1"/>
  <c r="G788" i="1"/>
  <c r="G789" i="1"/>
  <c r="U789" i="1" s="1"/>
  <c r="G791" i="1"/>
  <c r="U791" i="1" s="1"/>
  <c r="G794" i="1"/>
  <c r="U794" i="1" s="1"/>
  <c r="G795" i="1"/>
  <c r="U795" i="1" s="1"/>
  <c r="G796" i="1"/>
  <c r="U796" i="1" s="1"/>
  <c r="G797" i="1"/>
  <c r="U797" i="1" s="1"/>
  <c r="G799" i="1"/>
  <c r="U799" i="1" s="1"/>
  <c r="G800" i="1"/>
  <c r="U800" i="1" s="1"/>
  <c r="G802" i="1"/>
  <c r="U802" i="1" s="1"/>
  <c r="G803" i="1"/>
  <c r="U803" i="1" s="1"/>
  <c r="G804" i="1"/>
  <c r="U804" i="1" s="1"/>
  <c r="G805" i="1"/>
  <c r="U805" i="1" s="1"/>
  <c r="G806" i="1"/>
  <c r="U806" i="1" s="1"/>
  <c r="G807" i="1"/>
  <c r="U807" i="1" s="1"/>
  <c r="G808" i="1"/>
  <c r="U808" i="1" s="1"/>
  <c r="G810" i="1"/>
  <c r="G811" i="1"/>
  <c r="U811" i="1" s="1"/>
  <c r="G813" i="1"/>
  <c r="U813" i="1" s="1"/>
  <c r="G814" i="1"/>
  <c r="U814" i="1" s="1"/>
  <c r="G815" i="1"/>
  <c r="U815" i="1" s="1"/>
  <c r="G816" i="1"/>
  <c r="U816" i="1" s="1"/>
  <c r="G818" i="1"/>
  <c r="U818" i="1" s="1"/>
  <c r="G820" i="1"/>
  <c r="U820" i="1" s="1"/>
  <c r="G821" i="1"/>
  <c r="U821" i="1" s="1"/>
  <c r="G824" i="1"/>
  <c r="U824" i="1" s="1"/>
  <c r="G825" i="1"/>
  <c r="U825" i="1" s="1"/>
  <c r="G826" i="1"/>
  <c r="U826" i="1" s="1"/>
  <c r="G827" i="1"/>
  <c r="U827" i="1" s="1"/>
  <c r="G828" i="1"/>
  <c r="U828" i="1" s="1"/>
  <c r="G829" i="1"/>
  <c r="U829" i="1" s="1"/>
  <c r="G830" i="1"/>
  <c r="G833" i="1"/>
  <c r="U833" i="1" s="1"/>
  <c r="G834" i="1"/>
  <c r="U834" i="1" s="1"/>
  <c r="G835" i="1"/>
  <c r="U835" i="1" s="1"/>
  <c r="G838" i="1"/>
  <c r="U838" i="1" s="1"/>
  <c r="G839" i="1"/>
  <c r="U839" i="1" s="1"/>
  <c r="G840" i="1"/>
  <c r="U840" i="1" s="1"/>
  <c r="G841" i="1"/>
  <c r="U841" i="1" s="1"/>
  <c r="G842" i="1"/>
  <c r="U842" i="1" s="1"/>
  <c r="G843" i="1"/>
  <c r="U843" i="1" s="1"/>
  <c r="G844" i="1"/>
  <c r="U844" i="1" s="1"/>
  <c r="G845" i="1"/>
  <c r="U845" i="1" s="1"/>
  <c r="G846" i="1"/>
  <c r="U846" i="1" s="1"/>
  <c r="G847" i="1"/>
  <c r="U847" i="1" s="1"/>
  <c r="G848" i="1"/>
  <c r="U848" i="1" s="1"/>
  <c r="G849" i="1"/>
  <c r="U849" i="1" s="1"/>
  <c r="G850" i="1"/>
  <c r="U850" i="1" s="1"/>
  <c r="G851" i="1"/>
  <c r="U851" i="1" s="1"/>
  <c r="G852" i="1"/>
  <c r="G853" i="1"/>
  <c r="U853" i="1" s="1"/>
  <c r="G854" i="1"/>
  <c r="G855" i="1"/>
  <c r="U855" i="1" s="1"/>
  <c r="G856" i="1"/>
  <c r="U856" i="1" s="1"/>
  <c r="G858" i="1"/>
  <c r="U858" i="1" s="1"/>
  <c r="G860" i="1"/>
  <c r="U860" i="1" s="1"/>
  <c r="G861" i="1"/>
  <c r="U861" i="1" s="1"/>
  <c r="G863" i="1"/>
  <c r="U863" i="1" s="1"/>
  <c r="G864" i="1"/>
  <c r="U864" i="1" s="1"/>
  <c r="G865" i="1"/>
  <c r="U865" i="1" s="1"/>
  <c r="W678" i="1" l="1"/>
  <c r="Y678" i="1"/>
  <c r="AB678" i="1" s="1"/>
  <c r="X109" i="1"/>
  <c r="AA109" i="1" s="1"/>
  <c r="X98" i="1"/>
  <c r="AA98" i="1" s="1"/>
  <c r="W858" i="1"/>
  <c r="Y858" i="1"/>
  <c r="AB858" i="1" s="1"/>
  <c r="Y849" i="1"/>
  <c r="AB849" i="1" s="1"/>
  <c r="W849" i="1"/>
  <c r="Y841" i="1"/>
  <c r="AB841" i="1" s="1"/>
  <c r="W841" i="1"/>
  <c r="Y825" i="1"/>
  <c r="AB825" i="1" s="1"/>
  <c r="W825" i="1"/>
  <c r="Y813" i="1"/>
  <c r="AB813" i="1" s="1"/>
  <c r="W813" i="1"/>
  <c r="Y791" i="1"/>
  <c r="AB791" i="1" s="1"/>
  <c r="W791" i="1"/>
  <c r="Y776" i="1"/>
  <c r="AB776" i="1" s="1"/>
  <c r="W776" i="1"/>
  <c r="Y765" i="1"/>
  <c r="AB765" i="1" s="1"/>
  <c r="W765" i="1"/>
  <c r="W731" i="1"/>
  <c r="Y731" i="1"/>
  <c r="AB731" i="1" s="1"/>
  <c r="W714" i="1"/>
  <c r="Y714" i="1"/>
  <c r="AB714" i="1" s="1"/>
  <c r="W863" i="1"/>
  <c r="Y863" i="1"/>
  <c r="AB863" i="1" s="1"/>
  <c r="W844" i="1"/>
  <c r="Y844" i="1"/>
  <c r="AB844" i="1" s="1"/>
  <c r="Y828" i="1"/>
  <c r="AB828" i="1" s="1"/>
  <c r="W828" i="1"/>
  <c r="W816" i="1"/>
  <c r="Y816" i="1"/>
  <c r="AB816" i="1" s="1"/>
  <c r="W806" i="1"/>
  <c r="Y806" i="1"/>
  <c r="AB806" i="1" s="1"/>
  <c r="Y796" i="1"/>
  <c r="AB796" i="1" s="1"/>
  <c r="W796" i="1"/>
  <c r="Y785" i="1"/>
  <c r="AB785" i="1" s="1"/>
  <c r="W785" i="1"/>
  <c r="W775" i="1"/>
  <c r="Y775" i="1"/>
  <c r="AB775" i="1" s="1"/>
  <c r="Y764" i="1"/>
  <c r="AB764" i="1" s="1"/>
  <c r="W764" i="1"/>
  <c r="Y751" i="1"/>
  <c r="AB751" i="1" s="1"/>
  <c r="W751" i="1"/>
  <c r="W729" i="1"/>
  <c r="Y729" i="1"/>
  <c r="AB729" i="1" s="1"/>
  <c r="W709" i="1"/>
  <c r="Y709" i="1"/>
  <c r="AB709" i="1" s="1"/>
  <c r="W695" i="1"/>
  <c r="Y695" i="1"/>
  <c r="AB695" i="1" s="1"/>
  <c r="W686" i="1"/>
  <c r="Y686" i="1"/>
  <c r="AB686" i="1" s="1"/>
  <c r="W670" i="1"/>
  <c r="Y670" i="1"/>
  <c r="AB670" i="1" s="1"/>
  <c r="W653" i="1"/>
  <c r="Y653" i="1"/>
  <c r="AB653" i="1" s="1"/>
  <c r="W645" i="1"/>
  <c r="Y645" i="1"/>
  <c r="AB645" i="1" s="1"/>
  <c r="W637" i="1"/>
  <c r="Y637" i="1"/>
  <c r="AB637" i="1" s="1"/>
  <c r="Y861" i="1"/>
  <c r="AB861" i="1" s="1"/>
  <c r="W861" i="1"/>
  <c r="Y855" i="1"/>
  <c r="AB855" i="1" s="1"/>
  <c r="W855" i="1"/>
  <c r="W851" i="1"/>
  <c r="Y851" i="1"/>
  <c r="AB851" i="1" s="1"/>
  <c r="W847" i="1"/>
  <c r="Y847" i="1"/>
  <c r="AB847" i="1" s="1"/>
  <c r="W843" i="1"/>
  <c r="Y843" i="1"/>
  <c r="AB843" i="1" s="1"/>
  <c r="W839" i="1"/>
  <c r="Y839" i="1"/>
  <c r="AB839" i="1" s="1"/>
  <c r="Y833" i="1"/>
  <c r="AB833" i="1" s="1"/>
  <c r="W833" i="1"/>
  <c r="W827" i="1"/>
  <c r="Y827" i="1"/>
  <c r="AB827" i="1" s="1"/>
  <c r="Y821" i="1"/>
  <c r="AB821" i="1" s="1"/>
  <c r="W821" i="1"/>
  <c r="W815" i="1"/>
  <c r="Y815" i="1"/>
  <c r="AB815" i="1" s="1"/>
  <c r="Y805" i="1"/>
  <c r="AB805" i="1" s="1"/>
  <c r="W805" i="1"/>
  <c r="Y800" i="1"/>
  <c r="AB800" i="1" s="1"/>
  <c r="W800" i="1"/>
  <c r="W795" i="1"/>
  <c r="Y795" i="1"/>
  <c r="AB795" i="1" s="1"/>
  <c r="W778" i="1"/>
  <c r="Y778" i="1"/>
  <c r="AB778" i="1" s="1"/>
  <c r="W774" i="1"/>
  <c r="Y774" i="1"/>
  <c r="AB774" i="1" s="1"/>
  <c r="W770" i="1"/>
  <c r="Y770" i="1"/>
  <c r="AB770" i="1" s="1"/>
  <c r="W762" i="1"/>
  <c r="Y762" i="1"/>
  <c r="AB762" i="1" s="1"/>
  <c r="Y756" i="1"/>
  <c r="AB756" i="1" s="1"/>
  <c r="W756" i="1"/>
  <c r="Y750" i="1"/>
  <c r="AB750" i="1" s="1"/>
  <c r="W750" i="1"/>
  <c r="Y744" i="1"/>
  <c r="AB744" i="1" s="1"/>
  <c r="W744" i="1"/>
  <c r="W739" i="1"/>
  <c r="Y739" i="1"/>
  <c r="AB739" i="1" s="1"/>
  <c r="Y728" i="1"/>
  <c r="AB728" i="1" s="1"/>
  <c r="W728" i="1"/>
  <c r="Y716" i="1"/>
  <c r="AB716" i="1" s="1"/>
  <c r="W716" i="1"/>
  <c r="Y708" i="1"/>
  <c r="AB708" i="1" s="1"/>
  <c r="W708" i="1"/>
  <c r="Y703" i="1"/>
  <c r="AB703" i="1" s="1"/>
  <c r="W703" i="1"/>
  <c r="Y698" i="1"/>
  <c r="AB698" i="1" s="1"/>
  <c r="W698" i="1"/>
  <c r="Y694" i="1"/>
  <c r="AB694" i="1" s="1"/>
  <c r="W694" i="1"/>
  <c r="Y681" i="1"/>
  <c r="AB681" i="1" s="1"/>
  <c r="W681" i="1"/>
  <c r="Y677" i="1"/>
  <c r="AB677" i="1" s="1"/>
  <c r="W677" i="1"/>
  <c r="W673" i="1"/>
  <c r="Y673" i="1"/>
  <c r="AB673" i="1" s="1"/>
  <c r="Y669" i="1"/>
  <c r="AB669" i="1" s="1"/>
  <c r="W669" i="1"/>
  <c r="Y665" i="1"/>
  <c r="AB665" i="1" s="1"/>
  <c r="W665" i="1"/>
  <c r="W661" i="1"/>
  <c r="Y661" i="1"/>
  <c r="AB661" i="1" s="1"/>
  <c r="Y657" i="1"/>
  <c r="AB657" i="1" s="1"/>
  <c r="W657" i="1"/>
  <c r="W652" i="1"/>
  <c r="Y652" i="1"/>
  <c r="AB652" i="1" s="1"/>
  <c r="W648" i="1"/>
  <c r="Y648" i="1"/>
  <c r="AB648" i="1" s="1"/>
  <c r="W636" i="1"/>
  <c r="Y636" i="1"/>
  <c r="AB636" i="1" s="1"/>
  <c r="W853" i="1"/>
  <c r="Y853" i="1"/>
  <c r="AB853" i="1" s="1"/>
  <c r="W835" i="1"/>
  <c r="Y835" i="1"/>
  <c r="AB835" i="1" s="1"/>
  <c r="W818" i="1"/>
  <c r="Y818" i="1"/>
  <c r="AB818" i="1" s="1"/>
  <c r="W807" i="1"/>
  <c r="Y807" i="1"/>
  <c r="AB807" i="1" s="1"/>
  <c r="Y797" i="1"/>
  <c r="AB797" i="1" s="1"/>
  <c r="W797" i="1"/>
  <c r="Y772" i="1"/>
  <c r="AB772" i="1" s="1"/>
  <c r="W772" i="1"/>
  <c r="W741" i="1"/>
  <c r="Y741" i="1"/>
  <c r="AB741" i="1" s="1"/>
  <c r="Y737" i="1"/>
  <c r="AB737" i="1" s="1"/>
  <c r="W737" i="1"/>
  <c r="W710" i="1"/>
  <c r="Y710" i="1"/>
  <c r="AB710" i="1" s="1"/>
  <c r="Y856" i="1"/>
  <c r="AB856" i="1" s="1"/>
  <c r="W856" i="1"/>
  <c r="W848" i="1"/>
  <c r="Y848" i="1"/>
  <c r="AB848" i="1" s="1"/>
  <c r="W840" i="1"/>
  <c r="Y840" i="1"/>
  <c r="AB840" i="1" s="1"/>
  <c r="Y834" i="1"/>
  <c r="AB834" i="1" s="1"/>
  <c r="W834" i="1"/>
  <c r="Y824" i="1"/>
  <c r="AB824" i="1" s="1"/>
  <c r="W824" i="1"/>
  <c r="Y811" i="1"/>
  <c r="AB811" i="1" s="1"/>
  <c r="W811" i="1"/>
  <c r="Y802" i="1"/>
  <c r="AB802" i="1" s="1"/>
  <c r="W802" i="1"/>
  <c r="W789" i="1"/>
  <c r="Y789" i="1"/>
  <c r="AB789" i="1" s="1"/>
  <c r="W779" i="1"/>
  <c r="Y779" i="1"/>
  <c r="AB779" i="1" s="1"/>
  <c r="W771" i="1"/>
  <c r="Y771" i="1"/>
  <c r="AB771" i="1" s="1"/>
  <c r="W759" i="1"/>
  <c r="Y759" i="1"/>
  <c r="AB759" i="1" s="1"/>
  <c r="W745" i="1"/>
  <c r="Y745" i="1"/>
  <c r="AB745" i="1" s="1"/>
  <c r="W722" i="1"/>
  <c r="Y722" i="1"/>
  <c r="AB722" i="1" s="1"/>
  <c r="Y713" i="1"/>
  <c r="AB713" i="1" s="1"/>
  <c r="W713" i="1"/>
  <c r="W705" i="1"/>
  <c r="Y705" i="1"/>
  <c r="AB705" i="1" s="1"/>
  <c r="W699" i="1"/>
  <c r="Y699" i="1"/>
  <c r="AB699" i="1" s="1"/>
  <c r="Y690" i="1"/>
  <c r="AB690" i="1" s="1"/>
  <c r="W690" i="1"/>
  <c r="W674" i="1"/>
  <c r="Y674" i="1"/>
  <c r="AB674" i="1" s="1"/>
  <c r="W666" i="1"/>
  <c r="Y666" i="1"/>
  <c r="AB666" i="1" s="1"/>
  <c r="W649" i="1"/>
  <c r="Y649" i="1"/>
  <c r="AB649" i="1" s="1"/>
  <c r="Y641" i="1"/>
  <c r="AB641" i="1" s="1"/>
  <c r="W641" i="1"/>
  <c r="W632" i="1"/>
  <c r="Y632" i="1"/>
  <c r="AB632" i="1" s="1"/>
  <c r="Y865" i="1"/>
  <c r="AB865" i="1" s="1"/>
  <c r="W865" i="1"/>
  <c r="Y860" i="1"/>
  <c r="AB860" i="1" s="1"/>
  <c r="W860" i="1"/>
  <c r="Y850" i="1"/>
  <c r="AB850" i="1" s="1"/>
  <c r="W850" i="1"/>
  <c r="Y846" i="1"/>
  <c r="AB846" i="1" s="1"/>
  <c r="W846" i="1"/>
  <c r="Y842" i="1"/>
  <c r="AB842" i="1" s="1"/>
  <c r="W842" i="1"/>
  <c r="Y838" i="1"/>
  <c r="AB838" i="1" s="1"/>
  <c r="W838" i="1"/>
  <c r="W826" i="1"/>
  <c r="Y826" i="1"/>
  <c r="AB826" i="1" s="1"/>
  <c r="Y820" i="1"/>
  <c r="AB820" i="1" s="1"/>
  <c r="W820" i="1"/>
  <c r="Y814" i="1"/>
  <c r="AB814" i="1" s="1"/>
  <c r="W814" i="1"/>
  <c r="Y808" i="1"/>
  <c r="AB808" i="1" s="1"/>
  <c r="W808" i="1"/>
  <c r="Y804" i="1"/>
  <c r="AB804" i="1" s="1"/>
  <c r="W804" i="1"/>
  <c r="W799" i="1"/>
  <c r="Y799" i="1"/>
  <c r="AB799" i="1" s="1"/>
  <c r="Y794" i="1"/>
  <c r="AB794" i="1" s="1"/>
  <c r="W794" i="1"/>
  <c r="Y787" i="1"/>
  <c r="AB787" i="1" s="1"/>
  <c r="W787" i="1"/>
  <c r="Y781" i="1"/>
  <c r="AB781" i="1" s="1"/>
  <c r="W781" i="1"/>
  <c r="Y777" i="1"/>
  <c r="AB777" i="1" s="1"/>
  <c r="W777" i="1"/>
  <c r="Y773" i="1"/>
  <c r="AB773" i="1" s="1"/>
  <c r="W773" i="1"/>
  <c r="W767" i="1"/>
  <c r="Y767" i="1"/>
  <c r="AB767" i="1" s="1"/>
  <c r="Y761" i="1"/>
  <c r="AB761" i="1" s="1"/>
  <c r="W761" i="1"/>
  <c r="Y748" i="1"/>
  <c r="AB748" i="1" s="1"/>
  <c r="W748" i="1"/>
  <c r="Y738" i="1"/>
  <c r="AB738" i="1" s="1"/>
  <c r="W738" i="1"/>
  <c r="W733" i="1"/>
  <c r="Y733" i="1"/>
  <c r="AB733" i="1" s="1"/>
  <c r="Y727" i="1"/>
  <c r="AB727" i="1" s="1"/>
  <c r="W727" i="1"/>
  <c r="Y715" i="1"/>
  <c r="AB715" i="1" s="1"/>
  <c r="W715" i="1"/>
  <c r="Y711" i="1"/>
  <c r="AB711" i="1" s="1"/>
  <c r="W711" i="1"/>
  <c r="Y707" i="1"/>
  <c r="AB707" i="1" s="1"/>
  <c r="W707" i="1"/>
  <c r="W702" i="1"/>
  <c r="Y702" i="1"/>
  <c r="AB702" i="1" s="1"/>
  <c r="Y697" i="1"/>
  <c r="AB697" i="1" s="1"/>
  <c r="W697" i="1"/>
  <c r="Y693" i="1"/>
  <c r="AB693" i="1" s="1"/>
  <c r="W693" i="1"/>
  <c r="Y688" i="1"/>
  <c r="AB688" i="1" s="1"/>
  <c r="W688" i="1"/>
  <c r="Y684" i="1"/>
  <c r="AB684" i="1" s="1"/>
  <c r="W684" i="1"/>
  <c r="W680" i="1"/>
  <c r="Y680" i="1"/>
  <c r="AB680" i="1" s="1"/>
  <c r="W676" i="1"/>
  <c r="Y676" i="1"/>
  <c r="AB676" i="1" s="1"/>
  <c r="Y672" i="1"/>
  <c r="AB672" i="1" s="1"/>
  <c r="W672" i="1"/>
  <c r="Y668" i="1"/>
  <c r="AB668" i="1" s="1"/>
  <c r="W668" i="1"/>
  <c r="Y664" i="1"/>
  <c r="AB664" i="1" s="1"/>
  <c r="W664" i="1"/>
  <c r="Y660" i="1"/>
  <c r="AB660" i="1" s="1"/>
  <c r="W660" i="1"/>
  <c r="Y656" i="1"/>
  <c r="AB656" i="1" s="1"/>
  <c r="W656" i="1"/>
  <c r="Y651" i="1"/>
  <c r="AB651" i="1" s="1"/>
  <c r="W651" i="1"/>
  <c r="Y647" i="1"/>
  <c r="AB647" i="1" s="1"/>
  <c r="W647" i="1"/>
  <c r="Y634" i="1"/>
  <c r="AB634" i="1" s="1"/>
  <c r="W634" i="1"/>
  <c r="Y864" i="1"/>
  <c r="AB864" i="1" s="1"/>
  <c r="W864" i="1"/>
  <c r="Y845" i="1"/>
  <c r="AB845" i="1" s="1"/>
  <c r="W845" i="1"/>
  <c r="Y829" i="1"/>
  <c r="AB829" i="1" s="1"/>
  <c r="W829" i="1"/>
  <c r="W803" i="1"/>
  <c r="Y803" i="1"/>
  <c r="AB803" i="1" s="1"/>
  <c r="Y780" i="1"/>
  <c r="AB780" i="1" s="1"/>
  <c r="W780" i="1"/>
  <c r="Y760" i="1"/>
  <c r="AB760" i="1" s="1"/>
  <c r="W760" i="1"/>
  <c r="W746" i="1"/>
  <c r="Y746" i="1"/>
  <c r="AB746" i="1" s="1"/>
  <c r="Y724" i="1"/>
  <c r="AB724" i="1" s="1"/>
  <c r="W724" i="1"/>
  <c r="W719" i="1"/>
  <c r="Y719" i="1"/>
  <c r="AB719" i="1" s="1"/>
  <c r="W706" i="1"/>
  <c r="Y706" i="1"/>
  <c r="AB706" i="1" s="1"/>
  <c r="W700" i="1"/>
  <c r="Y700" i="1"/>
  <c r="AB700" i="1" s="1"/>
  <c r="W696" i="1"/>
  <c r="Y696" i="1"/>
  <c r="AB696" i="1" s="1"/>
  <c r="W692" i="1"/>
  <c r="Y692" i="1"/>
  <c r="AB692" i="1" s="1"/>
  <c r="W683" i="1"/>
  <c r="Y683" i="1"/>
  <c r="AB683" i="1" s="1"/>
  <c r="Y679" i="1"/>
  <c r="AB679" i="1" s="1"/>
  <c r="W679" i="1"/>
  <c r="Y675" i="1"/>
  <c r="AB675" i="1" s="1"/>
  <c r="W675" i="1"/>
  <c r="Y671" i="1"/>
  <c r="AB671" i="1" s="1"/>
  <c r="W671" i="1"/>
  <c r="Y667" i="1"/>
  <c r="AB667" i="1" s="1"/>
  <c r="W667" i="1"/>
  <c r="Y663" i="1"/>
  <c r="AB663" i="1" s="1"/>
  <c r="W663" i="1"/>
  <c r="Y650" i="1"/>
  <c r="AB650" i="1" s="1"/>
  <c r="W650" i="1"/>
  <c r="Y646" i="1"/>
  <c r="AB646" i="1" s="1"/>
  <c r="W646" i="1"/>
  <c r="W642" i="1"/>
  <c r="Y642" i="1"/>
  <c r="AB642" i="1" s="1"/>
  <c r="Y638" i="1"/>
  <c r="AB638" i="1" s="1"/>
  <c r="W638" i="1"/>
  <c r="Y633" i="1"/>
  <c r="AB633" i="1" s="1"/>
  <c r="W633" i="1"/>
  <c r="Y615" i="1"/>
  <c r="AB615" i="1" s="1"/>
  <c r="W615" i="1"/>
  <c r="Y603" i="1"/>
  <c r="AB603" i="1" s="1"/>
  <c r="W603" i="1"/>
  <c r="W630" i="1"/>
  <c r="Y630" i="1"/>
  <c r="AB630" i="1" s="1"/>
  <c r="W622" i="1"/>
  <c r="Y622" i="1"/>
  <c r="AB622" i="1" s="1"/>
  <c r="W610" i="1"/>
  <c r="Y610" i="1"/>
  <c r="AB610" i="1" s="1"/>
  <c r="W598" i="1"/>
  <c r="Y598" i="1"/>
  <c r="AB598" i="1" s="1"/>
  <c r="W629" i="1"/>
  <c r="Y629" i="1"/>
  <c r="AB629" i="1" s="1"/>
  <c r="Y625" i="1"/>
  <c r="AB625" i="1" s="1"/>
  <c r="W625" i="1"/>
  <c r="W617" i="1"/>
  <c r="Y617" i="1"/>
  <c r="AB617" i="1" s="1"/>
  <c r="Y613" i="1"/>
  <c r="AB613" i="1" s="1"/>
  <c r="W613" i="1"/>
  <c r="Y609" i="1"/>
  <c r="AB609" i="1" s="1"/>
  <c r="W609" i="1"/>
  <c r="W605" i="1"/>
  <c r="Y605" i="1"/>
  <c r="AB605" i="1" s="1"/>
  <c r="Y597" i="1"/>
  <c r="AB597" i="1" s="1"/>
  <c r="W597" i="1"/>
  <c r="W623" i="1"/>
  <c r="Y623" i="1"/>
  <c r="AB623" i="1" s="1"/>
  <c r="W599" i="1"/>
  <c r="Y599" i="1"/>
  <c r="AB599" i="1" s="1"/>
  <c r="W618" i="1"/>
  <c r="Y618" i="1"/>
  <c r="AB618" i="1" s="1"/>
  <c r="W628" i="1"/>
  <c r="Y628" i="1"/>
  <c r="AB628" i="1" s="1"/>
  <c r="W624" i="1"/>
  <c r="Y624" i="1"/>
  <c r="AB624" i="1" s="1"/>
  <c r="Y620" i="1"/>
  <c r="AB620" i="1" s="1"/>
  <c r="W620" i="1"/>
  <c r="W612" i="1"/>
  <c r="Y612" i="1"/>
  <c r="AB612" i="1" s="1"/>
  <c r="Y608" i="1"/>
  <c r="AB608" i="1" s="1"/>
  <c r="W608" i="1"/>
  <c r="W604" i="1"/>
  <c r="Y604" i="1"/>
  <c r="AB604" i="1" s="1"/>
  <c r="Y600" i="1"/>
  <c r="AB600" i="1" s="1"/>
  <c r="W600" i="1"/>
  <c r="X102" i="1"/>
  <c r="AA102" i="1" s="1"/>
  <c r="X94" i="1"/>
  <c r="AA94" i="1" s="1"/>
  <c r="X67" i="1"/>
  <c r="AA67" i="1" s="1"/>
  <c r="X116" i="1"/>
  <c r="AA116" i="1" s="1"/>
  <c r="X121" i="1"/>
  <c r="AA121" i="1" s="1"/>
  <c r="X117" i="1"/>
  <c r="AA117" i="1" s="1"/>
  <c r="X69" i="1"/>
  <c r="AA69" i="1" s="1"/>
  <c r="X95" i="1"/>
  <c r="AA95" i="1" s="1"/>
  <c r="X110" i="1"/>
  <c r="AA110" i="1" s="1"/>
  <c r="X20" i="1"/>
  <c r="AA20" i="1" s="1"/>
  <c r="X99" i="1"/>
  <c r="AA99" i="1" s="1"/>
  <c r="X18" i="1"/>
  <c r="AA18" i="1" s="1"/>
  <c r="AB66" i="1"/>
  <c r="X66" i="1"/>
  <c r="AA66" i="1" s="1"/>
  <c r="X54" i="1"/>
  <c r="AA54" i="1" s="1"/>
  <c r="X78" i="1"/>
  <c r="AA78" i="1" s="1"/>
  <c r="X64" i="1"/>
  <c r="AA64" i="1" s="1"/>
  <c r="X28" i="1"/>
  <c r="AA28" i="1" s="1"/>
  <c r="X71" i="1"/>
  <c r="AA71" i="1" s="1"/>
  <c r="X106" i="1"/>
  <c r="AA106" i="1" s="1"/>
  <c r="X62" i="1"/>
  <c r="AA62" i="1" s="1"/>
  <c r="X50" i="1"/>
  <c r="AA50" i="1" s="1"/>
  <c r="X33" i="1"/>
  <c r="AA33" i="1" s="1"/>
  <c r="X15" i="1"/>
  <c r="AA15" i="1" s="1"/>
  <c r="G261" i="1"/>
  <c r="G226" i="1"/>
  <c r="U226" i="1" s="1"/>
  <c r="G217" i="1"/>
  <c r="X638" i="1" l="1"/>
  <c r="AA638" i="1" s="1"/>
  <c r="X646" i="1"/>
  <c r="AA646" i="1" s="1"/>
  <c r="X663" i="1"/>
  <c r="AA663" i="1" s="1"/>
  <c r="X671" i="1"/>
  <c r="AA671" i="1" s="1"/>
  <c r="X679" i="1"/>
  <c r="AA679" i="1" s="1"/>
  <c r="X780" i="1"/>
  <c r="AA780" i="1" s="1"/>
  <c r="X829" i="1"/>
  <c r="AA829" i="1" s="1"/>
  <c r="X864" i="1"/>
  <c r="AA864" i="1" s="1"/>
  <c r="X647" i="1"/>
  <c r="AA647" i="1" s="1"/>
  <c r="X656" i="1"/>
  <c r="AA656" i="1" s="1"/>
  <c r="X664" i="1"/>
  <c r="AA664" i="1" s="1"/>
  <c r="X672" i="1"/>
  <c r="AA672" i="1" s="1"/>
  <c r="X688" i="1"/>
  <c r="AA688" i="1" s="1"/>
  <c r="X697" i="1"/>
  <c r="AA697" i="1" s="1"/>
  <c r="X707" i="1"/>
  <c r="AA707" i="1" s="1"/>
  <c r="X715" i="1"/>
  <c r="AA715" i="1" s="1"/>
  <c r="X748" i="1"/>
  <c r="AA748" i="1" s="1"/>
  <c r="X777" i="1"/>
  <c r="AA777" i="1" s="1"/>
  <c r="X787" i="1"/>
  <c r="AA787" i="1" s="1"/>
  <c r="X808" i="1"/>
  <c r="AA808" i="1" s="1"/>
  <c r="X820" i="1"/>
  <c r="AA820" i="1" s="1"/>
  <c r="X838" i="1"/>
  <c r="AA838" i="1" s="1"/>
  <c r="X846" i="1"/>
  <c r="AA846" i="1" s="1"/>
  <c r="X860" i="1"/>
  <c r="AA860" i="1" s="1"/>
  <c r="X713" i="1"/>
  <c r="AA713" i="1" s="1"/>
  <c r="X811" i="1"/>
  <c r="AA811" i="1" s="1"/>
  <c r="X834" i="1"/>
  <c r="AA834" i="1" s="1"/>
  <c r="X797" i="1"/>
  <c r="AA797" i="1" s="1"/>
  <c r="X657" i="1"/>
  <c r="AA657" i="1" s="1"/>
  <c r="X665" i="1"/>
  <c r="AA665" i="1" s="1"/>
  <c r="X669" i="1"/>
  <c r="AA669" i="1" s="1"/>
  <c r="X677" i="1"/>
  <c r="AA677" i="1" s="1"/>
  <c r="X681" i="1"/>
  <c r="AA681" i="1" s="1"/>
  <c r="X694" i="1"/>
  <c r="AA694" i="1" s="1"/>
  <c r="X698" i="1"/>
  <c r="AA698" i="1" s="1"/>
  <c r="X703" i="1"/>
  <c r="AA703" i="1" s="1"/>
  <c r="X708" i="1"/>
  <c r="AA708" i="1" s="1"/>
  <c r="X716" i="1"/>
  <c r="AA716" i="1" s="1"/>
  <c r="X728" i="1"/>
  <c r="AA728" i="1" s="1"/>
  <c r="X744" i="1"/>
  <c r="AA744" i="1" s="1"/>
  <c r="X750" i="1"/>
  <c r="AA750" i="1" s="1"/>
  <c r="X756" i="1"/>
  <c r="AA756" i="1" s="1"/>
  <c r="X800" i="1"/>
  <c r="AA800" i="1" s="1"/>
  <c r="X805" i="1"/>
  <c r="AA805" i="1" s="1"/>
  <c r="X821" i="1"/>
  <c r="AA821" i="1" s="1"/>
  <c r="X833" i="1"/>
  <c r="AA833" i="1" s="1"/>
  <c r="X855" i="1"/>
  <c r="AA855" i="1" s="1"/>
  <c r="X861" i="1"/>
  <c r="AA861" i="1" s="1"/>
  <c r="X751" i="1"/>
  <c r="AA751" i="1" s="1"/>
  <c r="X764" i="1"/>
  <c r="AA764" i="1" s="1"/>
  <c r="X785" i="1"/>
  <c r="AA785" i="1" s="1"/>
  <c r="X796" i="1"/>
  <c r="AA796" i="1" s="1"/>
  <c r="X828" i="1"/>
  <c r="AA828" i="1" s="1"/>
  <c r="X765" i="1"/>
  <c r="AA765" i="1" s="1"/>
  <c r="X776" i="1"/>
  <c r="AA776" i="1" s="1"/>
  <c r="X791" i="1"/>
  <c r="AA791" i="1" s="1"/>
  <c r="X813" i="1"/>
  <c r="AA813" i="1" s="1"/>
  <c r="X825" i="1"/>
  <c r="AA825" i="1" s="1"/>
  <c r="X841" i="1"/>
  <c r="AA841" i="1" s="1"/>
  <c r="X849" i="1"/>
  <c r="AA849" i="1" s="1"/>
  <c r="X678" i="1"/>
  <c r="AA678" i="1" s="1"/>
  <c r="X633" i="1"/>
  <c r="AA633" i="1" s="1"/>
  <c r="X650" i="1"/>
  <c r="AA650" i="1" s="1"/>
  <c r="X667" i="1"/>
  <c r="AA667" i="1" s="1"/>
  <c r="X675" i="1"/>
  <c r="AA675" i="1" s="1"/>
  <c r="X724" i="1"/>
  <c r="AA724" i="1" s="1"/>
  <c r="X760" i="1"/>
  <c r="AA760" i="1" s="1"/>
  <c r="X845" i="1"/>
  <c r="AA845" i="1" s="1"/>
  <c r="X634" i="1"/>
  <c r="AA634" i="1" s="1"/>
  <c r="X651" i="1"/>
  <c r="AA651" i="1" s="1"/>
  <c r="X660" i="1"/>
  <c r="AA660" i="1" s="1"/>
  <c r="X668" i="1"/>
  <c r="AA668" i="1" s="1"/>
  <c r="X684" i="1"/>
  <c r="AA684" i="1" s="1"/>
  <c r="X693" i="1"/>
  <c r="AA693" i="1" s="1"/>
  <c r="X711" i="1"/>
  <c r="AA711" i="1" s="1"/>
  <c r="X727" i="1"/>
  <c r="AA727" i="1" s="1"/>
  <c r="X738" i="1"/>
  <c r="AA738" i="1" s="1"/>
  <c r="X761" i="1"/>
  <c r="AA761" i="1" s="1"/>
  <c r="X773" i="1"/>
  <c r="AA773" i="1" s="1"/>
  <c r="X781" i="1"/>
  <c r="AA781" i="1" s="1"/>
  <c r="X794" i="1"/>
  <c r="AA794" i="1" s="1"/>
  <c r="X804" i="1"/>
  <c r="AA804" i="1" s="1"/>
  <c r="X814" i="1"/>
  <c r="AA814" i="1" s="1"/>
  <c r="X842" i="1"/>
  <c r="AA842" i="1" s="1"/>
  <c r="X850" i="1"/>
  <c r="AA850" i="1" s="1"/>
  <c r="X865" i="1"/>
  <c r="AA865" i="1" s="1"/>
  <c r="X641" i="1"/>
  <c r="AA641" i="1" s="1"/>
  <c r="X690" i="1"/>
  <c r="AA690" i="1" s="1"/>
  <c r="X802" i="1"/>
  <c r="AA802" i="1" s="1"/>
  <c r="X824" i="1"/>
  <c r="AA824" i="1" s="1"/>
  <c r="X856" i="1"/>
  <c r="AA856" i="1" s="1"/>
  <c r="X737" i="1"/>
  <c r="AA737" i="1" s="1"/>
  <c r="X772" i="1"/>
  <c r="AA772" i="1" s="1"/>
  <c r="X692" i="1"/>
  <c r="AA692" i="1" s="1"/>
  <c r="X700" i="1"/>
  <c r="AA700" i="1" s="1"/>
  <c r="X719" i="1"/>
  <c r="AA719" i="1" s="1"/>
  <c r="X746" i="1"/>
  <c r="AA746" i="1" s="1"/>
  <c r="X680" i="1"/>
  <c r="AA680" i="1" s="1"/>
  <c r="X733" i="1"/>
  <c r="AA733" i="1" s="1"/>
  <c r="X767" i="1"/>
  <c r="AA767" i="1" s="1"/>
  <c r="X799" i="1"/>
  <c r="AA799" i="1" s="1"/>
  <c r="X632" i="1"/>
  <c r="AA632" i="1" s="1"/>
  <c r="X649" i="1"/>
  <c r="AA649" i="1" s="1"/>
  <c r="X674" i="1"/>
  <c r="AA674" i="1" s="1"/>
  <c r="X699" i="1"/>
  <c r="AA699" i="1" s="1"/>
  <c r="X745" i="1"/>
  <c r="AA745" i="1" s="1"/>
  <c r="X771" i="1"/>
  <c r="AA771" i="1" s="1"/>
  <c r="X789" i="1"/>
  <c r="AA789" i="1" s="1"/>
  <c r="X848" i="1"/>
  <c r="AA848" i="1" s="1"/>
  <c r="X710" i="1"/>
  <c r="AA710" i="1" s="1"/>
  <c r="X741" i="1"/>
  <c r="AA741" i="1" s="1"/>
  <c r="X818" i="1"/>
  <c r="AA818" i="1" s="1"/>
  <c r="X853" i="1"/>
  <c r="AA853" i="1" s="1"/>
  <c r="X648" i="1"/>
  <c r="AA648" i="1" s="1"/>
  <c r="X673" i="1"/>
  <c r="AA673" i="1" s="1"/>
  <c r="X770" i="1"/>
  <c r="AA770" i="1" s="1"/>
  <c r="X778" i="1"/>
  <c r="AA778" i="1" s="1"/>
  <c r="X815" i="1"/>
  <c r="AA815" i="1" s="1"/>
  <c r="X827" i="1"/>
  <c r="AA827" i="1" s="1"/>
  <c r="X839" i="1"/>
  <c r="AA839" i="1" s="1"/>
  <c r="X847" i="1"/>
  <c r="AA847" i="1" s="1"/>
  <c r="X637" i="1"/>
  <c r="AA637" i="1" s="1"/>
  <c r="X653" i="1"/>
  <c r="AA653" i="1" s="1"/>
  <c r="X686" i="1"/>
  <c r="AA686" i="1" s="1"/>
  <c r="X709" i="1"/>
  <c r="AA709" i="1" s="1"/>
  <c r="X775" i="1"/>
  <c r="AA775" i="1" s="1"/>
  <c r="X816" i="1"/>
  <c r="AA816" i="1" s="1"/>
  <c r="X844" i="1"/>
  <c r="AA844" i="1" s="1"/>
  <c r="X714" i="1"/>
  <c r="AA714" i="1" s="1"/>
  <c r="X642" i="1"/>
  <c r="AA642" i="1" s="1"/>
  <c r="X683" i="1"/>
  <c r="AA683" i="1" s="1"/>
  <c r="X696" i="1"/>
  <c r="AA696" i="1" s="1"/>
  <c r="X706" i="1"/>
  <c r="AA706" i="1" s="1"/>
  <c r="X803" i="1"/>
  <c r="AA803" i="1" s="1"/>
  <c r="X676" i="1"/>
  <c r="AA676" i="1" s="1"/>
  <c r="X702" i="1"/>
  <c r="AA702" i="1" s="1"/>
  <c r="X826" i="1"/>
  <c r="AA826" i="1" s="1"/>
  <c r="X666" i="1"/>
  <c r="AA666" i="1" s="1"/>
  <c r="X705" i="1"/>
  <c r="AA705" i="1" s="1"/>
  <c r="X722" i="1"/>
  <c r="AA722" i="1" s="1"/>
  <c r="X759" i="1"/>
  <c r="AA759" i="1" s="1"/>
  <c r="X779" i="1"/>
  <c r="AA779" i="1" s="1"/>
  <c r="X840" i="1"/>
  <c r="AA840" i="1" s="1"/>
  <c r="X807" i="1"/>
  <c r="AA807" i="1" s="1"/>
  <c r="X835" i="1"/>
  <c r="AA835" i="1" s="1"/>
  <c r="X636" i="1"/>
  <c r="AA636" i="1" s="1"/>
  <c r="X652" i="1"/>
  <c r="AA652" i="1" s="1"/>
  <c r="X661" i="1"/>
  <c r="AA661" i="1" s="1"/>
  <c r="X739" i="1"/>
  <c r="AA739" i="1" s="1"/>
  <c r="X762" i="1"/>
  <c r="AA762" i="1" s="1"/>
  <c r="X774" i="1"/>
  <c r="AA774" i="1" s="1"/>
  <c r="X795" i="1"/>
  <c r="AA795" i="1" s="1"/>
  <c r="X843" i="1"/>
  <c r="AA843" i="1" s="1"/>
  <c r="X851" i="1"/>
  <c r="AA851" i="1" s="1"/>
  <c r="X645" i="1"/>
  <c r="AA645" i="1" s="1"/>
  <c r="X670" i="1"/>
  <c r="AA670" i="1" s="1"/>
  <c r="X695" i="1"/>
  <c r="AA695" i="1" s="1"/>
  <c r="X729" i="1"/>
  <c r="AA729" i="1" s="1"/>
  <c r="X806" i="1"/>
  <c r="AA806" i="1" s="1"/>
  <c r="X863" i="1"/>
  <c r="AA863" i="1" s="1"/>
  <c r="X731" i="1"/>
  <c r="AA731" i="1" s="1"/>
  <c r="X858" i="1"/>
  <c r="AA858" i="1" s="1"/>
  <c r="X613" i="1"/>
  <c r="AA613" i="1" s="1"/>
  <c r="X625" i="1"/>
  <c r="AA625" i="1" s="1"/>
  <c r="X603" i="1"/>
  <c r="AA603" i="1" s="1"/>
  <c r="X615" i="1"/>
  <c r="AA615" i="1" s="1"/>
  <c r="X600" i="1"/>
  <c r="AA600" i="1" s="1"/>
  <c r="X608" i="1"/>
  <c r="AA608" i="1" s="1"/>
  <c r="X620" i="1"/>
  <c r="AA620" i="1" s="1"/>
  <c r="X597" i="1"/>
  <c r="AA597" i="1" s="1"/>
  <c r="X609" i="1"/>
  <c r="AA609" i="1" s="1"/>
  <c r="X604" i="1"/>
  <c r="AA604" i="1" s="1"/>
  <c r="X612" i="1"/>
  <c r="AA612" i="1" s="1"/>
  <c r="X624" i="1"/>
  <c r="AA624" i="1" s="1"/>
  <c r="X618" i="1"/>
  <c r="AA618" i="1" s="1"/>
  <c r="X623" i="1"/>
  <c r="AA623" i="1" s="1"/>
  <c r="X605" i="1"/>
  <c r="AA605" i="1" s="1"/>
  <c r="X598" i="1"/>
  <c r="AA598" i="1" s="1"/>
  <c r="X622" i="1"/>
  <c r="AA622" i="1" s="1"/>
  <c r="X628" i="1"/>
  <c r="AA628" i="1" s="1"/>
  <c r="X599" i="1"/>
  <c r="AA599" i="1" s="1"/>
  <c r="X617" i="1"/>
  <c r="AA617" i="1" s="1"/>
  <c r="X629" i="1"/>
  <c r="AA629" i="1" s="1"/>
  <c r="X610" i="1"/>
  <c r="AA610" i="1" s="1"/>
  <c r="X630" i="1"/>
  <c r="AA630" i="1" s="1"/>
  <c r="W226" i="1"/>
  <c r="Y226" i="1"/>
  <c r="AB226" i="1" s="1"/>
  <c r="U68" i="1"/>
  <c r="W68" i="1" l="1"/>
  <c r="Y68" i="1"/>
  <c r="AB68" i="1" s="1"/>
  <c r="X226" i="1"/>
  <c r="AA226" i="1" s="1"/>
  <c r="G143" i="1"/>
  <c r="U143" i="1" s="1"/>
  <c r="G148" i="1"/>
  <c r="G171" i="1"/>
  <c r="G137" i="1"/>
  <c r="X68" i="1" l="1"/>
  <c r="AA68" i="1" s="1"/>
  <c r="Y143" i="1"/>
  <c r="AB143" i="1" s="1"/>
  <c r="W143" i="1"/>
  <c r="G126" i="1"/>
  <c r="U126" i="1" s="1"/>
  <c r="G125" i="1"/>
  <c r="U125" i="1" s="1"/>
  <c r="G132" i="1"/>
  <c r="U132" i="1" s="1"/>
  <c r="G133" i="1"/>
  <c r="U133" i="1" s="1"/>
  <c r="G134" i="1"/>
  <c r="U134" i="1" s="1"/>
  <c r="G135" i="1"/>
  <c r="U135" i="1" s="1"/>
  <c r="G138" i="1"/>
  <c r="U138" i="1" s="1"/>
  <c r="G139" i="1"/>
  <c r="U139" i="1" s="1"/>
  <c r="G140" i="1"/>
  <c r="U140" i="1" s="1"/>
  <c r="G141" i="1"/>
  <c r="U141" i="1" s="1"/>
  <c r="G142" i="1"/>
  <c r="U142" i="1" s="1"/>
  <c r="G144" i="1"/>
  <c r="U144" i="1" s="1"/>
  <c r="G146" i="1"/>
  <c r="U146" i="1" s="1"/>
  <c r="G147" i="1"/>
  <c r="U147" i="1" s="1"/>
  <c r="G149" i="1"/>
  <c r="U149" i="1" s="1"/>
  <c r="G150" i="1"/>
  <c r="G151" i="1"/>
  <c r="G152" i="1"/>
  <c r="U152" i="1" s="1"/>
  <c r="G153" i="1"/>
  <c r="U153" i="1" s="1"/>
  <c r="G154" i="1"/>
  <c r="U154" i="1" s="1"/>
  <c r="G155" i="1"/>
  <c r="U155" i="1" s="1"/>
  <c r="G156" i="1"/>
  <c r="U156" i="1" s="1"/>
  <c r="G157" i="1"/>
  <c r="U157" i="1" s="1"/>
  <c r="G158" i="1"/>
  <c r="U158" i="1" s="1"/>
  <c r="G159" i="1"/>
  <c r="U159" i="1" s="1"/>
  <c r="G160" i="1"/>
  <c r="U160" i="1" s="1"/>
  <c r="G161" i="1"/>
  <c r="U161" i="1" s="1"/>
  <c r="G162" i="1"/>
  <c r="U162" i="1" s="1"/>
  <c r="G164" i="1"/>
  <c r="U164" i="1" s="1"/>
  <c r="G165" i="1"/>
  <c r="U165" i="1" s="1"/>
  <c r="G166" i="1"/>
  <c r="U166" i="1" s="1"/>
  <c r="G167" i="1"/>
  <c r="G168" i="1"/>
  <c r="U168" i="1" s="1"/>
  <c r="G169" i="1"/>
  <c r="U169" i="1" s="1"/>
  <c r="G170" i="1"/>
  <c r="U170" i="1" s="1"/>
  <c r="G172" i="1"/>
  <c r="U172" i="1" s="1"/>
  <c r="G173" i="1"/>
  <c r="U173" i="1" s="1"/>
  <c r="G174" i="1"/>
  <c r="U174" i="1" s="1"/>
  <c r="G175" i="1"/>
  <c r="U175" i="1" s="1"/>
  <c r="G176" i="1"/>
  <c r="U176" i="1" s="1"/>
  <c r="G177" i="1"/>
  <c r="U177" i="1" s="1"/>
  <c r="G178" i="1"/>
  <c r="U178" i="1" s="1"/>
  <c r="G179" i="1"/>
  <c r="G180" i="1"/>
  <c r="G181" i="1"/>
  <c r="G182" i="1"/>
  <c r="U182" i="1" s="1"/>
  <c r="G184" i="1"/>
  <c r="U184" i="1" s="1"/>
  <c r="G185" i="1"/>
  <c r="U185" i="1" s="1"/>
  <c r="G186" i="1"/>
  <c r="U186" i="1" s="1"/>
  <c r="G187" i="1"/>
  <c r="U187" i="1" s="1"/>
  <c r="G189" i="1"/>
  <c r="U189" i="1" s="1"/>
  <c r="G190" i="1"/>
  <c r="U190" i="1" s="1"/>
  <c r="G191" i="1"/>
  <c r="U191" i="1" s="1"/>
  <c r="G192" i="1"/>
  <c r="U192" i="1" s="1"/>
  <c r="G193" i="1"/>
  <c r="U193" i="1" s="1"/>
  <c r="G194" i="1"/>
  <c r="G195" i="1"/>
  <c r="U195" i="1" s="1"/>
  <c r="G196" i="1"/>
  <c r="U196" i="1" s="1"/>
  <c r="G197" i="1"/>
  <c r="U197" i="1" s="1"/>
  <c r="G198" i="1"/>
  <c r="U198" i="1" s="1"/>
  <c r="G199" i="1"/>
  <c r="U199" i="1" s="1"/>
  <c r="G200" i="1"/>
  <c r="G201" i="1"/>
  <c r="G202" i="1"/>
  <c r="U202" i="1" s="1"/>
  <c r="G204" i="1"/>
  <c r="U204" i="1" s="1"/>
  <c r="G205" i="1"/>
  <c r="U205" i="1" s="1"/>
  <c r="G206" i="1"/>
  <c r="U206" i="1" s="1"/>
  <c r="G207" i="1"/>
  <c r="U207" i="1" s="1"/>
  <c r="G208" i="1"/>
  <c r="U208" i="1" s="1"/>
  <c r="G210" i="1"/>
  <c r="G211" i="1"/>
  <c r="U211" i="1" s="1"/>
  <c r="G212" i="1"/>
  <c r="U212" i="1" s="1"/>
  <c r="G215" i="1"/>
  <c r="U215" i="1" s="1"/>
  <c r="G216" i="1"/>
  <c r="U216" i="1" s="1"/>
  <c r="G218" i="1"/>
  <c r="G219" i="1"/>
  <c r="U219" i="1" s="1"/>
  <c r="G220" i="1"/>
  <c r="U220" i="1" s="1"/>
  <c r="G221" i="1"/>
  <c r="U221" i="1" s="1"/>
  <c r="G222" i="1"/>
  <c r="U222" i="1" s="1"/>
  <c r="G223" i="1"/>
  <c r="U223" i="1" s="1"/>
  <c r="G224" i="1"/>
  <c r="U224" i="1" s="1"/>
  <c r="G225" i="1"/>
  <c r="U225" i="1" s="1"/>
  <c r="G227" i="1"/>
  <c r="U227" i="1" s="1"/>
  <c r="G228" i="1"/>
  <c r="U228" i="1" s="1"/>
  <c r="G229" i="1"/>
  <c r="U229" i="1" s="1"/>
  <c r="G230" i="1"/>
  <c r="U230" i="1" s="1"/>
  <c r="G231" i="1"/>
  <c r="U231" i="1" s="1"/>
  <c r="G232" i="1"/>
  <c r="U232" i="1" s="1"/>
  <c r="G233" i="1"/>
  <c r="U233" i="1" s="1"/>
  <c r="G234" i="1"/>
  <c r="U234" i="1" s="1"/>
  <c r="G235" i="1"/>
  <c r="U235" i="1" s="1"/>
  <c r="G236" i="1"/>
  <c r="U236" i="1" s="1"/>
  <c r="G237" i="1"/>
  <c r="U237" i="1" s="1"/>
  <c r="G238" i="1"/>
  <c r="U238" i="1" s="1"/>
  <c r="G239" i="1"/>
  <c r="U239" i="1" s="1"/>
  <c r="G240" i="1"/>
  <c r="U240" i="1" s="1"/>
  <c r="G241" i="1"/>
  <c r="U241" i="1" s="1"/>
  <c r="G242" i="1"/>
  <c r="G243" i="1"/>
  <c r="G244" i="1"/>
  <c r="U244" i="1" s="1"/>
  <c r="G245" i="1"/>
  <c r="G246" i="1"/>
  <c r="U246" i="1" s="1"/>
  <c r="G247" i="1"/>
  <c r="U247" i="1" s="1"/>
  <c r="G248" i="1"/>
  <c r="U248" i="1" s="1"/>
  <c r="G250" i="1"/>
  <c r="U250" i="1" s="1"/>
  <c r="G251" i="1"/>
  <c r="U251" i="1" s="1"/>
  <c r="G252" i="1"/>
  <c r="U252" i="1" s="1"/>
  <c r="G253" i="1"/>
  <c r="U253" i="1" s="1"/>
  <c r="G254" i="1"/>
  <c r="U254" i="1" s="1"/>
  <c r="G255" i="1"/>
  <c r="U255" i="1" s="1"/>
  <c r="G256" i="1"/>
  <c r="U256" i="1" s="1"/>
  <c r="G257" i="1"/>
  <c r="U257" i="1" s="1"/>
  <c r="G258" i="1"/>
  <c r="U258" i="1" s="1"/>
  <c r="G259" i="1"/>
  <c r="U259" i="1" s="1"/>
  <c r="G260" i="1"/>
  <c r="U260" i="1" s="1"/>
  <c r="G262" i="1"/>
  <c r="G263" i="1"/>
  <c r="G264" i="1"/>
  <c r="U264" i="1" s="1"/>
  <c r="G265" i="1"/>
  <c r="G266" i="1"/>
  <c r="G267" i="1"/>
  <c r="G268" i="1"/>
  <c r="G269" i="1"/>
  <c r="U269" i="1" s="1"/>
  <c r="G270" i="1"/>
  <c r="U270" i="1" s="1"/>
  <c r="G271" i="1"/>
  <c r="U271" i="1" s="1"/>
  <c r="G272" i="1"/>
  <c r="U272" i="1" s="1"/>
  <c r="G273" i="1"/>
  <c r="U273" i="1" s="1"/>
  <c r="G274" i="1"/>
  <c r="U274" i="1" s="1"/>
  <c r="G275" i="1"/>
  <c r="U275" i="1" s="1"/>
  <c r="G276" i="1"/>
  <c r="G277" i="1"/>
  <c r="U277" i="1" s="1"/>
  <c r="G278" i="1"/>
  <c r="U278" i="1" s="1"/>
  <c r="G279" i="1"/>
  <c r="U279" i="1" s="1"/>
  <c r="G280" i="1"/>
  <c r="U280" i="1" s="1"/>
  <c r="G281" i="1"/>
  <c r="U281" i="1" s="1"/>
  <c r="G282" i="1"/>
  <c r="U282" i="1" s="1"/>
  <c r="G283" i="1"/>
  <c r="G284" i="1"/>
  <c r="U284" i="1" s="1"/>
  <c r="G285" i="1"/>
  <c r="U285" i="1" s="1"/>
  <c r="G286" i="1"/>
  <c r="U286" i="1" s="1"/>
  <c r="G287" i="1"/>
  <c r="U287" i="1" s="1"/>
  <c r="G288" i="1"/>
  <c r="U288" i="1" s="1"/>
  <c r="G289" i="1"/>
  <c r="U289" i="1" s="1"/>
  <c r="G290" i="1"/>
  <c r="U290" i="1" s="1"/>
  <c r="G291" i="1"/>
  <c r="U291" i="1" s="1"/>
  <c r="G292" i="1"/>
  <c r="U292" i="1" s="1"/>
  <c r="G293" i="1"/>
  <c r="U293" i="1" s="1"/>
  <c r="G294" i="1"/>
  <c r="G295" i="1"/>
  <c r="U295" i="1" s="1"/>
  <c r="G296" i="1"/>
  <c r="G297" i="1"/>
  <c r="U297" i="1" s="1"/>
  <c r="G298" i="1"/>
  <c r="U298" i="1" s="1"/>
  <c r="G299" i="1"/>
  <c r="G300" i="1"/>
  <c r="G302" i="1"/>
  <c r="U302" i="1" s="1"/>
  <c r="G303" i="1"/>
  <c r="U303" i="1" s="1"/>
  <c r="G304" i="1"/>
  <c r="U304" i="1" s="1"/>
  <c r="G305" i="1"/>
  <c r="U305" i="1" s="1"/>
  <c r="G306" i="1"/>
  <c r="U306" i="1" s="1"/>
  <c r="G307" i="1"/>
  <c r="U307" i="1" s="1"/>
  <c r="G308" i="1"/>
  <c r="U308" i="1" s="1"/>
  <c r="G309" i="1"/>
  <c r="U309" i="1" s="1"/>
  <c r="G310" i="1"/>
  <c r="U310" i="1" s="1"/>
  <c r="G311" i="1"/>
  <c r="U311" i="1" s="1"/>
  <c r="G312" i="1"/>
  <c r="U312" i="1" s="1"/>
  <c r="G313" i="1"/>
  <c r="U313" i="1" s="1"/>
  <c r="G314" i="1"/>
  <c r="U314" i="1" s="1"/>
  <c r="G315" i="1"/>
  <c r="U315" i="1" s="1"/>
  <c r="G316" i="1"/>
  <c r="U316" i="1" s="1"/>
  <c r="G317" i="1"/>
  <c r="G318" i="1"/>
  <c r="U318" i="1" s="1"/>
  <c r="G319" i="1"/>
  <c r="U319" i="1" s="1"/>
  <c r="G320" i="1"/>
  <c r="U320" i="1" s="1"/>
  <c r="G321" i="1"/>
  <c r="U321" i="1" s="1"/>
  <c r="G322" i="1"/>
  <c r="U322" i="1" s="1"/>
  <c r="G323" i="1"/>
  <c r="U323" i="1" s="1"/>
  <c r="G324" i="1"/>
  <c r="U324" i="1" s="1"/>
  <c r="G325" i="1"/>
  <c r="U325" i="1" s="1"/>
  <c r="G327" i="1"/>
  <c r="U327" i="1" s="1"/>
  <c r="G328" i="1"/>
  <c r="U328" i="1" s="1"/>
  <c r="G329" i="1"/>
  <c r="U329" i="1" s="1"/>
  <c r="G330" i="1"/>
  <c r="U330" i="1" s="1"/>
  <c r="G331" i="1"/>
  <c r="U331" i="1" s="1"/>
  <c r="G332" i="1"/>
  <c r="U332" i="1" s="1"/>
  <c r="G333" i="1"/>
  <c r="G334" i="1"/>
  <c r="U334" i="1" s="1"/>
  <c r="G335" i="1"/>
  <c r="U335" i="1" s="1"/>
  <c r="G336" i="1"/>
  <c r="U336" i="1" s="1"/>
  <c r="G337" i="1"/>
  <c r="U337" i="1" s="1"/>
  <c r="G338" i="1"/>
  <c r="U338" i="1" s="1"/>
  <c r="G339" i="1"/>
  <c r="U339" i="1" s="1"/>
  <c r="G341" i="1"/>
  <c r="U341" i="1" s="1"/>
  <c r="G342" i="1"/>
  <c r="G343" i="1"/>
  <c r="U343" i="1" s="1"/>
  <c r="G344" i="1"/>
  <c r="U344" i="1" s="1"/>
  <c r="G345" i="1"/>
  <c r="U345" i="1" s="1"/>
  <c r="G346" i="1"/>
  <c r="G347" i="1"/>
  <c r="U347" i="1" s="1"/>
  <c r="G348" i="1"/>
  <c r="U348" i="1" s="1"/>
  <c r="G349" i="1"/>
  <c r="U349" i="1" s="1"/>
  <c r="G350" i="1"/>
  <c r="G351" i="1"/>
  <c r="U351" i="1" s="1"/>
  <c r="G353" i="1"/>
  <c r="U353" i="1" s="1"/>
  <c r="G354" i="1"/>
  <c r="U354" i="1" s="1"/>
  <c r="G355" i="1"/>
  <c r="G356" i="1"/>
  <c r="U356" i="1" s="1"/>
  <c r="G357" i="1"/>
  <c r="U357" i="1" s="1"/>
  <c r="G358" i="1"/>
  <c r="G359" i="1"/>
  <c r="G360" i="1"/>
  <c r="U360" i="1" s="1"/>
  <c r="G361" i="1"/>
  <c r="U361" i="1" s="1"/>
  <c r="G362" i="1"/>
  <c r="U362" i="1" s="1"/>
  <c r="G363" i="1"/>
  <c r="U363" i="1" s="1"/>
  <c r="G364" i="1"/>
  <c r="U364" i="1" s="1"/>
  <c r="G365" i="1"/>
  <c r="U365" i="1" s="1"/>
  <c r="G367" i="1"/>
  <c r="U367" i="1" s="1"/>
  <c r="G368" i="1"/>
  <c r="U368" i="1" s="1"/>
  <c r="G369" i="1"/>
  <c r="U369" i="1" s="1"/>
  <c r="G370" i="1"/>
  <c r="U370" i="1" s="1"/>
  <c r="G371" i="1"/>
  <c r="U371" i="1" s="1"/>
  <c r="G372" i="1"/>
  <c r="U372" i="1" s="1"/>
  <c r="G373" i="1"/>
  <c r="U373" i="1" s="1"/>
  <c r="G374" i="1"/>
  <c r="U374" i="1" s="1"/>
  <c r="G375" i="1"/>
  <c r="U375" i="1" s="1"/>
  <c r="G376" i="1"/>
  <c r="G377" i="1"/>
  <c r="U377" i="1" s="1"/>
  <c r="G378" i="1"/>
  <c r="U378" i="1" s="1"/>
  <c r="G379" i="1"/>
  <c r="U379" i="1" s="1"/>
  <c r="G380" i="1"/>
  <c r="U380" i="1" s="1"/>
  <c r="G381" i="1"/>
  <c r="U381" i="1" s="1"/>
  <c r="G382" i="1"/>
  <c r="U382" i="1" s="1"/>
  <c r="G383" i="1"/>
  <c r="G384" i="1"/>
  <c r="G385" i="1"/>
  <c r="U385" i="1" s="1"/>
  <c r="G386" i="1"/>
  <c r="U386" i="1" s="1"/>
  <c r="G387" i="1"/>
  <c r="U387" i="1" s="1"/>
  <c r="G388" i="1"/>
  <c r="G389" i="1"/>
  <c r="G390" i="1"/>
  <c r="G391" i="1"/>
  <c r="U391" i="1" s="1"/>
  <c r="G392" i="1"/>
  <c r="U392" i="1" s="1"/>
  <c r="G393" i="1"/>
  <c r="U393" i="1" s="1"/>
  <c r="G394" i="1"/>
  <c r="U394" i="1" s="1"/>
  <c r="G395" i="1"/>
  <c r="U395" i="1" s="1"/>
  <c r="G396" i="1"/>
  <c r="G397" i="1"/>
  <c r="U397" i="1" s="1"/>
  <c r="G398" i="1"/>
  <c r="U398" i="1" s="1"/>
  <c r="G399" i="1"/>
  <c r="U399" i="1" s="1"/>
  <c r="G400" i="1"/>
  <c r="U400" i="1" s="1"/>
  <c r="G401" i="1"/>
  <c r="U401" i="1" s="1"/>
  <c r="G403" i="1"/>
  <c r="U403" i="1" s="1"/>
  <c r="G404" i="1"/>
  <c r="U404" i="1" s="1"/>
  <c r="G405" i="1"/>
  <c r="U405" i="1" s="1"/>
  <c r="G406" i="1"/>
  <c r="U406" i="1" s="1"/>
  <c r="G407" i="1"/>
  <c r="U407" i="1" s="1"/>
  <c r="G408" i="1"/>
  <c r="U408" i="1" s="1"/>
  <c r="G409" i="1"/>
  <c r="U409" i="1" s="1"/>
  <c r="G410" i="1"/>
  <c r="U410" i="1" s="1"/>
  <c r="G411" i="1"/>
  <c r="U411" i="1" s="1"/>
  <c r="G412" i="1"/>
  <c r="U412" i="1" s="1"/>
  <c r="G413" i="1"/>
  <c r="U413" i="1" s="1"/>
  <c r="G414" i="1"/>
  <c r="U414" i="1" s="1"/>
  <c r="G415" i="1"/>
  <c r="U415" i="1" s="1"/>
  <c r="G416" i="1"/>
  <c r="G417" i="1"/>
  <c r="U417" i="1" s="1"/>
  <c r="G418" i="1"/>
  <c r="G419" i="1"/>
  <c r="U419" i="1" s="1"/>
  <c r="G420" i="1"/>
  <c r="U420" i="1" s="1"/>
  <c r="G421" i="1"/>
  <c r="U421" i="1" s="1"/>
  <c r="G422" i="1"/>
  <c r="U422" i="1" s="1"/>
  <c r="G423" i="1"/>
  <c r="U423" i="1" s="1"/>
  <c r="G424" i="1"/>
  <c r="U424" i="1" s="1"/>
  <c r="G425" i="1"/>
  <c r="U425" i="1" s="1"/>
  <c r="G426" i="1"/>
  <c r="U426" i="1" s="1"/>
  <c r="G427" i="1"/>
  <c r="U427" i="1" s="1"/>
  <c r="G428" i="1"/>
  <c r="U428" i="1" s="1"/>
  <c r="G429" i="1"/>
  <c r="U429" i="1" s="1"/>
  <c r="G430" i="1"/>
  <c r="U430" i="1" s="1"/>
  <c r="G431" i="1"/>
  <c r="U431" i="1" s="1"/>
  <c r="G432" i="1"/>
  <c r="U432" i="1" s="1"/>
  <c r="G433" i="1"/>
  <c r="U433" i="1" s="1"/>
  <c r="G434" i="1"/>
  <c r="U434" i="1" s="1"/>
  <c r="G435" i="1"/>
  <c r="G436" i="1"/>
  <c r="G437" i="1"/>
  <c r="U437" i="1" s="1"/>
  <c r="G439" i="1"/>
  <c r="U439" i="1" s="1"/>
  <c r="G440" i="1"/>
  <c r="G441" i="1"/>
  <c r="U441" i="1" s="1"/>
  <c r="G442" i="1"/>
  <c r="U442" i="1" s="1"/>
  <c r="G443" i="1"/>
  <c r="G444" i="1"/>
  <c r="U444" i="1" s="1"/>
  <c r="G445" i="1"/>
  <c r="U445" i="1" s="1"/>
  <c r="G446" i="1"/>
  <c r="U446" i="1" s="1"/>
  <c r="G447" i="1"/>
  <c r="U447" i="1" s="1"/>
  <c r="G448" i="1"/>
  <c r="G449" i="1"/>
  <c r="U449" i="1" s="1"/>
  <c r="G450" i="1"/>
  <c r="G451" i="1"/>
  <c r="U451" i="1" s="1"/>
  <c r="G452" i="1"/>
  <c r="U452" i="1" s="1"/>
  <c r="G454" i="1"/>
  <c r="U454" i="1" s="1"/>
  <c r="G455" i="1"/>
  <c r="U455" i="1" s="1"/>
  <c r="G456" i="1"/>
  <c r="U456" i="1" s="1"/>
  <c r="G457" i="1"/>
  <c r="U457" i="1" s="1"/>
  <c r="G458" i="1"/>
  <c r="U458" i="1" s="1"/>
  <c r="G459" i="1"/>
  <c r="G460" i="1"/>
  <c r="U460" i="1" s="1"/>
  <c r="G461" i="1"/>
  <c r="U461" i="1" s="1"/>
  <c r="G462" i="1"/>
  <c r="U462" i="1" s="1"/>
  <c r="U463" i="1"/>
  <c r="G464" i="1"/>
  <c r="U464" i="1" s="1"/>
  <c r="G465" i="1"/>
  <c r="U465" i="1" s="1"/>
  <c r="G467" i="1"/>
  <c r="G468" i="1"/>
  <c r="U468" i="1" s="1"/>
  <c r="G469" i="1"/>
  <c r="U469" i="1" s="1"/>
  <c r="G470" i="1"/>
  <c r="U470" i="1" s="1"/>
  <c r="G472" i="1"/>
  <c r="G473" i="1"/>
  <c r="U473" i="1" s="1"/>
  <c r="G474" i="1"/>
  <c r="U474" i="1" s="1"/>
  <c r="G475" i="1"/>
  <c r="U475" i="1" s="1"/>
  <c r="G476" i="1"/>
  <c r="U476" i="1" s="1"/>
  <c r="G477" i="1"/>
  <c r="U477" i="1" s="1"/>
  <c r="G478" i="1"/>
  <c r="U478" i="1" s="1"/>
  <c r="G479" i="1"/>
  <c r="U479" i="1" s="1"/>
  <c r="G480" i="1"/>
  <c r="U480" i="1" s="1"/>
  <c r="G481" i="1"/>
  <c r="U481" i="1" s="1"/>
  <c r="G482" i="1"/>
  <c r="G483" i="1"/>
  <c r="G484" i="1"/>
  <c r="U484" i="1" s="1"/>
  <c r="G485" i="1"/>
  <c r="U485" i="1" s="1"/>
  <c r="G486" i="1"/>
  <c r="U486" i="1" s="1"/>
  <c r="G487" i="1"/>
  <c r="U487" i="1" s="1"/>
  <c r="G488" i="1"/>
  <c r="U488" i="1" s="1"/>
  <c r="G489" i="1"/>
  <c r="U489" i="1" s="1"/>
  <c r="G490" i="1"/>
  <c r="U490" i="1" s="1"/>
  <c r="G491" i="1"/>
  <c r="U491" i="1" s="1"/>
  <c r="G492" i="1"/>
  <c r="U492" i="1" s="1"/>
  <c r="G493" i="1"/>
  <c r="U493" i="1" s="1"/>
  <c r="G494" i="1"/>
  <c r="U494" i="1" s="1"/>
  <c r="G496" i="1"/>
  <c r="G497" i="1"/>
  <c r="U497" i="1" s="1"/>
  <c r="G498" i="1"/>
  <c r="U498" i="1" s="1"/>
  <c r="G499" i="1"/>
  <c r="G500" i="1"/>
  <c r="G501" i="1"/>
  <c r="G502" i="1"/>
  <c r="U502" i="1" s="1"/>
  <c r="G503" i="1"/>
  <c r="U503" i="1" s="1"/>
  <c r="G504" i="1"/>
  <c r="U504" i="1" s="1"/>
  <c r="G505" i="1"/>
  <c r="U505" i="1" s="1"/>
  <c r="G506" i="1"/>
  <c r="G507" i="1"/>
  <c r="G508" i="1"/>
  <c r="G509" i="1"/>
  <c r="G510" i="1"/>
  <c r="G511" i="1"/>
  <c r="U511" i="1" s="1"/>
  <c r="G512" i="1"/>
  <c r="U512" i="1" s="1"/>
  <c r="G513" i="1"/>
  <c r="U513" i="1" s="1"/>
  <c r="G514" i="1"/>
  <c r="U514" i="1" s="1"/>
  <c r="G516" i="1"/>
  <c r="U516" i="1" s="1"/>
  <c r="G517" i="1"/>
  <c r="U517" i="1" s="1"/>
  <c r="G518" i="1"/>
  <c r="U518" i="1" s="1"/>
  <c r="G519" i="1"/>
  <c r="U519" i="1" s="1"/>
  <c r="G520" i="1"/>
  <c r="G521" i="1"/>
  <c r="U521" i="1" s="1"/>
  <c r="G522" i="1"/>
  <c r="U522" i="1" s="1"/>
  <c r="G523" i="1"/>
  <c r="G524" i="1"/>
  <c r="G525" i="1"/>
  <c r="G526" i="1"/>
  <c r="G527" i="1"/>
  <c r="G528" i="1"/>
  <c r="U528" i="1" s="1"/>
  <c r="G529" i="1"/>
  <c r="G530" i="1"/>
  <c r="U530" i="1" s="1"/>
  <c r="G531" i="1"/>
  <c r="U531" i="1" s="1"/>
  <c r="G532" i="1"/>
  <c r="G533" i="1"/>
  <c r="G535" i="1"/>
  <c r="U535" i="1" s="1"/>
  <c r="G536" i="1"/>
  <c r="G537" i="1"/>
  <c r="U537" i="1" s="1"/>
  <c r="G538" i="1"/>
  <c r="U538" i="1" s="1"/>
  <c r="G540" i="1"/>
  <c r="G541" i="1"/>
  <c r="U541" i="1" s="1"/>
  <c r="G542" i="1"/>
  <c r="G543" i="1"/>
  <c r="G544" i="1"/>
  <c r="G545" i="1"/>
  <c r="U545" i="1" s="1"/>
  <c r="G546" i="1"/>
  <c r="U546" i="1" s="1"/>
  <c r="G547" i="1"/>
  <c r="U547" i="1" s="1"/>
  <c r="G548" i="1"/>
  <c r="U548" i="1" s="1"/>
  <c r="G549" i="1"/>
  <c r="U549" i="1" s="1"/>
  <c r="G550" i="1"/>
  <c r="U550" i="1" s="1"/>
  <c r="G551" i="1"/>
  <c r="U551" i="1" s="1"/>
  <c r="G552" i="1"/>
  <c r="U552" i="1" s="1"/>
  <c r="G553" i="1"/>
  <c r="U553" i="1" s="1"/>
  <c r="G554" i="1"/>
  <c r="U554" i="1" s="1"/>
  <c r="G556" i="1"/>
  <c r="U556" i="1" s="1"/>
  <c r="G557" i="1"/>
  <c r="U557" i="1" s="1"/>
  <c r="G558" i="1"/>
  <c r="U558" i="1" s="1"/>
  <c r="G559" i="1"/>
  <c r="U559" i="1" s="1"/>
  <c r="G560" i="1"/>
  <c r="U560" i="1" s="1"/>
  <c r="G561" i="1"/>
  <c r="U561" i="1" s="1"/>
  <c r="G562" i="1"/>
  <c r="U562" i="1" s="1"/>
  <c r="G563" i="1"/>
  <c r="U563" i="1" s="1"/>
  <c r="G564" i="1"/>
  <c r="U564" i="1" s="1"/>
  <c r="G565" i="1"/>
  <c r="U565" i="1" s="1"/>
  <c r="G566" i="1"/>
  <c r="U566" i="1" s="1"/>
  <c r="G568" i="1"/>
  <c r="U568" i="1" s="1"/>
  <c r="G569" i="1"/>
  <c r="G571" i="1"/>
  <c r="U571" i="1" s="1"/>
  <c r="G572" i="1"/>
  <c r="U572" i="1" s="1"/>
  <c r="G573" i="1"/>
  <c r="U573" i="1" s="1"/>
  <c r="G574" i="1"/>
  <c r="G576" i="1"/>
  <c r="G577" i="1"/>
  <c r="G578" i="1"/>
  <c r="U578" i="1" s="1"/>
  <c r="G579" i="1"/>
  <c r="U579" i="1" s="1"/>
  <c r="G580" i="1"/>
  <c r="G581" i="1"/>
  <c r="U581" i="1" s="1"/>
  <c r="G582" i="1"/>
  <c r="U582" i="1" s="1"/>
  <c r="G583" i="1"/>
  <c r="U583" i="1" s="1"/>
  <c r="G584" i="1"/>
  <c r="U584" i="1" s="1"/>
  <c r="G585" i="1"/>
  <c r="U585" i="1" s="1"/>
  <c r="G586" i="1"/>
  <c r="U586" i="1" s="1"/>
  <c r="G587" i="1"/>
  <c r="G588" i="1"/>
  <c r="G589" i="1"/>
  <c r="U589" i="1" s="1"/>
  <c r="G590" i="1"/>
  <c r="G591" i="1"/>
  <c r="U591" i="1" s="1"/>
  <c r="G592" i="1"/>
  <c r="U592" i="1" s="1"/>
  <c r="G593" i="1"/>
  <c r="U593" i="1" s="1"/>
  <c r="G594" i="1"/>
  <c r="U594" i="1" s="1"/>
  <c r="G595" i="1"/>
  <c r="U595" i="1" s="1"/>
  <c r="G596" i="1"/>
  <c r="U596" i="1" s="1"/>
  <c r="G124" i="1"/>
  <c r="G127" i="1"/>
  <c r="U127" i="1" s="1"/>
  <c r="G128" i="1"/>
  <c r="U128" i="1" s="1"/>
  <c r="G129" i="1"/>
  <c r="U129" i="1" s="1"/>
  <c r="G131" i="1"/>
  <c r="U131" i="1" s="1"/>
  <c r="G123" i="1"/>
  <c r="G22" i="1"/>
  <c r="U22" i="1" s="1"/>
  <c r="G25" i="1"/>
  <c r="U25" i="1" s="1"/>
  <c r="G27" i="1"/>
  <c r="U27" i="1" s="1"/>
  <c r="G29" i="1"/>
  <c r="U29" i="1" s="1"/>
  <c r="U30" i="1"/>
  <c r="G104" i="1"/>
  <c r="G112" i="1"/>
  <c r="G119" i="1"/>
  <c r="G105" i="1"/>
  <c r="Y400" i="1" l="1"/>
  <c r="AB400" i="1" s="1"/>
  <c r="W400" i="1"/>
  <c r="W595" i="1"/>
  <c r="Y595" i="1"/>
  <c r="AB595" i="1" s="1"/>
  <c r="Y583" i="1"/>
  <c r="AB583" i="1" s="1"/>
  <c r="W583" i="1"/>
  <c r="Y566" i="1"/>
  <c r="AB566" i="1" s="1"/>
  <c r="W566" i="1"/>
  <c r="Y558" i="1"/>
  <c r="AB558" i="1" s="1"/>
  <c r="W558" i="1"/>
  <c r="W550" i="1"/>
  <c r="Y550" i="1"/>
  <c r="AB550" i="1" s="1"/>
  <c r="Y528" i="1"/>
  <c r="AB528" i="1" s="1"/>
  <c r="W528" i="1"/>
  <c r="W511" i="1"/>
  <c r="Y511" i="1"/>
  <c r="AB511" i="1" s="1"/>
  <c r="Y490" i="1"/>
  <c r="AB490" i="1" s="1"/>
  <c r="W490" i="1"/>
  <c r="W478" i="1"/>
  <c r="Y478" i="1"/>
  <c r="AB478" i="1" s="1"/>
  <c r="W469" i="1"/>
  <c r="Y469" i="1"/>
  <c r="AB469" i="1" s="1"/>
  <c r="W460" i="1"/>
  <c r="Y460" i="1"/>
  <c r="AB460" i="1" s="1"/>
  <c r="W451" i="1"/>
  <c r="Y451" i="1"/>
  <c r="AB451" i="1" s="1"/>
  <c r="W439" i="1"/>
  <c r="Y439" i="1"/>
  <c r="Y430" i="1"/>
  <c r="AB430" i="1" s="1"/>
  <c r="W430" i="1"/>
  <c r="Y422" i="1"/>
  <c r="AB422" i="1" s="1"/>
  <c r="W422" i="1"/>
  <c r="Y414" i="1"/>
  <c r="AB414" i="1" s="1"/>
  <c r="W414" i="1"/>
  <c r="Y401" i="1"/>
  <c r="AB401" i="1" s="1"/>
  <c r="W401" i="1"/>
  <c r="W393" i="1"/>
  <c r="Y393" i="1"/>
  <c r="AB393" i="1" s="1"/>
  <c r="Y381" i="1"/>
  <c r="AB381" i="1" s="1"/>
  <c r="W381" i="1"/>
  <c r="W369" i="1"/>
  <c r="Y369" i="1"/>
  <c r="AB369" i="1" s="1"/>
  <c r="Y364" i="1"/>
  <c r="AB364" i="1" s="1"/>
  <c r="W364" i="1"/>
  <c r="Y356" i="1"/>
  <c r="AB356" i="1" s="1"/>
  <c r="W356" i="1"/>
  <c r="W347" i="1"/>
  <c r="Y347" i="1"/>
  <c r="AB347" i="1" s="1"/>
  <c r="Y338" i="1"/>
  <c r="AB338" i="1" s="1"/>
  <c r="W338" i="1"/>
  <c r="Y330" i="1"/>
  <c r="AB330" i="1" s="1"/>
  <c r="W330" i="1"/>
  <c r="Y321" i="1"/>
  <c r="AB321" i="1" s="1"/>
  <c r="W321" i="1"/>
  <c r="W309" i="1"/>
  <c r="Y309" i="1"/>
  <c r="AB309" i="1" s="1"/>
  <c r="W594" i="1"/>
  <c r="Y594" i="1"/>
  <c r="AB594" i="1" s="1"/>
  <c r="W591" i="1"/>
  <c r="Y591" i="1"/>
  <c r="AB591" i="1" s="1"/>
  <c r="W579" i="1"/>
  <c r="Y579" i="1"/>
  <c r="AB579" i="1" s="1"/>
  <c r="W571" i="1"/>
  <c r="Y571" i="1"/>
  <c r="AB571" i="1" s="1"/>
  <c r="Y562" i="1"/>
  <c r="AB562" i="1" s="1"/>
  <c r="W562" i="1"/>
  <c r="W554" i="1"/>
  <c r="Y554" i="1"/>
  <c r="AB554" i="1" s="1"/>
  <c r="W546" i="1"/>
  <c r="Y546" i="1"/>
  <c r="AB546" i="1" s="1"/>
  <c r="W537" i="1"/>
  <c r="Y537" i="1"/>
  <c r="AB537" i="1" s="1"/>
  <c r="W516" i="1"/>
  <c r="Y516" i="1"/>
  <c r="AB516" i="1" s="1"/>
  <c r="Y503" i="1"/>
  <c r="AB503" i="1" s="1"/>
  <c r="W503" i="1"/>
  <c r="Y494" i="1"/>
  <c r="AB494" i="1" s="1"/>
  <c r="W494" i="1"/>
  <c r="Y486" i="1"/>
  <c r="AB486" i="1" s="1"/>
  <c r="W486" i="1"/>
  <c r="W474" i="1"/>
  <c r="Y474" i="1"/>
  <c r="AB474" i="1" s="1"/>
  <c r="W464" i="1"/>
  <c r="Y464" i="1"/>
  <c r="AB464" i="1" s="1"/>
  <c r="W456" i="1"/>
  <c r="Y456" i="1"/>
  <c r="AB456" i="1" s="1"/>
  <c r="Y447" i="1"/>
  <c r="AB447" i="1" s="1"/>
  <c r="W447" i="1"/>
  <c r="Y434" i="1"/>
  <c r="AB434" i="1" s="1"/>
  <c r="W434" i="1"/>
  <c r="Y426" i="1"/>
  <c r="AB426" i="1" s="1"/>
  <c r="W426" i="1"/>
  <c r="W410" i="1"/>
  <c r="Y410" i="1"/>
  <c r="AB410" i="1" s="1"/>
  <c r="Y406" i="1"/>
  <c r="AB406" i="1" s="1"/>
  <c r="W406" i="1"/>
  <c r="W397" i="1"/>
  <c r="Y397" i="1"/>
  <c r="AB397" i="1" s="1"/>
  <c r="W385" i="1"/>
  <c r="Y385" i="1"/>
  <c r="AB385" i="1" s="1"/>
  <c r="Y377" i="1"/>
  <c r="AB377" i="1" s="1"/>
  <c r="W377" i="1"/>
  <c r="W373" i="1"/>
  <c r="Y373" i="1"/>
  <c r="AB373" i="1" s="1"/>
  <c r="W360" i="1"/>
  <c r="Y360" i="1"/>
  <c r="AB360" i="1" s="1"/>
  <c r="Y351" i="1"/>
  <c r="AB351" i="1" s="1"/>
  <c r="W351" i="1"/>
  <c r="W343" i="1"/>
  <c r="Y343" i="1"/>
  <c r="AB343" i="1" s="1"/>
  <c r="Y334" i="1"/>
  <c r="AB334" i="1" s="1"/>
  <c r="W334" i="1"/>
  <c r="Y325" i="1"/>
  <c r="AB325" i="1" s="1"/>
  <c r="W325" i="1"/>
  <c r="W313" i="1"/>
  <c r="Y313" i="1"/>
  <c r="AB313" i="1" s="1"/>
  <c r="W305" i="1"/>
  <c r="Y305" i="1"/>
  <c r="AB305" i="1" s="1"/>
  <c r="Y586" i="1"/>
  <c r="AB586" i="1" s="1"/>
  <c r="W586" i="1"/>
  <c r="Y582" i="1"/>
  <c r="AB582" i="1" s="1"/>
  <c r="W582" i="1"/>
  <c r="W578" i="1"/>
  <c r="Y578" i="1"/>
  <c r="AB578" i="1" s="1"/>
  <c r="Y565" i="1"/>
  <c r="AB565" i="1" s="1"/>
  <c r="W565" i="1"/>
  <c r="Y561" i="1"/>
  <c r="AB561" i="1" s="1"/>
  <c r="W561" i="1"/>
  <c r="Y557" i="1"/>
  <c r="AB557" i="1" s="1"/>
  <c r="W557" i="1"/>
  <c r="Y553" i="1"/>
  <c r="AB553" i="1" s="1"/>
  <c r="W553" i="1"/>
  <c r="Y549" i="1"/>
  <c r="AB549" i="1" s="1"/>
  <c r="W549" i="1"/>
  <c r="Y545" i="1"/>
  <c r="AB545" i="1" s="1"/>
  <c r="W545" i="1"/>
  <c r="Y541" i="1"/>
  <c r="AB541" i="1" s="1"/>
  <c r="W541" i="1"/>
  <c r="W531" i="1"/>
  <c r="Y531" i="1"/>
  <c r="AB531" i="1" s="1"/>
  <c r="W519" i="1"/>
  <c r="Y519" i="1"/>
  <c r="AB519" i="1" s="1"/>
  <c r="W514" i="1"/>
  <c r="Y514" i="1"/>
  <c r="AB514" i="1" s="1"/>
  <c r="W502" i="1"/>
  <c r="Y502" i="1"/>
  <c r="AB502" i="1" s="1"/>
  <c r="W498" i="1"/>
  <c r="Y498" i="1"/>
  <c r="AB498" i="1" s="1"/>
  <c r="W493" i="1"/>
  <c r="Y493" i="1"/>
  <c r="AB493" i="1" s="1"/>
  <c r="W489" i="1"/>
  <c r="Y489" i="1"/>
  <c r="AB489" i="1" s="1"/>
  <c r="W485" i="1"/>
  <c r="Y485" i="1"/>
  <c r="AB485" i="1" s="1"/>
  <c r="Y481" i="1"/>
  <c r="AB481" i="1" s="1"/>
  <c r="W481" i="1"/>
  <c r="Y477" i="1"/>
  <c r="AB477" i="1" s="1"/>
  <c r="W477" i="1"/>
  <c r="Y473" i="1"/>
  <c r="AB473" i="1" s="1"/>
  <c r="W473" i="1"/>
  <c r="Y468" i="1"/>
  <c r="AB468" i="1" s="1"/>
  <c r="W468" i="1"/>
  <c r="Y463" i="1"/>
  <c r="AB463" i="1" s="1"/>
  <c r="W463" i="1"/>
  <c r="W455" i="1"/>
  <c r="Y455" i="1"/>
  <c r="AB455" i="1" s="1"/>
  <c r="Y446" i="1"/>
  <c r="AB446" i="1" s="1"/>
  <c r="W446" i="1"/>
  <c r="Y442" i="1"/>
  <c r="AB442" i="1" s="1"/>
  <c r="W442" i="1"/>
  <c r="Y437" i="1"/>
  <c r="AB437" i="1" s="1"/>
  <c r="W437" i="1"/>
  <c r="W433" i="1"/>
  <c r="Y433" i="1"/>
  <c r="AB433" i="1" s="1"/>
  <c r="W429" i="1"/>
  <c r="Y429" i="1"/>
  <c r="AB429" i="1" s="1"/>
  <c r="W425" i="1"/>
  <c r="Y425" i="1"/>
  <c r="AB425" i="1" s="1"/>
  <c r="W421" i="1"/>
  <c r="Y421" i="1"/>
  <c r="AB421" i="1" s="1"/>
  <c r="Y417" i="1"/>
  <c r="AB417" i="1" s="1"/>
  <c r="W417" i="1"/>
  <c r="Y413" i="1"/>
  <c r="AB413" i="1" s="1"/>
  <c r="W413" i="1"/>
  <c r="Y409" i="1"/>
  <c r="AB409" i="1" s="1"/>
  <c r="W409" i="1"/>
  <c r="Y405" i="1"/>
  <c r="AB405" i="1" s="1"/>
  <c r="W405" i="1"/>
  <c r="W392" i="1"/>
  <c r="Y392" i="1"/>
  <c r="AB392" i="1" s="1"/>
  <c r="W380" i="1"/>
  <c r="Y380" i="1"/>
  <c r="AB380" i="1" s="1"/>
  <c r="Y372" i="1"/>
  <c r="AB372" i="1" s="1"/>
  <c r="W372" i="1"/>
  <c r="Y368" i="1"/>
  <c r="AB368" i="1" s="1"/>
  <c r="W368" i="1"/>
  <c r="W363" i="1"/>
  <c r="Y363" i="1"/>
  <c r="AB363" i="1" s="1"/>
  <c r="W337" i="1"/>
  <c r="Y337" i="1"/>
  <c r="AB337" i="1" s="1"/>
  <c r="Y329" i="1"/>
  <c r="AB329" i="1" s="1"/>
  <c r="W329" i="1"/>
  <c r="Y324" i="1"/>
  <c r="AB324" i="1" s="1"/>
  <c r="W324" i="1"/>
  <c r="Y320" i="1"/>
  <c r="AB320" i="1" s="1"/>
  <c r="W320" i="1"/>
  <c r="Y316" i="1"/>
  <c r="AB316" i="1" s="1"/>
  <c r="W316" i="1"/>
  <c r="W312" i="1"/>
  <c r="Y312" i="1"/>
  <c r="AB312" i="1" s="1"/>
  <c r="W308" i="1"/>
  <c r="Y308" i="1"/>
  <c r="AB308" i="1" s="1"/>
  <c r="W304" i="1"/>
  <c r="Y304" i="1"/>
  <c r="AB304" i="1" s="1"/>
  <c r="Y593" i="1"/>
  <c r="AB593" i="1" s="1"/>
  <c r="W593" i="1"/>
  <c r="W589" i="1"/>
  <c r="Y589" i="1"/>
  <c r="AB589" i="1" s="1"/>
  <c r="Y585" i="1"/>
  <c r="AB585" i="1" s="1"/>
  <c r="W585" i="1"/>
  <c r="Y581" i="1"/>
  <c r="AB581" i="1" s="1"/>
  <c r="W581" i="1"/>
  <c r="Y573" i="1"/>
  <c r="AB573" i="1" s="1"/>
  <c r="W573" i="1"/>
  <c r="W564" i="1"/>
  <c r="Y564" i="1"/>
  <c r="AB564" i="1" s="1"/>
  <c r="W560" i="1"/>
  <c r="Y560" i="1"/>
  <c r="AB560" i="1" s="1"/>
  <c r="W556" i="1"/>
  <c r="Y556" i="1"/>
  <c r="AB556" i="1" s="1"/>
  <c r="Y552" i="1"/>
  <c r="AB552" i="1" s="1"/>
  <c r="W552" i="1"/>
  <c r="Y548" i="1"/>
  <c r="AB548" i="1" s="1"/>
  <c r="W548" i="1"/>
  <c r="Y535" i="1"/>
  <c r="AB535" i="1" s="1"/>
  <c r="W535" i="1"/>
  <c r="W530" i="1"/>
  <c r="Y530" i="1"/>
  <c r="AB530" i="1" s="1"/>
  <c r="Y522" i="1"/>
  <c r="AB522" i="1" s="1"/>
  <c r="W522" i="1"/>
  <c r="Y518" i="1"/>
  <c r="AB518" i="1" s="1"/>
  <c r="W518" i="1"/>
  <c r="Y513" i="1"/>
  <c r="AB513" i="1" s="1"/>
  <c r="W513" i="1"/>
  <c r="W505" i="1"/>
  <c r="Y505" i="1"/>
  <c r="AB505" i="1" s="1"/>
  <c r="Y497" i="1"/>
  <c r="AB497" i="1" s="1"/>
  <c r="W497" i="1"/>
  <c r="W492" i="1"/>
  <c r="Y492" i="1"/>
  <c r="AB492" i="1" s="1"/>
  <c r="W488" i="1"/>
  <c r="Y488" i="1"/>
  <c r="AB488" i="1" s="1"/>
  <c r="W484" i="1"/>
  <c r="Y484" i="1"/>
  <c r="AB484" i="1" s="1"/>
  <c r="Y480" i="1"/>
  <c r="AB480" i="1" s="1"/>
  <c r="W480" i="1"/>
  <c r="Y476" i="1"/>
  <c r="AB476" i="1" s="1"/>
  <c r="W476" i="1"/>
  <c r="Y462" i="1"/>
  <c r="AB462" i="1" s="1"/>
  <c r="W462" i="1"/>
  <c r="Y458" i="1"/>
  <c r="AB458" i="1" s="1"/>
  <c r="W458" i="1"/>
  <c r="Y454" i="1"/>
  <c r="AB454" i="1" s="1"/>
  <c r="W454" i="1"/>
  <c r="W449" i="1"/>
  <c r="Y449" i="1"/>
  <c r="AB449" i="1" s="1"/>
  <c r="W445" i="1"/>
  <c r="Y445" i="1"/>
  <c r="AB445" i="1" s="1"/>
  <c r="Y441" i="1"/>
  <c r="AB441" i="1" s="1"/>
  <c r="W441" i="1"/>
  <c r="W432" i="1"/>
  <c r="Y432" i="1"/>
  <c r="AB432" i="1" s="1"/>
  <c r="W428" i="1"/>
  <c r="Y428" i="1"/>
  <c r="AB428" i="1" s="1"/>
  <c r="W424" i="1"/>
  <c r="Y424" i="1"/>
  <c r="AB424" i="1" s="1"/>
  <c r="Y420" i="1"/>
  <c r="AB420" i="1" s="1"/>
  <c r="W420" i="1"/>
  <c r="Y412" i="1"/>
  <c r="AB412" i="1" s="1"/>
  <c r="W412" i="1"/>
  <c r="Y408" i="1"/>
  <c r="AB408" i="1" s="1"/>
  <c r="W408" i="1"/>
  <c r="Y404" i="1"/>
  <c r="AB404" i="1" s="1"/>
  <c r="W404" i="1"/>
  <c r="Y399" i="1"/>
  <c r="AB399" i="1" s="1"/>
  <c r="W399" i="1"/>
  <c r="Y395" i="1"/>
  <c r="AB395" i="1" s="1"/>
  <c r="W395" i="1"/>
  <c r="Y391" i="1"/>
  <c r="AB391" i="1" s="1"/>
  <c r="W391" i="1"/>
  <c r="Y387" i="1"/>
  <c r="AB387" i="1" s="1"/>
  <c r="W387" i="1"/>
  <c r="W379" i="1"/>
  <c r="Y379" i="1"/>
  <c r="AB379" i="1" s="1"/>
  <c r="W375" i="1"/>
  <c r="Y375" i="1"/>
  <c r="AB375" i="1" s="1"/>
  <c r="W371" i="1"/>
  <c r="Y371" i="1"/>
  <c r="AB371" i="1" s="1"/>
  <c r="W367" i="1"/>
  <c r="Y367" i="1"/>
  <c r="AB367" i="1" s="1"/>
  <c r="Y362" i="1"/>
  <c r="AB362" i="1" s="1"/>
  <c r="W362" i="1"/>
  <c r="Y354" i="1"/>
  <c r="AB354" i="1" s="1"/>
  <c r="W354" i="1"/>
  <c r="Y349" i="1"/>
  <c r="AB349" i="1" s="1"/>
  <c r="W349" i="1"/>
  <c r="Y345" i="1"/>
  <c r="AB345" i="1" s="1"/>
  <c r="W345" i="1"/>
  <c r="W341" i="1"/>
  <c r="Y341" i="1"/>
  <c r="AB341" i="1" s="1"/>
  <c r="W336" i="1"/>
  <c r="Y336" i="1"/>
  <c r="AB336" i="1" s="1"/>
  <c r="W332" i="1"/>
  <c r="Y332" i="1"/>
  <c r="AB332" i="1" s="1"/>
  <c r="W328" i="1"/>
  <c r="Y328" i="1"/>
  <c r="AB328" i="1" s="1"/>
  <c r="W323" i="1"/>
  <c r="Y323" i="1"/>
  <c r="AB323" i="1" s="1"/>
  <c r="Y319" i="1"/>
  <c r="AB319" i="1" s="1"/>
  <c r="W319" i="1"/>
  <c r="Y315" i="1"/>
  <c r="AB315" i="1" s="1"/>
  <c r="W315" i="1"/>
  <c r="Y311" i="1"/>
  <c r="AB311" i="1" s="1"/>
  <c r="W311" i="1"/>
  <c r="Y307" i="1"/>
  <c r="AB307" i="1" s="1"/>
  <c r="W307" i="1"/>
  <c r="Y303" i="1"/>
  <c r="AB303" i="1" s="1"/>
  <c r="W303" i="1"/>
  <c r="Y596" i="1"/>
  <c r="AB596" i="1" s="1"/>
  <c r="W596" i="1"/>
  <c r="Y592" i="1"/>
  <c r="AB592" i="1" s="1"/>
  <c r="W592" i="1"/>
  <c r="W584" i="1"/>
  <c r="Y584" i="1"/>
  <c r="AB584" i="1" s="1"/>
  <c r="Y572" i="1"/>
  <c r="AB572" i="1" s="1"/>
  <c r="W572" i="1"/>
  <c r="W568" i="1"/>
  <c r="Y568" i="1"/>
  <c r="AB568" i="1" s="1"/>
  <c r="W563" i="1"/>
  <c r="Y563" i="1"/>
  <c r="AB563" i="1" s="1"/>
  <c r="W559" i="1"/>
  <c r="Y559" i="1"/>
  <c r="AB559" i="1" s="1"/>
  <c r="W551" i="1"/>
  <c r="Y551" i="1"/>
  <c r="AB551" i="1" s="1"/>
  <c r="W547" i="1"/>
  <c r="Y547" i="1"/>
  <c r="AB547" i="1" s="1"/>
  <c r="W538" i="1"/>
  <c r="Y538" i="1"/>
  <c r="AB538" i="1" s="1"/>
  <c r="W521" i="1"/>
  <c r="Y521" i="1"/>
  <c r="AB521" i="1" s="1"/>
  <c r="Y517" i="1"/>
  <c r="AB517" i="1" s="1"/>
  <c r="W517" i="1"/>
  <c r="Y512" i="1"/>
  <c r="AB512" i="1" s="1"/>
  <c r="W512" i="1"/>
  <c r="Y504" i="1"/>
  <c r="AB504" i="1" s="1"/>
  <c r="W504" i="1"/>
  <c r="Y491" i="1"/>
  <c r="AB491" i="1" s="1"/>
  <c r="W491" i="1"/>
  <c r="Y487" i="1"/>
  <c r="AB487" i="1" s="1"/>
  <c r="W487" i="1"/>
  <c r="W479" i="1"/>
  <c r="Y479" i="1"/>
  <c r="AB479" i="1" s="1"/>
  <c r="W475" i="1"/>
  <c r="Y475" i="1"/>
  <c r="AB475" i="1" s="1"/>
  <c r="W470" i="1"/>
  <c r="Y470" i="1"/>
  <c r="AB470" i="1" s="1"/>
  <c r="W465" i="1"/>
  <c r="Y465" i="1"/>
  <c r="AB465" i="1" s="1"/>
  <c r="W461" i="1"/>
  <c r="Y461" i="1"/>
  <c r="AB461" i="1" s="1"/>
  <c r="Y457" i="1"/>
  <c r="AB457" i="1" s="1"/>
  <c r="W457" i="1"/>
  <c r="Y452" i="1"/>
  <c r="AB452" i="1" s="1"/>
  <c r="W452" i="1"/>
  <c r="W444" i="1"/>
  <c r="Y444" i="1"/>
  <c r="AB444" i="1" s="1"/>
  <c r="Y431" i="1"/>
  <c r="AB431" i="1" s="1"/>
  <c r="W431" i="1"/>
  <c r="Y427" i="1"/>
  <c r="AB427" i="1" s="1"/>
  <c r="W427" i="1"/>
  <c r="Y423" i="1"/>
  <c r="AB423" i="1" s="1"/>
  <c r="W423" i="1"/>
  <c r="Y419" i="1"/>
  <c r="AB419" i="1" s="1"/>
  <c r="W419" i="1"/>
  <c r="W415" i="1"/>
  <c r="Y415" i="1"/>
  <c r="AB415" i="1" s="1"/>
  <c r="W411" i="1"/>
  <c r="Y411" i="1"/>
  <c r="AB411" i="1" s="1"/>
  <c r="W407" i="1"/>
  <c r="Y407" i="1"/>
  <c r="AB407" i="1" s="1"/>
  <c r="W403" i="1"/>
  <c r="Y403" i="1"/>
  <c r="AB403" i="1" s="1"/>
  <c r="W398" i="1"/>
  <c r="Y398" i="1"/>
  <c r="AB398" i="1" s="1"/>
  <c r="Y394" i="1"/>
  <c r="AB394" i="1" s="1"/>
  <c r="W394" i="1"/>
  <c r="W386" i="1"/>
  <c r="Y386" i="1"/>
  <c r="AB386" i="1" s="1"/>
  <c r="Y382" i="1"/>
  <c r="AB382" i="1" s="1"/>
  <c r="W382" i="1"/>
  <c r="Y378" i="1"/>
  <c r="AB378" i="1" s="1"/>
  <c r="W378" i="1"/>
  <c r="W374" i="1"/>
  <c r="Y374" i="1"/>
  <c r="AB374" i="1" s="1"/>
  <c r="W370" i="1"/>
  <c r="Y370" i="1"/>
  <c r="AB370" i="1" s="1"/>
  <c r="W365" i="1"/>
  <c r="Y365" i="1"/>
  <c r="AB365" i="1" s="1"/>
  <c r="Y361" i="1"/>
  <c r="AB361" i="1" s="1"/>
  <c r="W361" i="1"/>
  <c r="W357" i="1"/>
  <c r="Y357" i="1"/>
  <c r="AB357" i="1" s="1"/>
  <c r="W353" i="1"/>
  <c r="Y353" i="1"/>
  <c r="AB353" i="1" s="1"/>
  <c r="Y348" i="1"/>
  <c r="AB348" i="1" s="1"/>
  <c r="W348" i="1"/>
  <c r="Y344" i="1"/>
  <c r="AB344" i="1" s="1"/>
  <c r="W344" i="1"/>
  <c r="Y339" i="1"/>
  <c r="AB339" i="1" s="1"/>
  <c r="W339" i="1"/>
  <c r="Y335" i="1"/>
  <c r="AB335" i="1" s="1"/>
  <c r="W335" i="1"/>
  <c r="W331" i="1"/>
  <c r="Y331" i="1"/>
  <c r="AB331" i="1" s="1"/>
  <c r="W327" i="1"/>
  <c r="Y327" i="1"/>
  <c r="AB327" i="1" s="1"/>
  <c r="W322" i="1"/>
  <c r="Y322" i="1"/>
  <c r="AB322" i="1" s="1"/>
  <c r="W318" i="1"/>
  <c r="Y318" i="1"/>
  <c r="AB318" i="1" s="1"/>
  <c r="Y314" i="1"/>
  <c r="AB314" i="1" s="1"/>
  <c r="W314" i="1"/>
  <c r="Y310" i="1"/>
  <c r="AB310" i="1" s="1"/>
  <c r="W310" i="1"/>
  <c r="Y306" i="1"/>
  <c r="AB306" i="1" s="1"/>
  <c r="W306" i="1"/>
  <c r="Y302" i="1"/>
  <c r="AB302" i="1" s="1"/>
  <c r="W302" i="1"/>
  <c r="X143" i="1"/>
  <c r="AA143" i="1" s="1"/>
  <c r="Y30" i="1"/>
  <c r="AB30" i="1" s="1"/>
  <c r="W30" i="1"/>
  <c r="Y22" i="1"/>
  <c r="AB22" i="1" s="1"/>
  <c r="W22" i="1"/>
  <c r="Y127" i="1"/>
  <c r="W127" i="1"/>
  <c r="Y29" i="1"/>
  <c r="AB29" i="1" s="1"/>
  <c r="W29" i="1"/>
  <c r="Y25" i="1"/>
  <c r="AB25" i="1" s="1"/>
  <c r="W25" i="1"/>
  <c r="W131" i="1"/>
  <c r="Y131" i="1"/>
  <c r="AB131" i="1" s="1"/>
  <c r="W128" i="1"/>
  <c r="Y128" i="1"/>
  <c r="AB128" i="1" s="1"/>
  <c r="W297" i="1"/>
  <c r="Y297" i="1"/>
  <c r="AB297" i="1" s="1"/>
  <c r="W295" i="1"/>
  <c r="Y295" i="1"/>
  <c r="AB295" i="1" s="1"/>
  <c r="Y293" i="1"/>
  <c r="AB293" i="1" s="1"/>
  <c r="W293" i="1"/>
  <c r="W291" i="1"/>
  <c r="Y291" i="1"/>
  <c r="AB291" i="1" s="1"/>
  <c r="Y289" i="1"/>
  <c r="AB289" i="1" s="1"/>
  <c r="W289" i="1"/>
  <c r="W287" i="1"/>
  <c r="Y287" i="1"/>
  <c r="AB287" i="1" s="1"/>
  <c r="Y285" i="1"/>
  <c r="AB285" i="1" s="1"/>
  <c r="W285" i="1"/>
  <c r="W281" i="1"/>
  <c r="Y281" i="1"/>
  <c r="AB281" i="1" s="1"/>
  <c r="W279" i="1"/>
  <c r="Y279" i="1"/>
  <c r="AB279" i="1" s="1"/>
  <c r="Y277" i="1"/>
  <c r="AB277" i="1" s="1"/>
  <c r="W277" i="1"/>
  <c r="W275" i="1"/>
  <c r="Y275" i="1"/>
  <c r="AB275" i="1" s="1"/>
  <c r="W273" i="1"/>
  <c r="Y273" i="1"/>
  <c r="AB273" i="1" s="1"/>
  <c r="W271" i="1"/>
  <c r="Y271" i="1"/>
  <c r="AB271" i="1" s="1"/>
  <c r="W269" i="1"/>
  <c r="Y269" i="1"/>
  <c r="AB269" i="1" s="1"/>
  <c r="Y260" i="1"/>
  <c r="AB260" i="1" s="1"/>
  <c r="W260" i="1"/>
  <c r="W258" i="1"/>
  <c r="Y258" i="1"/>
  <c r="AB258" i="1" s="1"/>
  <c r="Y256" i="1"/>
  <c r="AB256" i="1" s="1"/>
  <c r="W256" i="1"/>
  <c r="W254" i="1"/>
  <c r="Y254" i="1"/>
  <c r="AB254" i="1" s="1"/>
  <c r="Y252" i="1"/>
  <c r="AB252" i="1" s="1"/>
  <c r="W252" i="1"/>
  <c r="W250" i="1"/>
  <c r="Y250" i="1"/>
  <c r="AB250" i="1" s="1"/>
  <c r="Y247" i="1"/>
  <c r="AB247" i="1" s="1"/>
  <c r="W247" i="1"/>
  <c r="W241" i="1"/>
  <c r="Y241" i="1"/>
  <c r="AB241" i="1" s="1"/>
  <c r="Y239" i="1"/>
  <c r="AB239" i="1" s="1"/>
  <c r="W239" i="1"/>
  <c r="W237" i="1"/>
  <c r="Y237" i="1"/>
  <c r="AB237" i="1" s="1"/>
  <c r="Y235" i="1"/>
  <c r="AB235" i="1" s="1"/>
  <c r="W235" i="1"/>
  <c r="W233" i="1"/>
  <c r="Y233" i="1"/>
  <c r="AB233" i="1" s="1"/>
  <c r="Y231" i="1"/>
  <c r="AB231" i="1" s="1"/>
  <c r="W231" i="1"/>
  <c r="W229" i="1"/>
  <c r="Y229" i="1"/>
  <c r="AB229" i="1" s="1"/>
  <c r="Y227" i="1"/>
  <c r="AB227" i="1" s="1"/>
  <c r="W227" i="1"/>
  <c r="W224" i="1"/>
  <c r="Y224" i="1"/>
  <c r="AB224" i="1" s="1"/>
  <c r="W222" i="1"/>
  <c r="Y222" i="1"/>
  <c r="AB222" i="1" s="1"/>
  <c r="W220" i="1"/>
  <c r="Y220" i="1"/>
  <c r="AB220" i="1" s="1"/>
  <c r="W215" i="1"/>
  <c r="Y215" i="1"/>
  <c r="AB215" i="1" s="1"/>
  <c r="W211" i="1"/>
  <c r="Y211" i="1"/>
  <c r="AB211" i="1" s="1"/>
  <c r="Y208" i="1"/>
  <c r="AB208" i="1" s="1"/>
  <c r="W208" i="1"/>
  <c r="W206" i="1"/>
  <c r="Y206" i="1"/>
  <c r="AB206" i="1" s="1"/>
  <c r="Y204" i="1"/>
  <c r="AB204" i="1" s="1"/>
  <c r="W204" i="1"/>
  <c r="W199" i="1"/>
  <c r="Y199" i="1"/>
  <c r="AB199" i="1" s="1"/>
  <c r="Y197" i="1"/>
  <c r="AB197" i="1" s="1"/>
  <c r="W197" i="1"/>
  <c r="W195" i="1"/>
  <c r="Y195" i="1"/>
  <c r="AB195" i="1" s="1"/>
  <c r="W193" i="1"/>
  <c r="Y193" i="1"/>
  <c r="AB193" i="1" s="1"/>
  <c r="Y191" i="1"/>
  <c r="AB191" i="1" s="1"/>
  <c r="W191" i="1"/>
  <c r="W189" i="1"/>
  <c r="Y189" i="1"/>
  <c r="AB189" i="1" s="1"/>
  <c r="Y187" i="1"/>
  <c r="AB187" i="1" s="1"/>
  <c r="W187" i="1"/>
  <c r="W185" i="1"/>
  <c r="Y185" i="1"/>
  <c r="AB185" i="1" s="1"/>
  <c r="Y182" i="1"/>
  <c r="AB182" i="1" s="1"/>
  <c r="W182" i="1"/>
  <c r="Y178" i="1"/>
  <c r="AB178" i="1" s="1"/>
  <c r="W178" i="1"/>
  <c r="W176" i="1"/>
  <c r="Y176" i="1"/>
  <c r="AB176" i="1" s="1"/>
  <c r="Y174" i="1"/>
  <c r="AB174" i="1" s="1"/>
  <c r="W174" i="1"/>
  <c r="W172" i="1"/>
  <c r="Y172" i="1"/>
  <c r="AB172" i="1" s="1"/>
  <c r="Y169" i="1"/>
  <c r="AB169" i="1" s="1"/>
  <c r="W169" i="1"/>
  <c r="Y165" i="1"/>
  <c r="AB165" i="1" s="1"/>
  <c r="W165" i="1"/>
  <c r="W162" i="1"/>
  <c r="Y162" i="1"/>
  <c r="AB162" i="1" s="1"/>
  <c r="Y160" i="1"/>
  <c r="AB160" i="1" s="1"/>
  <c r="W160" i="1"/>
  <c r="W158" i="1"/>
  <c r="Y158" i="1"/>
  <c r="AB158" i="1" s="1"/>
  <c r="Y156" i="1"/>
  <c r="AB156" i="1" s="1"/>
  <c r="W156" i="1"/>
  <c r="Y154" i="1"/>
  <c r="AB154" i="1" s="1"/>
  <c r="W154" i="1"/>
  <c r="Y152" i="1"/>
  <c r="AB152" i="1" s="1"/>
  <c r="W152" i="1"/>
  <c r="W147" i="1"/>
  <c r="Y147" i="1"/>
  <c r="AB147" i="1" s="1"/>
  <c r="Y144" i="1"/>
  <c r="AB144" i="1" s="1"/>
  <c r="W144" i="1"/>
  <c r="W141" i="1"/>
  <c r="Y141" i="1"/>
  <c r="AB141" i="1" s="1"/>
  <c r="Y139" i="1"/>
  <c r="AB139" i="1" s="1"/>
  <c r="W139" i="1"/>
  <c r="W135" i="1"/>
  <c r="Y135" i="1"/>
  <c r="AB135" i="1" s="1"/>
  <c r="W133" i="1"/>
  <c r="Y133" i="1"/>
  <c r="AB133" i="1" s="1"/>
  <c r="Y125" i="1"/>
  <c r="AB125" i="1" s="1"/>
  <c r="W125" i="1"/>
  <c r="Y27" i="1"/>
  <c r="AB27" i="1" s="1"/>
  <c r="W27" i="1"/>
  <c r="Y129" i="1"/>
  <c r="AB129" i="1" s="1"/>
  <c r="W129" i="1"/>
  <c r="W298" i="1"/>
  <c r="Y298" i="1"/>
  <c r="AB298" i="1" s="1"/>
  <c r="W292" i="1"/>
  <c r="Y292" i="1"/>
  <c r="AB292" i="1" s="1"/>
  <c r="W290" i="1"/>
  <c r="Y290" i="1"/>
  <c r="AB290" i="1" s="1"/>
  <c r="W288" i="1"/>
  <c r="Y288" i="1"/>
  <c r="AB288" i="1" s="1"/>
  <c r="W286" i="1"/>
  <c r="Y286" i="1"/>
  <c r="AB286" i="1" s="1"/>
  <c r="W284" i="1"/>
  <c r="Y284" i="1"/>
  <c r="AB284" i="1" s="1"/>
  <c r="W282" i="1"/>
  <c r="Y282" i="1"/>
  <c r="AB282" i="1" s="1"/>
  <c r="W280" i="1"/>
  <c r="Y280" i="1"/>
  <c r="AB280" i="1" s="1"/>
  <c r="W278" i="1"/>
  <c r="Y278" i="1"/>
  <c r="AB278" i="1" s="1"/>
  <c r="W274" i="1"/>
  <c r="Y274" i="1"/>
  <c r="AB274" i="1" s="1"/>
  <c r="Y272" i="1"/>
  <c r="AB272" i="1" s="1"/>
  <c r="W272" i="1"/>
  <c r="W270" i="1"/>
  <c r="Y270" i="1"/>
  <c r="AB270" i="1" s="1"/>
  <c r="Y264" i="1"/>
  <c r="AB264" i="1" s="1"/>
  <c r="W264" i="1"/>
  <c r="W259" i="1"/>
  <c r="Y259" i="1"/>
  <c r="AB259" i="1" s="1"/>
  <c r="W257" i="1"/>
  <c r="Y257" i="1"/>
  <c r="AB257" i="1" s="1"/>
  <c r="W255" i="1"/>
  <c r="Y255" i="1"/>
  <c r="AB255" i="1" s="1"/>
  <c r="W253" i="1"/>
  <c r="Y253" i="1"/>
  <c r="AB253" i="1" s="1"/>
  <c r="Y251" i="1"/>
  <c r="AB251" i="1" s="1"/>
  <c r="W251" i="1"/>
  <c r="W248" i="1"/>
  <c r="Y248" i="1"/>
  <c r="AB248" i="1" s="1"/>
  <c r="Y246" i="1"/>
  <c r="AB246" i="1" s="1"/>
  <c r="W246" i="1"/>
  <c r="W244" i="1"/>
  <c r="Y244" i="1"/>
  <c r="AB244" i="1" s="1"/>
  <c r="W240" i="1"/>
  <c r="Y240" i="1"/>
  <c r="AB240" i="1" s="1"/>
  <c r="W238" i="1"/>
  <c r="Y238" i="1"/>
  <c r="AB238" i="1" s="1"/>
  <c r="W236" i="1"/>
  <c r="Y236" i="1"/>
  <c r="AB236" i="1" s="1"/>
  <c r="W234" i="1"/>
  <c r="Y234" i="1"/>
  <c r="AB234" i="1" s="1"/>
  <c r="W232" i="1"/>
  <c r="Y232" i="1"/>
  <c r="AB232" i="1" s="1"/>
  <c r="W230" i="1"/>
  <c r="Y230" i="1"/>
  <c r="AB230" i="1" s="1"/>
  <c r="W228" i="1"/>
  <c r="Y228" i="1"/>
  <c r="AB228" i="1" s="1"/>
  <c r="W225" i="1"/>
  <c r="Y225" i="1"/>
  <c r="AB225" i="1" s="1"/>
  <c r="Y223" i="1"/>
  <c r="AB223" i="1" s="1"/>
  <c r="W223" i="1"/>
  <c r="W221" i="1"/>
  <c r="Y221" i="1"/>
  <c r="AB221" i="1" s="1"/>
  <c r="Y219" i="1"/>
  <c r="AB219" i="1" s="1"/>
  <c r="W219" i="1"/>
  <c r="Y216" i="1"/>
  <c r="AB216" i="1" s="1"/>
  <c r="W216" i="1"/>
  <c r="W212" i="1"/>
  <c r="Y212" i="1"/>
  <c r="AB212" i="1" s="1"/>
  <c r="W207" i="1"/>
  <c r="Y207" i="1"/>
  <c r="AB207" i="1" s="1"/>
  <c r="W205" i="1"/>
  <c r="Y205" i="1"/>
  <c r="AB205" i="1" s="1"/>
  <c r="W202" i="1"/>
  <c r="Y202" i="1"/>
  <c r="AB202" i="1" s="1"/>
  <c r="W198" i="1"/>
  <c r="Y198" i="1"/>
  <c r="AB198" i="1" s="1"/>
  <c r="Y196" i="1"/>
  <c r="AB196" i="1" s="1"/>
  <c r="W196" i="1"/>
  <c r="Y192" i="1"/>
  <c r="AB192" i="1" s="1"/>
  <c r="W192" i="1"/>
  <c r="W190" i="1"/>
  <c r="Y190" i="1"/>
  <c r="AB190" i="1" s="1"/>
  <c r="Y186" i="1"/>
  <c r="AB186" i="1" s="1"/>
  <c r="W186" i="1"/>
  <c r="W184" i="1"/>
  <c r="Y184" i="1"/>
  <c r="AB184" i="1" s="1"/>
  <c r="W177" i="1"/>
  <c r="Y177" i="1"/>
  <c r="AB177" i="1" s="1"/>
  <c r="Y175" i="1"/>
  <c r="AB175" i="1" s="1"/>
  <c r="W175" i="1"/>
  <c r="W173" i="1"/>
  <c r="Y173" i="1"/>
  <c r="AB173" i="1" s="1"/>
  <c r="Y170" i="1"/>
  <c r="AB170" i="1" s="1"/>
  <c r="W170" i="1"/>
  <c r="W168" i="1"/>
  <c r="Y168" i="1"/>
  <c r="AB168" i="1" s="1"/>
  <c r="W166" i="1"/>
  <c r="Y166" i="1"/>
  <c r="AB166" i="1" s="1"/>
  <c r="Y164" i="1"/>
  <c r="AB164" i="1" s="1"/>
  <c r="W164" i="1"/>
  <c r="W161" i="1"/>
  <c r="Y161" i="1"/>
  <c r="AB161" i="1" s="1"/>
  <c r="Y159" i="1"/>
  <c r="AB159" i="1" s="1"/>
  <c r="W159" i="1"/>
  <c r="W157" i="1"/>
  <c r="Y157" i="1"/>
  <c r="AB157" i="1" s="1"/>
  <c r="W155" i="1"/>
  <c r="Y155" i="1"/>
  <c r="AB155" i="1" s="1"/>
  <c r="W153" i="1"/>
  <c r="Y153" i="1"/>
  <c r="AB153" i="1" s="1"/>
  <c r="Y149" i="1"/>
  <c r="AB149" i="1" s="1"/>
  <c r="W149" i="1"/>
  <c r="W146" i="1"/>
  <c r="Y146" i="1"/>
  <c r="AB146" i="1" s="1"/>
  <c r="W142" i="1"/>
  <c r="Y142" i="1"/>
  <c r="AB142" i="1" s="1"/>
  <c r="Y140" i="1"/>
  <c r="AB140" i="1" s="1"/>
  <c r="W140" i="1"/>
  <c r="W138" i="1"/>
  <c r="Y138" i="1"/>
  <c r="AB138" i="1" s="1"/>
  <c r="Y134" i="1"/>
  <c r="AB134" i="1" s="1"/>
  <c r="W134" i="1"/>
  <c r="W132" i="1"/>
  <c r="Y132" i="1"/>
  <c r="AB132" i="1" s="1"/>
  <c r="Y126" i="1"/>
  <c r="AB126" i="1" s="1"/>
  <c r="W126" i="1"/>
  <c r="G92" i="1"/>
  <c r="U92" i="1" s="1"/>
  <c r="G87" i="1"/>
  <c r="U87" i="1" s="1"/>
  <c r="G86" i="1"/>
  <c r="U86" i="1" s="1"/>
  <c r="X302" i="1" l="1"/>
  <c r="AA302" i="1" s="1"/>
  <c r="X306" i="1"/>
  <c r="AA306" i="1" s="1"/>
  <c r="X310" i="1"/>
  <c r="AA310" i="1" s="1"/>
  <c r="X314" i="1"/>
  <c r="AA314" i="1" s="1"/>
  <c r="X335" i="1"/>
  <c r="AA335" i="1" s="1"/>
  <c r="X339" i="1"/>
  <c r="AA339" i="1" s="1"/>
  <c r="X344" i="1"/>
  <c r="AA344" i="1" s="1"/>
  <c r="X348" i="1"/>
  <c r="AA348" i="1" s="1"/>
  <c r="X361" i="1"/>
  <c r="AA361" i="1" s="1"/>
  <c r="X378" i="1"/>
  <c r="AA378" i="1" s="1"/>
  <c r="X382" i="1"/>
  <c r="AA382" i="1" s="1"/>
  <c r="X394" i="1"/>
  <c r="AA394" i="1" s="1"/>
  <c r="X419" i="1"/>
  <c r="AA419" i="1" s="1"/>
  <c r="X423" i="1"/>
  <c r="AA423" i="1" s="1"/>
  <c r="X427" i="1"/>
  <c r="AA427" i="1" s="1"/>
  <c r="X431" i="1"/>
  <c r="AA431" i="1" s="1"/>
  <c r="X452" i="1"/>
  <c r="AA452" i="1" s="1"/>
  <c r="X457" i="1"/>
  <c r="AA457" i="1" s="1"/>
  <c r="X487" i="1"/>
  <c r="AA487" i="1" s="1"/>
  <c r="X491" i="1"/>
  <c r="AA491" i="1" s="1"/>
  <c r="X504" i="1"/>
  <c r="AA504" i="1" s="1"/>
  <c r="X512" i="1"/>
  <c r="AA512" i="1" s="1"/>
  <c r="X517" i="1"/>
  <c r="AA517" i="1" s="1"/>
  <c r="X592" i="1"/>
  <c r="AA592" i="1" s="1"/>
  <c r="X596" i="1"/>
  <c r="AA596" i="1" s="1"/>
  <c r="X303" i="1"/>
  <c r="AA303" i="1" s="1"/>
  <c r="X307" i="1"/>
  <c r="AA307" i="1" s="1"/>
  <c r="X311" i="1"/>
  <c r="AA311" i="1" s="1"/>
  <c r="X315" i="1"/>
  <c r="AA315" i="1" s="1"/>
  <c r="X319" i="1"/>
  <c r="AA319" i="1" s="1"/>
  <c r="X345" i="1"/>
  <c r="AA345" i="1" s="1"/>
  <c r="X349" i="1"/>
  <c r="AA349" i="1" s="1"/>
  <c r="X354" i="1"/>
  <c r="AA354" i="1" s="1"/>
  <c r="X362" i="1"/>
  <c r="AA362" i="1" s="1"/>
  <c r="X387" i="1"/>
  <c r="AA387" i="1" s="1"/>
  <c r="X391" i="1"/>
  <c r="AA391" i="1" s="1"/>
  <c r="X395" i="1"/>
  <c r="AA395" i="1" s="1"/>
  <c r="X399" i="1"/>
  <c r="AA399" i="1" s="1"/>
  <c r="X404" i="1"/>
  <c r="AA404" i="1" s="1"/>
  <c r="X408" i="1"/>
  <c r="AA408" i="1" s="1"/>
  <c r="X412" i="1"/>
  <c r="AA412" i="1" s="1"/>
  <c r="X420" i="1"/>
  <c r="AA420" i="1" s="1"/>
  <c r="X441" i="1"/>
  <c r="AA441" i="1" s="1"/>
  <c r="X454" i="1"/>
  <c r="AA454" i="1" s="1"/>
  <c r="X458" i="1"/>
  <c r="AA458" i="1" s="1"/>
  <c r="X462" i="1"/>
  <c r="AA462" i="1" s="1"/>
  <c r="X476" i="1"/>
  <c r="AA476" i="1" s="1"/>
  <c r="X480" i="1"/>
  <c r="AA480" i="1" s="1"/>
  <c r="X497" i="1"/>
  <c r="AA497" i="1" s="1"/>
  <c r="X513" i="1"/>
  <c r="AA513" i="1" s="1"/>
  <c r="X518" i="1"/>
  <c r="AA518" i="1" s="1"/>
  <c r="X316" i="1"/>
  <c r="AA316" i="1" s="1"/>
  <c r="X320" i="1"/>
  <c r="AA320" i="1" s="1"/>
  <c r="X324" i="1"/>
  <c r="AA324" i="1" s="1"/>
  <c r="X329" i="1"/>
  <c r="AA329" i="1" s="1"/>
  <c r="X368" i="1"/>
  <c r="AA368" i="1" s="1"/>
  <c r="X372" i="1"/>
  <c r="AA372" i="1" s="1"/>
  <c r="X405" i="1"/>
  <c r="AA405" i="1" s="1"/>
  <c r="X409" i="1"/>
  <c r="AA409" i="1" s="1"/>
  <c r="X413" i="1"/>
  <c r="AA413" i="1" s="1"/>
  <c r="X417" i="1"/>
  <c r="AA417" i="1" s="1"/>
  <c r="X437" i="1"/>
  <c r="AA437" i="1" s="1"/>
  <c r="X442" i="1"/>
  <c r="AA442" i="1" s="1"/>
  <c r="X446" i="1"/>
  <c r="AA446" i="1" s="1"/>
  <c r="X463" i="1"/>
  <c r="AA463" i="1" s="1"/>
  <c r="X468" i="1"/>
  <c r="AA468" i="1" s="1"/>
  <c r="X473" i="1"/>
  <c r="AA473" i="1" s="1"/>
  <c r="X477" i="1"/>
  <c r="AA477" i="1" s="1"/>
  <c r="X481" i="1"/>
  <c r="AA481" i="1" s="1"/>
  <c r="X325" i="1"/>
  <c r="AA325" i="1" s="1"/>
  <c r="X334" i="1"/>
  <c r="AA334" i="1" s="1"/>
  <c r="X351" i="1"/>
  <c r="AA351" i="1" s="1"/>
  <c r="X377" i="1"/>
  <c r="AA377" i="1" s="1"/>
  <c r="X406" i="1"/>
  <c r="AA406" i="1" s="1"/>
  <c r="X426" i="1"/>
  <c r="AA426" i="1" s="1"/>
  <c r="X434" i="1"/>
  <c r="AA434" i="1" s="1"/>
  <c r="X447" i="1"/>
  <c r="AA447" i="1" s="1"/>
  <c r="X486" i="1"/>
  <c r="AA486" i="1" s="1"/>
  <c r="X494" i="1"/>
  <c r="AA494" i="1" s="1"/>
  <c r="X503" i="1"/>
  <c r="AA503" i="1" s="1"/>
  <c r="X321" i="1"/>
  <c r="AA321" i="1" s="1"/>
  <c r="X330" i="1"/>
  <c r="AA330" i="1" s="1"/>
  <c r="X338" i="1"/>
  <c r="AA338" i="1" s="1"/>
  <c r="X356" i="1"/>
  <c r="AA356" i="1" s="1"/>
  <c r="X364" i="1"/>
  <c r="AA364" i="1" s="1"/>
  <c r="X381" i="1"/>
  <c r="AA381" i="1" s="1"/>
  <c r="X401" i="1"/>
  <c r="AA401" i="1" s="1"/>
  <c r="X414" i="1"/>
  <c r="AA414" i="1" s="1"/>
  <c r="X422" i="1"/>
  <c r="AA422" i="1" s="1"/>
  <c r="X490" i="1"/>
  <c r="AA490" i="1" s="1"/>
  <c r="X528" i="1"/>
  <c r="AA528" i="1" s="1"/>
  <c r="X430" i="1"/>
  <c r="AA430" i="1" s="1"/>
  <c r="X522" i="1"/>
  <c r="AA522" i="1" s="1"/>
  <c r="X572" i="1"/>
  <c r="AA572" i="1" s="1"/>
  <c r="X535" i="1"/>
  <c r="AA535" i="1" s="1"/>
  <c r="X548" i="1"/>
  <c r="AA548" i="1" s="1"/>
  <c r="X552" i="1"/>
  <c r="AA552" i="1" s="1"/>
  <c r="X573" i="1"/>
  <c r="AA573" i="1" s="1"/>
  <c r="X541" i="1"/>
  <c r="AA541" i="1" s="1"/>
  <c r="X545" i="1"/>
  <c r="AA545" i="1" s="1"/>
  <c r="X549" i="1"/>
  <c r="AA549" i="1" s="1"/>
  <c r="X553" i="1"/>
  <c r="AA553" i="1" s="1"/>
  <c r="X557" i="1"/>
  <c r="AA557" i="1" s="1"/>
  <c r="X561" i="1"/>
  <c r="AA561" i="1" s="1"/>
  <c r="X565" i="1"/>
  <c r="AA565" i="1" s="1"/>
  <c r="X562" i="1"/>
  <c r="AA562" i="1" s="1"/>
  <c r="X581" i="1"/>
  <c r="AA581" i="1" s="1"/>
  <c r="X585" i="1"/>
  <c r="AA585" i="1" s="1"/>
  <c r="X582" i="1"/>
  <c r="AA582" i="1" s="1"/>
  <c r="X586" i="1"/>
  <c r="AA586" i="1" s="1"/>
  <c r="X583" i="1"/>
  <c r="AA583" i="1" s="1"/>
  <c r="X593" i="1"/>
  <c r="AA593" i="1" s="1"/>
  <c r="X558" i="1"/>
  <c r="AA558" i="1" s="1"/>
  <c r="X566" i="1"/>
  <c r="AA566" i="1" s="1"/>
  <c r="X400" i="1"/>
  <c r="AA400" i="1" s="1"/>
  <c r="X439" i="1"/>
  <c r="AA439" i="1" s="1"/>
  <c r="AB439" i="1"/>
  <c r="X322" i="1"/>
  <c r="AA322" i="1" s="1"/>
  <c r="X365" i="1"/>
  <c r="AA365" i="1" s="1"/>
  <c r="X411" i="1"/>
  <c r="AA411" i="1" s="1"/>
  <c r="X465" i="1"/>
  <c r="AA465" i="1" s="1"/>
  <c r="X551" i="1"/>
  <c r="AA551" i="1" s="1"/>
  <c r="X336" i="1"/>
  <c r="AA336" i="1" s="1"/>
  <c r="X375" i="1"/>
  <c r="AA375" i="1" s="1"/>
  <c r="X432" i="1"/>
  <c r="AA432" i="1" s="1"/>
  <c r="X337" i="1"/>
  <c r="AA337" i="1" s="1"/>
  <c r="X380" i="1"/>
  <c r="AA380" i="1" s="1"/>
  <c r="X421" i="1"/>
  <c r="AA421" i="1" s="1"/>
  <c r="X498" i="1"/>
  <c r="AA498" i="1" s="1"/>
  <c r="X531" i="1"/>
  <c r="AA531" i="1" s="1"/>
  <c r="X578" i="1"/>
  <c r="AA578" i="1" s="1"/>
  <c r="X313" i="1"/>
  <c r="AA313" i="1" s="1"/>
  <c r="X373" i="1"/>
  <c r="AA373" i="1" s="1"/>
  <c r="X385" i="1"/>
  <c r="AA385" i="1" s="1"/>
  <c r="X464" i="1"/>
  <c r="AA464" i="1" s="1"/>
  <c r="X537" i="1"/>
  <c r="AA537" i="1" s="1"/>
  <c r="X554" i="1"/>
  <c r="AA554" i="1" s="1"/>
  <c r="X571" i="1"/>
  <c r="AA571" i="1" s="1"/>
  <c r="X591" i="1"/>
  <c r="AA591" i="1" s="1"/>
  <c r="X309" i="1"/>
  <c r="AA309" i="1" s="1"/>
  <c r="X460" i="1"/>
  <c r="AA460" i="1" s="1"/>
  <c r="X478" i="1"/>
  <c r="AA478" i="1" s="1"/>
  <c r="X511" i="1"/>
  <c r="AA511" i="1" s="1"/>
  <c r="X550" i="1"/>
  <c r="AA550" i="1" s="1"/>
  <c r="X595" i="1"/>
  <c r="AA595" i="1" s="1"/>
  <c r="X331" i="1"/>
  <c r="AA331" i="1" s="1"/>
  <c r="X357" i="1"/>
  <c r="AA357" i="1" s="1"/>
  <c r="X374" i="1"/>
  <c r="AA374" i="1" s="1"/>
  <c r="X403" i="1"/>
  <c r="AA403" i="1" s="1"/>
  <c r="X444" i="1"/>
  <c r="AA444" i="1" s="1"/>
  <c r="X475" i="1"/>
  <c r="AA475" i="1" s="1"/>
  <c r="X538" i="1"/>
  <c r="AA538" i="1" s="1"/>
  <c r="X563" i="1"/>
  <c r="AA563" i="1" s="1"/>
  <c r="X328" i="1"/>
  <c r="AA328" i="1" s="1"/>
  <c r="X367" i="1"/>
  <c r="AA367" i="1" s="1"/>
  <c r="X424" i="1"/>
  <c r="AA424" i="1" s="1"/>
  <c r="X445" i="1"/>
  <c r="AA445" i="1" s="1"/>
  <c r="X488" i="1"/>
  <c r="AA488" i="1" s="1"/>
  <c r="X560" i="1"/>
  <c r="AA560" i="1" s="1"/>
  <c r="X308" i="1"/>
  <c r="AA308" i="1" s="1"/>
  <c r="X429" i="1"/>
  <c r="AA429" i="1" s="1"/>
  <c r="X489" i="1"/>
  <c r="AA489" i="1" s="1"/>
  <c r="X514" i="1"/>
  <c r="AA514" i="1" s="1"/>
  <c r="X347" i="1"/>
  <c r="AA347" i="1" s="1"/>
  <c r="X318" i="1"/>
  <c r="AA318" i="1" s="1"/>
  <c r="X327" i="1"/>
  <c r="AA327" i="1" s="1"/>
  <c r="X353" i="1"/>
  <c r="AA353" i="1" s="1"/>
  <c r="X370" i="1"/>
  <c r="AA370" i="1" s="1"/>
  <c r="X386" i="1"/>
  <c r="AA386" i="1" s="1"/>
  <c r="X398" i="1"/>
  <c r="AA398" i="1" s="1"/>
  <c r="X407" i="1"/>
  <c r="AA407" i="1" s="1"/>
  <c r="X415" i="1"/>
  <c r="AA415" i="1" s="1"/>
  <c r="X461" i="1"/>
  <c r="AA461" i="1" s="1"/>
  <c r="X470" i="1"/>
  <c r="AA470" i="1" s="1"/>
  <c r="X479" i="1"/>
  <c r="AA479" i="1" s="1"/>
  <c r="X521" i="1"/>
  <c r="AA521" i="1" s="1"/>
  <c r="X547" i="1"/>
  <c r="AA547" i="1" s="1"/>
  <c r="X559" i="1"/>
  <c r="AA559" i="1" s="1"/>
  <c r="X568" i="1"/>
  <c r="AA568" i="1" s="1"/>
  <c r="X584" i="1"/>
  <c r="AA584" i="1" s="1"/>
  <c r="X323" i="1"/>
  <c r="AA323" i="1" s="1"/>
  <c r="X332" i="1"/>
  <c r="AA332" i="1" s="1"/>
  <c r="X341" i="1"/>
  <c r="AA341" i="1" s="1"/>
  <c r="X371" i="1"/>
  <c r="AA371" i="1" s="1"/>
  <c r="X379" i="1"/>
  <c r="AA379" i="1" s="1"/>
  <c r="X428" i="1"/>
  <c r="AA428" i="1" s="1"/>
  <c r="X449" i="1"/>
  <c r="AA449" i="1" s="1"/>
  <c r="X484" i="1"/>
  <c r="AA484" i="1" s="1"/>
  <c r="X492" i="1"/>
  <c r="AA492" i="1" s="1"/>
  <c r="X505" i="1"/>
  <c r="AA505" i="1" s="1"/>
  <c r="X530" i="1"/>
  <c r="AA530" i="1" s="1"/>
  <c r="X556" i="1"/>
  <c r="AA556" i="1" s="1"/>
  <c r="X564" i="1"/>
  <c r="AA564" i="1" s="1"/>
  <c r="X589" i="1"/>
  <c r="AA589" i="1" s="1"/>
  <c r="X304" i="1"/>
  <c r="AA304" i="1" s="1"/>
  <c r="X312" i="1"/>
  <c r="AA312" i="1" s="1"/>
  <c r="X363" i="1"/>
  <c r="AA363" i="1" s="1"/>
  <c r="X392" i="1"/>
  <c r="AA392" i="1" s="1"/>
  <c r="X425" i="1"/>
  <c r="AA425" i="1" s="1"/>
  <c r="X433" i="1"/>
  <c r="AA433" i="1" s="1"/>
  <c r="X455" i="1"/>
  <c r="AA455" i="1" s="1"/>
  <c r="X485" i="1"/>
  <c r="AA485" i="1" s="1"/>
  <c r="X493" i="1"/>
  <c r="AA493" i="1" s="1"/>
  <c r="X502" i="1"/>
  <c r="AA502" i="1" s="1"/>
  <c r="X519" i="1"/>
  <c r="AA519" i="1" s="1"/>
  <c r="X305" i="1"/>
  <c r="AA305" i="1" s="1"/>
  <c r="X343" i="1"/>
  <c r="AA343" i="1" s="1"/>
  <c r="X360" i="1"/>
  <c r="AA360" i="1" s="1"/>
  <c r="X397" i="1"/>
  <c r="AA397" i="1" s="1"/>
  <c r="X410" i="1"/>
  <c r="AA410" i="1" s="1"/>
  <c r="X456" i="1"/>
  <c r="AA456" i="1" s="1"/>
  <c r="X474" i="1"/>
  <c r="AA474" i="1" s="1"/>
  <c r="X516" i="1"/>
  <c r="AA516" i="1" s="1"/>
  <c r="X546" i="1"/>
  <c r="AA546" i="1" s="1"/>
  <c r="X579" i="1"/>
  <c r="AA579" i="1" s="1"/>
  <c r="X594" i="1"/>
  <c r="AA594" i="1" s="1"/>
  <c r="X369" i="1"/>
  <c r="AA369" i="1" s="1"/>
  <c r="X393" i="1"/>
  <c r="AA393" i="1" s="1"/>
  <c r="X451" i="1"/>
  <c r="AA451" i="1" s="1"/>
  <c r="X469" i="1"/>
  <c r="AA469" i="1" s="1"/>
  <c r="X126" i="1"/>
  <c r="AA126" i="1" s="1"/>
  <c r="X134" i="1"/>
  <c r="AA134" i="1" s="1"/>
  <c r="X140" i="1"/>
  <c r="AA140" i="1" s="1"/>
  <c r="X149" i="1"/>
  <c r="AA149" i="1" s="1"/>
  <c r="X159" i="1"/>
  <c r="AA159" i="1" s="1"/>
  <c r="X164" i="1"/>
  <c r="AA164" i="1" s="1"/>
  <c r="X170" i="1"/>
  <c r="AA170" i="1" s="1"/>
  <c r="X175" i="1"/>
  <c r="AA175" i="1" s="1"/>
  <c r="X186" i="1"/>
  <c r="AA186" i="1" s="1"/>
  <c r="X192" i="1"/>
  <c r="AA192" i="1" s="1"/>
  <c r="X196" i="1"/>
  <c r="AA196" i="1" s="1"/>
  <c r="X216" i="1"/>
  <c r="AA216" i="1" s="1"/>
  <c r="X219" i="1"/>
  <c r="AA219" i="1" s="1"/>
  <c r="X223" i="1"/>
  <c r="AA223" i="1" s="1"/>
  <c r="X246" i="1"/>
  <c r="AA246" i="1" s="1"/>
  <c r="X251" i="1"/>
  <c r="AA251" i="1" s="1"/>
  <c r="X264" i="1"/>
  <c r="AA264" i="1" s="1"/>
  <c r="X272" i="1"/>
  <c r="AA272" i="1" s="1"/>
  <c r="X129" i="1"/>
  <c r="AA129" i="1" s="1"/>
  <c r="X27" i="1"/>
  <c r="AA27" i="1" s="1"/>
  <c r="X125" i="1"/>
  <c r="AA125" i="1" s="1"/>
  <c r="X139" i="1"/>
  <c r="AA139" i="1" s="1"/>
  <c r="X144" i="1"/>
  <c r="AA144" i="1" s="1"/>
  <c r="X152" i="1"/>
  <c r="AA152" i="1" s="1"/>
  <c r="X154" i="1"/>
  <c r="AA154" i="1" s="1"/>
  <c r="X156" i="1"/>
  <c r="AA156" i="1" s="1"/>
  <c r="X160" i="1"/>
  <c r="AA160" i="1" s="1"/>
  <c r="X165" i="1"/>
  <c r="AA165" i="1" s="1"/>
  <c r="X169" i="1"/>
  <c r="AA169" i="1" s="1"/>
  <c r="X174" i="1"/>
  <c r="AA174" i="1" s="1"/>
  <c r="X178" i="1"/>
  <c r="AA178" i="1" s="1"/>
  <c r="X182" i="1"/>
  <c r="AA182" i="1" s="1"/>
  <c r="X187" i="1"/>
  <c r="AA187" i="1" s="1"/>
  <c r="X191" i="1"/>
  <c r="AA191" i="1" s="1"/>
  <c r="X197" i="1"/>
  <c r="AA197" i="1" s="1"/>
  <c r="X204" i="1"/>
  <c r="AA204" i="1" s="1"/>
  <c r="X208" i="1"/>
  <c r="AA208" i="1" s="1"/>
  <c r="X227" i="1"/>
  <c r="AA227" i="1" s="1"/>
  <c r="X231" i="1"/>
  <c r="AA231" i="1" s="1"/>
  <c r="X235" i="1"/>
  <c r="AA235" i="1" s="1"/>
  <c r="X239" i="1"/>
  <c r="AA239" i="1" s="1"/>
  <c r="X247" i="1"/>
  <c r="AA247" i="1" s="1"/>
  <c r="X252" i="1"/>
  <c r="AA252" i="1" s="1"/>
  <c r="X256" i="1"/>
  <c r="AA256" i="1" s="1"/>
  <c r="X260" i="1"/>
  <c r="AA260" i="1" s="1"/>
  <c r="X277" i="1"/>
  <c r="AA277" i="1" s="1"/>
  <c r="X285" i="1"/>
  <c r="AA285" i="1" s="1"/>
  <c r="X289" i="1"/>
  <c r="AA289" i="1" s="1"/>
  <c r="X293" i="1"/>
  <c r="AA293" i="1" s="1"/>
  <c r="X25" i="1"/>
  <c r="AA25" i="1" s="1"/>
  <c r="X22" i="1"/>
  <c r="AA22" i="1" s="1"/>
  <c r="X30" i="1"/>
  <c r="AA30" i="1" s="1"/>
  <c r="X29" i="1"/>
  <c r="AA29" i="1" s="1"/>
  <c r="Y87" i="1"/>
  <c r="AB87" i="1" s="1"/>
  <c r="W87" i="1"/>
  <c r="Y86" i="1"/>
  <c r="AB86" i="1" s="1"/>
  <c r="W86" i="1"/>
  <c r="Y92" i="1"/>
  <c r="AB92" i="1" s="1"/>
  <c r="W92" i="1"/>
  <c r="X132" i="1"/>
  <c r="AA132" i="1" s="1"/>
  <c r="X138" i="1"/>
  <c r="AA138" i="1" s="1"/>
  <c r="X142" i="1"/>
  <c r="AA142" i="1" s="1"/>
  <c r="X146" i="1"/>
  <c r="AA146" i="1" s="1"/>
  <c r="X153" i="1"/>
  <c r="AA153" i="1" s="1"/>
  <c r="X155" i="1"/>
  <c r="AA155" i="1" s="1"/>
  <c r="X157" i="1"/>
  <c r="AA157" i="1" s="1"/>
  <c r="X161" i="1"/>
  <c r="AA161" i="1" s="1"/>
  <c r="X166" i="1"/>
  <c r="AA166" i="1" s="1"/>
  <c r="X168" i="1"/>
  <c r="AA168" i="1" s="1"/>
  <c r="X173" i="1"/>
  <c r="AA173" i="1" s="1"/>
  <c r="X177" i="1"/>
  <c r="AA177" i="1" s="1"/>
  <c r="X184" i="1"/>
  <c r="AA184" i="1" s="1"/>
  <c r="X190" i="1"/>
  <c r="AA190" i="1" s="1"/>
  <c r="X198" i="1"/>
  <c r="AA198" i="1" s="1"/>
  <c r="X202" i="1"/>
  <c r="AA202" i="1" s="1"/>
  <c r="X205" i="1"/>
  <c r="AA205" i="1" s="1"/>
  <c r="X207" i="1"/>
  <c r="AA207" i="1" s="1"/>
  <c r="X212" i="1"/>
  <c r="AA212" i="1" s="1"/>
  <c r="X221" i="1"/>
  <c r="AA221" i="1" s="1"/>
  <c r="X225" i="1"/>
  <c r="AA225" i="1" s="1"/>
  <c r="X228" i="1"/>
  <c r="AA228" i="1" s="1"/>
  <c r="X230" i="1"/>
  <c r="AA230" i="1" s="1"/>
  <c r="X232" i="1"/>
  <c r="AA232" i="1" s="1"/>
  <c r="X234" i="1"/>
  <c r="AA234" i="1" s="1"/>
  <c r="X236" i="1"/>
  <c r="AA236" i="1" s="1"/>
  <c r="X238" i="1"/>
  <c r="AA238" i="1" s="1"/>
  <c r="X240" i="1"/>
  <c r="AA240" i="1" s="1"/>
  <c r="X244" i="1"/>
  <c r="AA244" i="1" s="1"/>
  <c r="X248" i="1"/>
  <c r="AA248" i="1" s="1"/>
  <c r="X253" i="1"/>
  <c r="AA253" i="1" s="1"/>
  <c r="X255" i="1"/>
  <c r="AA255" i="1" s="1"/>
  <c r="X257" i="1"/>
  <c r="AA257" i="1" s="1"/>
  <c r="X259" i="1"/>
  <c r="AA259" i="1" s="1"/>
  <c r="X270" i="1"/>
  <c r="AA270" i="1" s="1"/>
  <c r="X274" i="1"/>
  <c r="AA274" i="1" s="1"/>
  <c r="X278" i="1"/>
  <c r="AA278" i="1" s="1"/>
  <c r="X280" i="1"/>
  <c r="AA280" i="1" s="1"/>
  <c r="X282" i="1"/>
  <c r="AA282" i="1" s="1"/>
  <c r="X284" i="1"/>
  <c r="AA284" i="1" s="1"/>
  <c r="X286" i="1"/>
  <c r="AA286" i="1" s="1"/>
  <c r="X288" i="1"/>
  <c r="AA288" i="1" s="1"/>
  <c r="X290" i="1"/>
  <c r="AA290" i="1" s="1"/>
  <c r="X292" i="1"/>
  <c r="AA292" i="1" s="1"/>
  <c r="X298" i="1"/>
  <c r="AA298" i="1" s="1"/>
  <c r="X133" i="1"/>
  <c r="AA133" i="1" s="1"/>
  <c r="X135" i="1"/>
  <c r="AA135" i="1" s="1"/>
  <c r="X141" i="1"/>
  <c r="AA141" i="1" s="1"/>
  <c r="X147" i="1"/>
  <c r="AA147" i="1" s="1"/>
  <c r="X158" i="1"/>
  <c r="AA158" i="1" s="1"/>
  <c r="X162" i="1"/>
  <c r="AA162" i="1" s="1"/>
  <c r="X172" i="1"/>
  <c r="AA172" i="1" s="1"/>
  <c r="X176" i="1"/>
  <c r="AA176" i="1" s="1"/>
  <c r="X185" i="1"/>
  <c r="AA185" i="1" s="1"/>
  <c r="X189" i="1"/>
  <c r="AA189" i="1" s="1"/>
  <c r="X193" i="1"/>
  <c r="AA193" i="1" s="1"/>
  <c r="X195" i="1"/>
  <c r="AA195" i="1" s="1"/>
  <c r="X199" i="1"/>
  <c r="AA199" i="1" s="1"/>
  <c r="X206" i="1"/>
  <c r="AA206" i="1" s="1"/>
  <c r="X211" i="1"/>
  <c r="AA211" i="1" s="1"/>
  <c r="X215" i="1"/>
  <c r="AA215" i="1" s="1"/>
  <c r="X220" i="1"/>
  <c r="AA220" i="1" s="1"/>
  <c r="X222" i="1"/>
  <c r="AA222" i="1" s="1"/>
  <c r="X224" i="1"/>
  <c r="AA224" i="1" s="1"/>
  <c r="X229" i="1"/>
  <c r="AA229" i="1" s="1"/>
  <c r="X233" i="1"/>
  <c r="AA233" i="1" s="1"/>
  <c r="X237" i="1"/>
  <c r="AA237" i="1" s="1"/>
  <c r="X241" i="1"/>
  <c r="AA241" i="1" s="1"/>
  <c r="X250" i="1"/>
  <c r="AA250" i="1" s="1"/>
  <c r="X254" i="1"/>
  <c r="AA254" i="1" s="1"/>
  <c r="X258" i="1"/>
  <c r="AA258" i="1" s="1"/>
  <c r="X269" i="1"/>
  <c r="AA269" i="1" s="1"/>
  <c r="X271" i="1"/>
  <c r="AA271" i="1" s="1"/>
  <c r="X273" i="1"/>
  <c r="AA273" i="1" s="1"/>
  <c r="X275" i="1"/>
  <c r="AA275" i="1" s="1"/>
  <c r="X279" i="1"/>
  <c r="AA279" i="1" s="1"/>
  <c r="X281" i="1"/>
  <c r="AA281" i="1" s="1"/>
  <c r="X287" i="1"/>
  <c r="AA287" i="1" s="1"/>
  <c r="X291" i="1"/>
  <c r="AA291" i="1" s="1"/>
  <c r="X295" i="1"/>
  <c r="AA295" i="1" s="1"/>
  <c r="X297" i="1"/>
  <c r="AA297" i="1" s="1"/>
  <c r="X128" i="1"/>
  <c r="AA128" i="1" s="1"/>
  <c r="X131" i="1"/>
  <c r="AA131" i="1" s="1"/>
  <c r="X127" i="1"/>
  <c r="AA127" i="1" s="1"/>
  <c r="AB127" i="1"/>
  <c r="G10" i="1"/>
  <c r="U10" i="1" s="1"/>
  <c r="G91" i="1"/>
  <c r="U91" i="1" s="1"/>
  <c r="G89" i="1"/>
  <c r="U89" i="1" s="1"/>
  <c r="G85" i="1"/>
  <c r="U85" i="1" s="1"/>
  <c r="G84" i="1"/>
  <c r="U84" i="1" s="1"/>
  <c r="G83" i="1"/>
  <c r="U83" i="1" s="1"/>
  <c r="G81" i="1"/>
  <c r="U81" i="1" s="1"/>
  <c r="G73" i="1"/>
  <c r="U73" i="1" s="1"/>
  <c r="G72" i="1"/>
  <c r="U72" i="1" s="1"/>
  <c r="G65" i="1"/>
  <c r="U65" i="1" s="1"/>
  <c r="G63" i="1"/>
  <c r="U63" i="1" s="1"/>
  <c r="G61" i="1"/>
  <c r="U61" i="1" s="1"/>
  <c r="G60" i="1"/>
  <c r="U60" i="1" s="1"/>
  <c r="G59" i="1"/>
  <c r="U59" i="1" s="1"/>
  <c r="G58" i="1"/>
  <c r="U58" i="1" s="1"/>
  <c r="G56" i="1"/>
  <c r="U56" i="1" s="1"/>
  <c r="G55" i="1"/>
  <c r="U55" i="1" s="1"/>
  <c r="G49" i="1"/>
  <c r="U49" i="1" s="1"/>
  <c r="G47" i="1"/>
  <c r="U47" i="1" s="1"/>
  <c r="G46" i="1"/>
  <c r="U46" i="1" s="1"/>
  <c r="G44" i="1"/>
  <c r="U44" i="1" s="1"/>
  <c r="G41" i="1"/>
  <c r="U41" i="1" s="1"/>
  <c r="G40" i="1"/>
  <c r="U40" i="1" s="1"/>
  <c r="G37" i="1"/>
  <c r="U37" i="1" s="1"/>
  <c r="G23" i="1"/>
  <c r="U23" i="1" s="1"/>
  <c r="G19" i="1"/>
  <c r="U19" i="1" s="1"/>
  <c r="G16" i="1"/>
  <c r="U16" i="1" s="1"/>
  <c r="G14" i="1"/>
  <c r="U14" i="1" s="1"/>
  <c r="G12" i="1"/>
  <c r="U12" i="1" s="1"/>
  <c r="G11" i="1"/>
  <c r="U11" i="1" s="1"/>
  <c r="G9" i="1"/>
  <c r="U9" i="1" s="1"/>
  <c r="G8" i="1"/>
  <c r="G1381" i="1" s="1"/>
  <c r="U8" i="1" l="1"/>
  <c r="W8" i="1" s="1"/>
  <c r="U6" i="1"/>
  <c r="W6" i="1" s="1"/>
  <c r="X92" i="1"/>
  <c r="AA92" i="1" s="1"/>
  <c r="X86" i="1"/>
  <c r="AA86" i="1" s="1"/>
  <c r="X87" i="1"/>
  <c r="AA87" i="1" s="1"/>
  <c r="W11" i="1"/>
  <c r="Y11" i="1"/>
  <c r="AB11" i="1" s="1"/>
  <c r="W14" i="1"/>
  <c r="Y14" i="1"/>
  <c r="AB14" i="1" s="1"/>
  <c r="W37" i="1"/>
  <c r="Y37" i="1"/>
  <c r="AB37" i="1" s="1"/>
  <c r="W46" i="1"/>
  <c r="Y46" i="1"/>
  <c r="AB46" i="1" s="1"/>
  <c r="Y9" i="1"/>
  <c r="AB9" i="1" s="1"/>
  <c r="W9" i="1"/>
  <c r="Y12" i="1"/>
  <c r="AB12" i="1" s="1"/>
  <c r="W12" i="1"/>
  <c r="W16" i="1"/>
  <c r="Y16" i="1"/>
  <c r="AB16" i="1" s="1"/>
  <c r="W23" i="1"/>
  <c r="Y23" i="1"/>
  <c r="AB23" i="1" s="1"/>
  <c r="Y40" i="1"/>
  <c r="AB40" i="1" s="1"/>
  <c r="W40" i="1"/>
  <c r="Y44" i="1"/>
  <c r="AB44" i="1" s="1"/>
  <c r="W44" i="1"/>
  <c r="Y47" i="1"/>
  <c r="AB47" i="1" s="1"/>
  <c r="W47" i="1"/>
  <c r="Y55" i="1"/>
  <c r="AB55" i="1" s="1"/>
  <c r="W55" i="1"/>
  <c r="W58" i="1"/>
  <c r="Y58" i="1"/>
  <c r="AB58" i="1" s="1"/>
  <c r="W60" i="1"/>
  <c r="Y60" i="1"/>
  <c r="AB60" i="1" s="1"/>
  <c r="W63" i="1"/>
  <c r="Y63" i="1"/>
  <c r="AB63" i="1" s="1"/>
  <c r="W72" i="1"/>
  <c r="Y72" i="1"/>
  <c r="AB72" i="1" s="1"/>
  <c r="Y81" i="1"/>
  <c r="AB81" i="1" s="1"/>
  <c r="W81" i="1"/>
  <c r="Y84" i="1"/>
  <c r="AB84" i="1" s="1"/>
  <c r="W84" i="1"/>
  <c r="Y89" i="1"/>
  <c r="W89" i="1"/>
  <c r="W10" i="1"/>
  <c r="Y10" i="1"/>
  <c r="AB10" i="1" s="1"/>
  <c r="W19" i="1"/>
  <c r="Y19" i="1"/>
  <c r="AB19" i="1" s="1"/>
  <c r="W41" i="1"/>
  <c r="Y41" i="1"/>
  <c r="AB41" i="1" s="1"/>
  <c r="Y49" i="1"/>
  <c r="AB49" i="1" s="1"/>
  <c r="W49" i="1"/>
  <c r="Y56" i="1"/>
  <c r="AB56" i="1" s="1"/>
  <c r="W56" i="1"/>
  <c r="W59" i="1"/>
  <c r="Y59" i="1"/>
  <c r="AB59" i="1" s="1"/>
  <c r="Y61" i="1"/>
  <c r="AB61" i="1" s="1"/>
  <c r="W61" i="1"/>
  <c r="Y65" i="1"/>
  <c r="AB65" i="1" s="1"/>
  <c r="W65" i="1"/>
  <c r="W73" i="1"/>
  <c r="Y73" i="1"/>
  <c r="AB73" i="1" s="1"/>
  <c r="W83" i="1"/>
  <c r="Y83" i="1"/>
  <c r="AB83" i="1" s="1"/>
  <c r="W85" i="1"/>
  <c r="Y85" i="1"/>
  <c r="AB85" i="1" s="1"/>
  <c r="Y91" i="1"/>
  <c r="AB91" i="1" s="1"/>
  <c r="W91" i="1"/>
  <c r="AG7" i="3"/>
  <c r="AG9" i="3"/>
  <c r="AG17" i="3"/>
  <c r="AG15" i="3"/>
  <c r="AG12" i="3"/>
  <c r="AG10" i="3"/>
  <c r="AG19" i="3"/>
  <c r="AG25" i="3"/>
  <c r="AG26" i="3" s="1"/>
  <c r="AG20" i="3" l="1"/>
  <c r="AI23" i="3" s="1"/>
  <c r="Y8" i="1"/>
  <c r="AB8" i="1" s="1"/>
  <c r="Y6" i="1"/>
  <c r="AB6" i="1" s="1"/>
  <c r="X91" i="1"/>
  <c r="AA91" i="1" s="1"/>
  <c r="X65" i="1"/>
  <c r="AA65" i="1" s="1"/>
  <c r="X61" i="1"/>
  <c r="AA61" i="1" s="1"/>
  <c r="X56" i="1"/>
  <c r="AA56" i="1" s="1"/>
  <c r="X49" i="1"/>
  <c r="AA49" i="1" s="1"/>
  <c r="X84" i="1"/>
  <c r="AA84" i="1" s="1"/>
  <c r="X81" i="1"/>
  <c r="AA81" i="1" s="1"/>
  <c r="X55" i="1"/>
  <c r="AA55" i="1" s="1"/>
  <c r="X47" i="1"/>
  <c r="AA47" i="1" s="1"/>
  <c r="X44" i="1"/>
  <c r="AA44" i="1" s="1"/>
  <c r="X40" i="1"/>
  <c r="AA40" i="1" s="1"/>
  <c r="X12" i="1"/>
  <c r="AA12" i="1" s="1"/>
  <c r="X9" i="1"/>
  <c r="AA9" i="1" s="1"/>
  <c r="X85" i="1"/>
  <c r="AA85" i="1" s="1"/>
  <c r="X83" i="1"/>
  <c r="AA83" i="1" s="1"/>
  <c r="X73" i="1"/>
  <c r="AA73" i="1" s="1"/>
  <c r="X59" i="1"/>
  <c r="AA59" i="1" s="1"/>
  <c r="X41" i="1"/>
  <c r="AA41" i="1" s="1"/>
  <c r="X19" i="1"/>
  <c r="AA19" i="1" s="1"/>
  <c r="X10" i="1"/>
  <c r="AA10" i="1" s="1"/>
  <c r="X89" i="1"/>
  <c r="AA89" i="1" s="1"/>
  <c r="AB89" i="1"/>
  <c r="X72" i="1"/>
  <c r="AA72" i="1" s="1"/>
  <c r="X63" i="1"/>
  <c r="AA63" i="1" s="1"/>
  <c r="X60" i="1"/>
  <c r="AA60" i="1" s="1"/>
  <c r="X58" i="1"/>
  <c r="AA58" i="1" s="1"/>
  <c r="X23" i="1"/>
  <c r="AA23" i="1" s="1"/>
  <c r="X16" i="1"/>
  <c r="AA16" i="1" s="1"/>
  <c r="X46" i="1"/>
  <c r="AA46" i="1" s="1"/>
  <c r="X37" i="1"/>
  <c r="AA37" i="1" s="1"/>
  <c r="X14" i="1"/>
  <c r="AA14" i="1" s="1"/>
  <c r="X11" i="1"/>
  <c r="AA11" i="1" s="1"/>
  <c r="AB1381" i="1" l="1"/>
  <c r="X6" i="1"/>
  <c r="AA6" i="1" s="1"/>
  <c r="X8" i="1"/>
  <c r="AA8" i="1" s="1"/>
  <c r="AG21" i="3"/>
  <c r="AA1381" i="1" l="1"/>
</calcChain>
</file>

<file path=xl/comments1.xml><?xml version="1.0" encoding="utf-8"?>
<comments xmlns="http://schemas.openxmlformats.org/spreadsheetml/2006/main">
  <authors>
    <author>Usuario</author>
  </authors>
  <commentList>
    <comment ref="H9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METAL Y CONST</t>
        </r>
      </text>
    </comment>
  </commentList>
</comments>
</file>

<file path=xl/comments2.xml><?xml version="1.0" encoding="utf-8"?>
<comments xmlns="http://schemas.openxmlformats.org/spreadsheetml/2006/main">
  <authors>
    <author>Usuario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ENTRAGADO EL DIA 15 DE FEBRERO A LAS 11:40 AM.
LOS 402,275 ES SALDO DE ENERO
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ENTRAGADO EL DIA 18 DE FEBRERO A LAS 8:50 AM.
</t>
        </r>
      </text>
    </comment>
    <comment ref="D3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24 DE FEBRERO SE ENTREGO
</t>
        </r>
      </text>
    </comment>
    <comment ref="D38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26 DE FEBRERO SE ENTREGO
</t>
        </r>
      </text>
    </comment>
    <comment ref="D44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1 DE MARZO SE ENTREGO
</t>
        </r>
      </text>
    </comment>
    <comment ref="D51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2 DE MARZO SE ENTREGO
</t>
        </r>
      </text>
    </comment>
    <comment ref="D59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3 DE MARZO SE ENTREGO
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5
 DE MARZO SE ENTREGO
</t>
        </r>
      </text>
    </comment>
    <comment ref="D72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7
 DE MARZO SE ENTREGO
</t>
        </r>
      </text>
    </comment>
    <comment ref="D80" authorId="0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EL DIA DE 9
 DE MARZO SE ENTREGO
</t>
        </r>
      </text>
    </comment>
  </commentList>
</comments>
</file>

<file path=xl/sharedStrings.xml><?xml version="1.0" encoding="utf-8"?>
<sst xmlns="http://schemas.openxmlformats.org/spreadsheetml/2006/main" count="12810" uniqueCount="361">
  <si>
    <t>FECHA</t>
  </si>
  <si>
    <t xml:space="preserve">CLIENTE </t>
  </si>
  <si>
    <t>VIAJES</t>
  </si>
  <si>
    <t>TOTAL Mts3</t>
  </si>
  <si>
    <t>AGRECAR</t>
  </si>
  <si>
    <t>FACTURADO</t>
  </si>
  <si>
    <t>TOTAL</t>
  </si>
  <si>
    <t xml:space="preserve">                    Mts3 POR DIAS /  MES FEBRERO</t>
  </si>
  <si>
    <t>PROMOTORA DE AGREGADOS LA EUROPA SAS</t>
  </si>
  <si>
    <t>NIT. 900.510.045-4</t>
  </si>
  <si>
    <t>FORMATO SUPERVISION REMISIONES PALE SAS</t>
  </si>
  <si>
    <t>TIPO DE MATERIAL</t>
  </si>
  <si>
    <t>MAQUINA</t>
  </si>
  <si>
    <t>N°</t>
  </si>
  <si>
    <t>N°REMISION</t>
  </si>
  <si>
    <t>N°REMISION CLIENTE</t>
  </si>
  <si>
    <t>PLACA (Vehiculo)</t>
  </si>
  <si>
    <t>Mts 3</t>
  </si>
  <si>
    <t xml:space="preserve">$/TOTAL Mts3 </t>
  </si>
  <si>
    <t>EMPRESA</t>
  </si>
  <si>
    <t>ARENA CON CHINA</t>
  </si>
  <si>
    <t>SUB BASE</t>
  </si>
  <si>
    <t>ARENA FINA</t>
  </si>
  <si>
    <t>RELLENO ARENOSO</t>
  </si>
  <si>
    <t>TERRAPLEN</t>
  </si>
  <si>
    <t>K1</t>
  </si>
  <si>
    <t>K2</t>
  </si>
  <si>
    <t>CASE</t>
  </si>
  <si>
    <t>DUSAN</t>
  </si>
  <si>
    <t>FACTURA</t>
  </si>
  <si>
    <t>CIMACO</t>
  </si>
  <si>
    <t>DIAS / METROS CUBICOS</t>
  </si>
  <si>
    <t>V</t>
  </si>
  <si>
    <t>S</t>
  </si>
  <si>
    <t>D</t>
  </si>
  <si>
    <t>L</t>
  </si>
  <si>
    <t>M</t>
  </si>
  <si>
    <t>J</t>
  </si>
  <si>
    <t xml:space="preserve"> POR FACTURAR</t>
  </si>
  <si>
    <t>X</t>
  </si>
  <si>
    <t>SIERRA PEREZ</t>
  </si>
  <si>
    <t>PROCOLEGIO</t>
  </si>
  <si>
    <t>CH PEREIRA</t>
  </si>
  <si>
    <t>PALES</t>
  </si>
  <si>
    <t>PARTICULAR</t>
  </si>
  <si>
    <t>VIASCO</t>
  </si>
  <si>
    <t>RICARDO BONILLA</t>
  </si>
  <si>
    <t>JORGE GOMEZ</t>
  </si>
  <si>
    <t>TOTAL METROS CUBICOS AL MES</t>
  </si>
  <si>
    <t>MES DE  FEBRERO</t>
  </si>
  <si>
    <t>UYZ 506</t>
  </si>
  <si>
    <t>SMH 705</t>
  </si>
  <si>
    <t>YHK 537</t>
  </si>
  <si>
    <t>TAG 014</t>
  </si>
  <si>
    <t>SWP 186</t>
  </si>
  <si>
    <t>SBG 500</t>
  </si>
  <si>
    <t>PVJ 289</t>
  </si>
  <si>
    <t>SZL 779</t>
  </si>
  <si>
    <t>PAI 992</t>
  </si>
  <si>
    <t>TLN 227</t>
  </si>
  <si>
    <t>GNK 664</t>
  </si>
  <si>
    <t>UQE 614</t>
  </si>
  <si>
    <t>WLC 164</t>
  </si>
  <si>
    <t>PBA 727</t>
  </si>
  <si>
    <t>3067</t>
  </si>
  <si>
    <t>SOP 907</t>
  </si>
  <si>
    <t>TGL 711</t>
  </si>
  <si>
    <t>3068</t>
  </si>
  <si>
    <t>3069</t>
  </si>
  <si>
    <t>OAG 162</t>
  </si>
  <si>
    <t>BPP 903</t>
  </si>
  <si>
    <t>3070</t>
  </si>
  <si>
    <t>ANULADO</t>
  </si>
  <si>
    <t>SMI 800</t>
  </si>
  <si>
    <t>3071</t>
  </si>
  <si>
    <t>3072</t>
  </si>
  <si>
    <t>TVB 832</t>
  </si>
  <si>
    <t>OFJ 442</t>
  </si>
  <si>
    <t>3073</t>
  </si>
  <si>
    <t>SOS 596</t>
  </si>
  <si>
    <t>SBV 294</t>
  </si>
  <si>
    <t>TVA 282</t>
  </si>
  <si>
    <t>SYL 349</t>
  </si>
  <si>
    <t>WCS 460</t>
  </si>
  <si>
    <t>SZW 850</t>
  </si>
  <si>
    <t>SSA 065</t>
  </si>
  <si>
    <t>NSF 397</t>
  </si>
  <si>
    <t>TVB 382</t>
  </si>
  <si>
    <t>OFJ 244</t>
  </si>
  <si>
    <t>WHN 110</t>
  </si>
  <si>
    <t>TSV 782</t>
  </si>
  <si>
    <t>COA 036</t>
  </si>
  <si>
    <t>WBG 382</t>
  </si>
  <si>
    <t>WGP 191</t>
  </si>
  <si>
    <t>UNJ 462</t>
  </si>
  <si>
    <t>UFJ 286</t>
  </si>
  <si>
    <t>PBJ 082</t>
  </si>
  <si>
    <t>NMC 673</t>
  </si>
  <si>
    <t>SVA 536</t>
  </si>
  <si>
    <t>TGT 468</t>
  </si>
  <si>
    <t>TVB 329</t>
  </si>
  <si>
    <t>SZK 951</t>
  </si>
  <si>
    <t>PAB 598</t>
  </si>
  <si>
    <t>UFK 183</t>
  </si>
  <si>
    <t>TLA 533</t>
  </si>
  <si>
    <t>OJF 442</t>
  </si>
  <si>
    <t>UAD 064</t>
  </si>
  <si>
    <t>UAA 930</t>
  </si>
  <si>
    <t>SMK 852</t>
  </si>
  <si>
    <t>SON 502</t>
  </si>
  <si>
    <t>TVC 255</t>
  </si>
  <si>
    <t>TVB 707</t>
  </si>
  <si>
    <t>SZK 507</t>
  </si>
  <si>
    <t>SNJ 724</t>
  </si>
  <si>
    <t>PBA 069</t>
  </si>
  <si>
    <t>SZK 685</t>
  </si>
  <si>
    <t>SZK 726</t>
  </si>
  <si>
    <t>SZK 992</t>
  </si>
  <si>
    <t>WGV 508</t>
  </si>
  <si>
    <t>LAGUNA MORANTE</t>
  </si>
  <si>
    <t>SRN 825</t>
  </si>
  <si>
    <t>USD 279</t>
  </si>
  <si>
    <t>USD 041</t>
  </si>
  <si>
    <t>KEP 295</t>
  </si>
  <si>
    <t>TBA 463</t>
  </si>
  <si>
    <t>TVB 953</t>
  </si>
  <si>
    <t>TND 441</t>
  </si>
  <si>
    <t>URA 640</t>
  </si>
  <si>
    <t>MAM 528</t>
  </si>
  <si>
    <t>SUA 536</t>
  </si>
  <si>
    <t>USD 297</t>
  </si>
  <si>
    <t>UZN 162</t>
  </si>
  <si>
    <t>PVB 634</t>
  </si>
  <si>
    <t>PAF 580</t>
  </si>
  <si>
    <t>TOR 698</t>
  </si>
  <si>
    <t>OAA 429</t>
  </si>
  <si>
    <t>UYW 254</t>
  </si>
  <si>
    <t>LLG 057</t>
  </si>
  <si>
    <t>OFJ 286</t>
  </si>
  <si>
    <t>SON 216</t>
  </si>
  <si>
    <t>TWE 063</t>
  </si>
  <si>
    <t>TVC 538</t>
  </si>
  <si>
    <t>SBV 109</t>
  </si>
  <si>
    <t>PSE 815</t>
  </si>
  <si>
    <t>URC 450</t>
  </si>
  <si>
    <t>TVB 914</t>
  </si>
  <si>
    <t>OTR 698</t>
  </si>
  <si>
    <t>PBB 676</t>
  </si>
  <si>
    <t>TPE 912</t>
  </si>
  <si>
    <t>UFG 690</t>
  </si>
  <si>
    <t xml:space="preserve">    MAQUINA</t>
  </si>
  <si>
    <t>SZN 607</t>
  </si>
  <si>
    <t>WLK 372</t>
  </si>
  <si>
    <t>STS 182</t>
  </si>
  <si>
    <t>SBL 045</t>
  </si>
  <si>
    <t>WFV 459</t>
  </si>
  <si>
    <t>UYZ 452</t>
  </si>
  <si>
    <t>UZC 653</t>
  </si>
  <si>
    <t>UZC 644</t>
  </si>
  <si>
    <t>MEGA CONSTRUCCIONES</t>
  </si>
  <si>
    <t>SNO 216</t>
  </si>
  <si>
    <t>TTP 734</t>
  </si>
  <si>
    <t>RDF 177</t>
  </si>
  <si>
    <t>USC 945</t>
  </si>
  <si>
    <t>TSW 092</t>
  </si>
  <si>
    <t>SBV 089</t>
  </si>
  <si>
    <t>TLC DEL CARIBE</t>
  </si>
  <si>
    <t>THX 991</t>
  </si>
  <si>
    <t>OUE 045</t>
  </si>
  <si>
    <t>PVS 289</t>
  </si>
  <si>
    <t>SNO 502</t>
  </si>
  <si>
    <t>USD 872</t>
  </si>
  <si>
    <t>SBV 146</t>
  </si>
  <si>
    <t>TVA 478</t>
  </si>
  <si>
    <t>SRN 230</t>
  </si>
  <si>
    <t>$/ UNID Mts 3</t>
  </si>
  <si>
    <t>RETROEXCAVADORA</t>
  </si>
  <si>
    <t>SALDO</t>
  </si>
  <si>
    <t xml:space="preserve">PALE S.A.S </t>
  </si>
  <si>
    <t>RETRO EXCAVADORA</t>
  </si>
  <si>
    <t>PALE S.A.S</t>
  </si>
  <si>
    <t>JORGE GPMEZ</t>
  </si>
  <si>
    <t>NPC 537</t>
  </si>
  <si>
    <t>PJE 294</t>
  </si>
  <si>
    <t>TVB 887</t>
  </si>
  <si>
    <t>TVA 265</t>
  </si>
  <si>
    <t>TVC 166</t>
  </si>
  <si>
    <t>SZW 788</t>
  </si>
  <si>
    <t>OKA 212</t>
  </si>
  <si>
    <t>NME 864</t>
  </si>
  <si>
    <t>TAV 269</t>
  </si>
  <si>
    <t>TVB 383</t>
  </si>
  <si>
    <t>VENTA DEL DIA</t>
  </si>
  <si>
    <t>GASTOS  CANTERA</t>
  </si>
  <si>
    <t>CCZ</t>
  </si>
  <si>
    <t>CARGUE Mts3 JG</t>
  </si>
  <si>
    <t>ELIAS ELIACH</t>
  </si>
  <si>
    <t>CONSIGNADO CUENTA</t>
  </si>
  <si>
    <t>TVA 427</t>
  </si>
  <si>
    <t>TAV 265</t>
  </si>
  <si>
    <t>TAV 247</t>
  </si>
  <si>
    <t>AKA 212</t>
  </si>
  <si>
    <t>RAB 654</t>
  </si>
  <si>
    <t>TVB 949</t>
  </si>
  <si>
    <t>SZO 389</t>
  </si>
  <si>
    <t>SZO 015</t>
  </si>
  <si>
    <t>TAV 246</t>
  </si>
  <si>
    <t>SZL 155</t>
  </si>
  <si>
    <t>TPJ 249</t>
  </si>
  <si>
    <t>TVA 246</t>
  </si>
  <si>
    <t>MBG 240</t>
  </si>
  <si>
    <t>LLI 167</t>
  </si>
  <si>
    <t>EQUITERRA</t>
  </si>
  <si>
    <t>SSA 029</t>
  </si>
  <si>
    <t>UID 435</t>
  </si>
  <si>
    <t>TEQ 885</t>
  </si>
  <si>
    <t>UFY 440</t>
  </si>
  <si>
    <t>TBB 428</t>
  </si>
  <si>
    <t>SNO 562</t>
  </si>
  <si>
    <t>TPF 171</t>
  </si>
  <si>
    <t>SMH 700</t>
  </si>
  <si>
    <t>TMB 219</t>
  </si>
  <si>
    <t>SZO 386</t>
  </si>
  <si>
    <t>WLK 374</t>
  </si>
  <si>
    <t>TVC 596</t>
  </si>
  <si>
    <t>dia viernes</t>
  </si>
  <si>
    <t>dia sábado</t>
  </si>
  <si>
    <t>SZO 423</t>
  </si>
  <si>
    <t>SSA 009</t>
  </si>
  <si>
    <t>TVC 155</t>
  </si>
  <si>
    <t>UNJ 654</t>
  </si>
  <si>
    <t>ITF 866</t>
  </si>
  <si>
    <t>EUU 834</t>
  </si>
  <si>
    <t>WHG 469</t>
  </si>
  <si>
    <t>RELACIÓN DE CARGUE DEL RM SAS</t>
  </si>
  <si>
    <t>CLIENTE</t>
  </si>
  <si>
    <t>CARGUE Mts3</t>
  </si>
  <si>
    <t>ABONO</t>
  </si>
  <si>
    <t xml:space="preserve"> DIAS DE CARGUE</t>
  </si>
  <si>
    <t>VALOR</t>
  </si>
  <si>
    <t>MTS CARGADO</t>
  </si>
  <si>
    <t>PLATA</t>
  </si>
  <si>
    <t>PENDIENTE EN Mts3</t>
  </si>
  <si>
    <t>RM SAS / RAUL MENDEZ</t>
  </si>
  <si>
    <t>TOTALES</t>
  </si>
  <si>
    <t>ANTICIPO DE RMSAS</t>
  </si>
  <si>
    <t>SALDO DE ENERO RMSAS</t>
  </si>
  <si>
    <t>JG</t>
  </si>
  <si>
    <t>GOE 138</t>
  </si>
  <si>
    <t>TVA 432</t>
  </si>
  <si>
    <t>NSE 397</t>
  </si>
  <si>
    <t>TKJ 649</t>
  </si>
  <si>
    <t>UFK 312</t>
  </si>
  <si>
    <t>BPA 069</t>
  </si>
  <si>
    <t>SIN TLC DEL CARIBE</t>
  </si>
  <si>
    <t>CARLOS SANTANDER TRAJO A LA OFICINA</t>
  </si>
  <si>
    <t xml:space="preserve"> PENDIENTE EN DINERO</t>
  </si>
  <si>
    <t>UAB 779</t>
  </si>
  <si>
    <t>WGU 489</t>
  </si>
  <si>
    <t>PAB  598</t>
  </si>
  <si>
    <t>TVC 261</t>
  </si>
  <si>
    <t>TVB 777</t>
  </si>
  <si>
    <t>SZO 579</t>
  </si>
  <si>
    <t>STS 280</t>
  </si>
  <si>
    <t>SBL 424</t>
  </si>
  <si>
    <t>UAN 290</t>
  </si>
  <si>
    <t>RM SAS</t>
  </si>
  <si>
    <t>TVB 825</t>
  </si>
  <si>
    <t>SNG 724</t>
  </si>
  <si>
    <t>SMK 825</t>
  </si>
  <si>
    <t>POB 434</t>
  </si>
  <si>
    <t>TVB 951</t>
  </si>
  <si>
    <t>PBB 428</t>
  </si>
  <si>
    <t>RMS SAS</t>
  </si>
  <si>
    <t>CON TLC DEL CARIBE</t>
  </si>
  <si>
    <t>TPC 888</t>
  </si>
  <si>
    <t>PVJ 286</t>
  </si>
  <si>
    <t>JWE 063</t>
  </si>
  <si>
    <t>KEI 277</t>
  </si>
  <si>
    <t>STS 203</t>
  </si>
  <si>
    <t>SZM 332</t>
  </si>
  <si>
    <t>PBB 682</t>
  </si>
  <si>
    <t>3 REMISIONES</t>
  </si>
  <si>
    <t>TARDE</t>
  </si>
  <si>
    <t>CORTE</t>
  </si>
  <si>
    <t>NO</t>
  </si>
  <si>
    <t>KEP 304</t>
  </si>
  <si>
    <t>TIA 533</t>
  </si>
  <si>
    <t>16 - 18 FEB</t>
  </si>
  <si>
    <t>TVC 249</t>
  </si>
  <si>
    <t>GNK 644</t>
  </si>
  <si>
    <t>SPH 088</t>
  </si>
  <si>
    <t>TVC 162</t>
  </si>
  <si>
    <t>TPH 912</t>
  </si>
  <si>
    <t>GOE 121</t>
  </si>
  <si>
    <t>TAV 438</t>
  </si>
  <si>
    <t>SRN 170</t>
  </si>
  <si>
    <t>TVA 700</t>
  </si>
  <si>
    <t>TNC 013</t>
  </si>
  <si>
    <t>TTX 601</t>
  </si>
  <si>
    <t>SMK 259</t>
  </si>
  <si>
    <t>TVA 705</t>
  </si>
  <si>
    <t>OKA 205</t>
  </si>
  <si>
    <t>UAO 724</t>
  </si>
  <si>
    <t>TVA 548</t>
  </si>
  <si>
    <t>SN0 528</t>
  </si>
  <si>
    <t>UYV 260</t>
  </si>
  <si>
    <t>TVB 817</t>
  </si>
  <si>
    <t>TVA 699</t>
  </si>
  <si>
    <t>UYV 269</t>
  </si>
  <si>
    <t>TVA 533</t>
  </si>
  <si>
    <t>SE LE ENTREGO A CARLOS SANTANDER</t>
  </si>
  <si>
    <t>BQA 125</t>
  </si>
  <si>
    <t>THH 014</t>
  </si>
  <si>
    <t>PAF 866</t>
  </si>
  <si>
    <t>OLJ 158</t>
  </si>
  <si>
    <t>TVB 740</t>
  </si>
  <si>
    <t>CONSECUTIVOS</t>
  </si>
  <si>
    <t>STA 060</t>
  </si>
  <si>
    <t>SNS 528</t>
  </si>
  <si>
    <t>USB 849</t>
  </si>
  <si>
    <t>UYY 269</t>
  </si>
  <si>
    <t>TVB 019</t>
  </si>
  <si>
    <t>TPH 882</t>
  </si>
  <si>
    <t>SNV 183</t>
  </si>
  <si>
    <t>TVB 328</t>
  </si>
  <si>
    <t>UZC 162</t>
  </si>
  <si>
    <t>TBJ 827</t>
  </si>
  <si>
    <t>OKA 139</t>
  </si>
  <si>
    <t>ANTICIPO RM SAS</t>
  </si>
  <si>
    <t>24 -25 DE FEB</t>
  </si>
  <si>
    <t>ENTRGADO DE  CANTERA  A OFICINA MANUEL COLON</t>
  </si>
  <si>
    <t>YACAMAN</t>
  </si>
  <si>
    <t>URA 460</t>
  </si>
  <si>
    <t>RDG 084</t>
  </si>
  <si>
    <t>UFA 452</t>
  </si>
  <si>
    <t>JSB 296</t>
  </si>
  <si>
    <t>TVA 273</t>
  </si>
  <si>
    <t>WGV 831</t>
  </si>
  <si>
    <t>SRN 773</t>
  </si>
  <si>
    <t>SBL 000</t>
  </si>
  <si>
    <t>SRO 455</t>
  </si>
  <si>
    <t>x</t>
  </si>
  <si>
    <t>WGV 830</t>
  </si>
  <si>
    <t>RDD 532</t>
  </si>
  <si>
    <t>GNK 662</t>
  </si>
  <si>
    <t>SMG 620</t>
  </si>
  <si>
    <t>SKB 259</t>
  </si>
  <si>
    <t>KCC 423</t>
  </si>
  <si>
    <t>SVB 294</t>
  </si>
  <si>
    <t>SLE 959</t>
  </si>
  <si>
    <t>RBB 986</t>
  </si>
  <si>
    <t>YHK 651</t>
  </si>
  <si>
    <t>USD 214</t>
  </si>
  <si>
    <t>USB 750</t>
  </si>
  <si>
    <t>01 de marzo</t>
  </si>
  <si>
    <t>03 de marzo</t>
  </si>
  <si>
    <t>PASADO</t>
  </si>
  <si>
    <t>v</t>
  </si>
  <si>
    <t>m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</si>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</sst>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$&quot;\ #,##0"/>
    <numFmt numFmtId="166" formatCode="_(* #,##0_);_(* \(#,##0\);_(* &quot;-&quot;??_);_(@_)"/>
    <numFmt numFmtId="167" formatCode="_(* #,##0.0_);_(* \(#,##0.0\);_(* &quot;-&quot;??_);_(@_)"/>
    <numFmt numFmtId="168" formatCode="_(* #,##0.0_);_(* \(#,##0.0\);_(* &quot;-&quot;?_);_(@_)"/>
    <numFmt numFmtId="169" formatCode="&quot;$&quot;#,##0.00"/>
    <numFmt numFmtId="170" formatCode="&quot;$&quot;#,##0"/>
    <numFmt numFmtId="171" formatCode="0.0"/>
    <numFmt numFmtId="172" formatCode="_-* #,##0.0_-;\-* #,##0.0_-;_-* &quot;-&quot;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Book Antiqua"/>
      <family val="1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Book Antiqua"/>
      <family val="1"/>
    </font>
    <font>
      <b/>
      <sz val="10"/>
      <color theme="1"/>
      <name val="Calibri"/>
      <family val="2"/>
      <scheme val="minor"/>
    </font>
    <font>
      <b/>
      <sz val="16"/>
      <color theme="1"/>
      <name val="Agency FB"/>
      <family val="2"/>
    </font>
    <font>
      <b/>
      <sz val="10"/>
      <name val="Calibri"/>
      <family val="2"/>
      <scheme val="minor"/>
    </font>
    <font>
      <b/>
      <sz val="14"/>
      <color theme="1"/>
      <name val="Agency FB"/>
      <family val="2"/>
    </font>
    <font>
      <b/>
      <sz val="18"/>
      <color theme="1"/>
      <name val="Agency FB"/>
      <family val="2"/>
    </font>
    <font>
      <b/>
      <sz val="14"/>
      <color rgb="FFFF0000"/>
      <name val="Agency FB"/>
      <family val="2"/>
    </font>
    <font>
      <b/>
      <sz val="14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Agency FB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4"/>
      <color theme="1"/>
      <name val="Agency FB"/>
      <family val="2"/>
    </font>
    <font>
      <b/>
      <sz val="11"/>
      <color theme="1"/>
      <name val="Calibri"/>
      <family val="2"/>
      <scheme val="minor"/>
    </font>
    <font>
      <b/>
      <sz val="7"/>
      <color theme="1"/>
      <name val="Book Antiqua"/>
      <family val="1"/>
    </font>
    <font>
      <sz val="8"/>
      <color theme="1"/>
      <name val="Book Antiqua"/>
      <family val="1"/>
    </font>
    <font>
      <sz val="18"/>
      <color theme="1"/>
      <name val="Agency FB"/>
      <family val="2"/>
    </font>
    <font>
      <sz val="14"/>
      <color theme="1"/>
      <name val="Agency FB"/>
      <family val="2"/>
    </font>
    <font>
      <sz val="14"/>
      <name val="Agency FB"/>
      <family val="2"/>
    </font>
    <font>
      <b/>
      <sz val="16"/>
      <color theme="1"/>
      <name val="Calibri"/>
      <family val="2"/>
      <scheme val="minor"/>
    </font>
    <font>
      <b/>
      <sz val="16"/>
      <color rgb="FFFF0000"/>
      <name val="Agency FB"/>
      <family val="2"/>
    </font>
    <font>
      <sz val="3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440">
    <xf numFmtId="0" fontId="0" fillId="0" borderId="0" xfId="0"/>
    <xf numFmtId="14" fontId="9" fillId="11" borderId="4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14" fontId="4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10" borderId="1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14" fontId="4" fillId="2" borderId="4" xfId="0" applyNumberFormat="1" applyFont="1" applyFill="1" applyBorder="1" applyAlignment="1">
      <alignment horizontal="center"/>
    </xf>
    <xf numFmtId="14" fontId="4" fillId="2" borderId="24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9" borderId="35" xfId="0" applyFont="1" applyFill="1" applyBorder="1" applyAlignment="1">
      <alignment horizontal="left"/>
    </xf>
    <xf numFmtId="0" fontId="7" fillId="2" borderId="35" xfId="0" applyFont="1" applyFill="1" applyBorder="1" applyAlignment="1">
      <alignment horizontal="left"/>
    </xf>
    <xf numFmtId="49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166" fontId="9" fillId="2" borderId="35" xfId="1" applyNumberFormat="1" applyFont="1" applyFill="1" applyBorder="1" applyAlignment="1">
      <alignment horizontal="center"/>
    </xf>
    <xf numFmtId="0" fontId="4" fillId="0" borderId="1" xfId="0" applyFont="1" applyBorder="1"/>
    <xf numFmtId="49" fontId="4" fillId="0" borderId="7" xfId="0" applyNumberFormat="1" applyFont="1" applyBorder="1" applyAlignment="1">
      <alignment horizontal="center"/>
    </xf>
    <xf numFmtId="0" fontId="4" fillId="11" borderId="1" xfId="0" applyFont="1" applyFill="1" applyBorder="1"/>
    <xf numFmtId="49" fontId="4" fillId="11" borderId="7" xfId="0" applyNumberFormat="1" applyFont="1" applyFill="1" applyBorder="1" applyAlignment="1">
      <alignment horizontal="center"/>
    </xf>
    <xf numFmtId="0" fontId="9" fillId="2" borderId="35" xfId="0" applyFont="1" applyFill="1" applyBorder="1"/>
    <xf numFmtId="0" fontId="9" fillId="3" borderId="17" xfId="0" applyFont="1" applyFill="1" applyBorder="1"/>
    <xf numFmtId="0" fontId="7" fillId="2" borderId="43" xfId="0" applyFont="1" applyFill="1" applyBorder="1" applyAlignment="1">
      <alignment horizontal="left"/>
    </xf>
    <xf numFmtId="0" fontId="9" fillId="2" borderId="32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14" fontId="4" fillId="11" borderId="1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49" fontId="4" fillId="11" borderId="6" xfId="0" applyNumberFormat="1" applyFont="1" applyFill="1" applyBorder="1" applyAlignment="1">
      <alignment horizontal="center"/>
    </xf>
    <xf numFmtId="0" fontId="0" fillId="0" borderId="1" xfId="0" applyBorder="1"/>
    <xf numFmtId="0" fontId="11" fillId="2" borderId="35" xfId="0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5" fontId="4" fillId="0" borderId="4" xfId="1" applyNumberFormat="1" applyFont="1" applyBorder="1" applyAlignment="1">
      <alignment horizontal="center"/>
    </xf>
    <xf numFmtId="0" fontId="0" fillId="0" borderId="24" xfId="0" applyBorder="1"/>
    <xf numFmtId="0" fontId="9" fillId="10" borderId="10" xfId="0" applyFont="1" applyFill="1" applyBorder="1" applyAlignment="1">
      <alignment horizontal="center"/>
    </xf>
    <xf numFmtId="0" fontId="0" fillId="0" borderId="4" xfId="0" applyBorder="1"/>
    <xf numFmtId="0" fontId="0" fillId="11" borderId="1" xfId="0" applyFill="1" applyBorder="1"/>
    <xf numFmtId="0" fontId="14" fillId="0" borderId="0" xfId="0" applyFont="1"/>
    <xf numFmtId="0" fontId="9" fillId="7" borderId="10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left"/>
    </xf>
    <xf numFmtId="0" fontId="9" fillId="9" borderId="35" xfId="0" applyFont="1" applyFill="1" applyBorder="1" applyAlignment="1">
      <alignment horizontal="left"/>
    </xf>
    <xf numFmtId="168" fontId="14" fillId="0" borderId="0" xfId="0" applyNumberFormat="1" applyFont="1"/>
    <xf numFmtId="0" fontId="7" fillId="7" borderId="17" xfId="0" applyFont="1" applyFill="1" applyBorder="1" applyAlignment="1">
      <alignment horizontal="left"/>
    </xf>
    <xf numFmtId="0" fontId="9" fillId="2" borderId="33" xfId="0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0" fillId="11" borderId="24" xfId="0" applyFill="1" applyBorder="1"/>
    <xf numFmtId="0" fontId="10" fillId="10" borderId="39" xfId="0" applyFont="1" applyFill="1" applyBorder="1" applyAlignment="1">
      <alignment vertical="center" wrapText="1"/>
    </xf>
    <xf numFmtId="0" fontId="12" fillId="8" borderId="36" xfId="0" applyFont="1" applyFill="1" applyBorder="1" applyAlignment="1">
      <alignment horizontal="center"/>
    </xf>
    <xf numFmtId="0" fontId="12" fillId="8" borderId="15" xfId="0" applyFont="1" applyFill="1" applyBorder="1" applyAlignment="1">
      <alignment horizontal="center"/>
    </xf>
    <xf numFmtId="0" fontId="12" fillId="8" borderId="16" xfId="0" applyFont="1" applyFill="1" applyBorder="1" applyAlignment="1">
      <alignment horizontal="center"/>
    </xf>
    <xf numFmtId="0" fontId="12" fillId="8" borderId="14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166" fontId="9" fillId="4" borderId="44" xfId="0" applyNumberFormat="1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9" fillId="12" borderId="17" xfId="0" applyFont="1" applyFill="1" applyBorder="1" applyAlignment="1"/>
    <xf numFmtId="167" fontId="9" fillId="2" borderId="35" xfId="1" applyNumberFormat="1" applyFont="1" applyFill="1" applyBorder="1" applyAlignment="1">
      <alignment horizontal="center"/>
    </xf>
    <xf numFmtId="167" fontId="9" fillId="2" borderId="35" xfId="1" applyNumberFormat="1" applyFont="1" applyFill="1" applyBorder="1" applyAlignment="1">
      <alignment horizontal="right"/>
    </xf>
    <xf numFmtId="166" fontId="9" fillId="2" borderId="35" xfId="1" applyNumberFormat="1" applyFont="1" applyFill="1" applyBorder="1" applyAlignment="1">
      <alignment horizontal="right"/>
    </xf>
    <xf numFmtId="0" fontId="9" fillId="11" borderId="41" xfId="0" applyFont="1" applyFill="1" applyBorder="1" applyAlignment="1">
      <alignment horizontal="center"/>
    </xf>
    <xf numFmtId="14" fontId="9" fillId="11" borderId="28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14" fontId="9" fillId="10" borderId="17" xfId="0" applyNumberFormat="1" applyFont="1" applyFill="1" applyBorder="1" applyAlignment="1">
      <alignment horizontal="center"/>
    </xf>
    <xf numFmtId="14" fontId="9" fillId="11" borderId="38" xfId="0" applyNumberFormat="1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/>
    </xf>
    <xf numFmtId="167" fontId="9" fillId="2" borderId="35" xfId="1" applyNumberFormat="1" applyFont="1" applyFill="1" applyBorder="1" applyAlignment="1"/>
    <xf numFmtId="165" fontId="4" fillId="0" borderId="24" xfId="1" applyNumberFormat="1" applyFont="1" applyBorder="1" applyAlignment="1">
      <alignment horizontal="center"/>
    </xf>
    <xf numFmtId="14" fontId="4" fillId="11" borderId="4" xfId="0" applyNumberFormat="1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167" fontId="0" fillId="0" borderId="0" xfId="1" applyNumberFormat="1" applyFont="1"/>
    <xf numFmtId="167" fontId="14" fillId="0" borderId="0" xfId="1" applyNumberFormat="1" applyFont="1"/>
    <xf numFmtId="0" fontId="12" fillId="8" borderId="16" xfId="1" applyNumberFormat="1" applyFont="1" applyFill="1" applyBorder="1" applyAlignment="1">
      <alignment horizontal="center"/>
    </xf>
    <xf numFmtId="0" fontId="9" fillId="2" borderId="4" xfId="0" applyNumberFormat="1" applyFont="1" applyFill="1" applyBorder="1" applyAlignment="1">
      <alignment horizontal="center"/>
    </xf>
    <xf numFmtId="0" fontId="9" fillId="12" borderId="23" xfId="0" applyNumberFormat="1" applyFont="1" applyFill="1" applyBorder="1" applyAlignment="1"/>
    <xf numFmtId="0" fontId="9" fillId="2" borderId="1" xfId="0" applyNumberFormat="1" applyFont="1" applyFill="1" applyBorder="1" applyAlignment="1">
      <alignment horizontal="center"/>
    </xf>
    <xf numFmtId="0" fontId="9" fillId="2" borderId="3" xfId="0" applyNumberFormat="1" applyFont="1" applyFill="1" applyBorder="1" applyAlignment="1">
      <alignment horizontal="center"/>
    </xf>
    <xf numFmtId="0" fontId="9" fillId="2" borderId="33" xfId="0" applyNumberFormat="1" applyFont="1" applyFill="1" applyBorder="1" applyAlignment="1">
      <alignment horizontal="center"/>
    </xf>
    <xf numFmtId="0" fontId="9" fillId="2" borderId="45" xfId="0" applyNumberFormat="1" applyFont="1" applyFill="1" applyBorder="1" applyAlignment="1">
      <alignment horizontal="center"/>
    </xf>
    <xf numFmtId="0" fontId="9" fillId="2" borderId="44" xfId="0" applyNumberFormat="1" applyFont="1" applyFill="1" applyBorder="1" applyAlignment="1">
      <alignment horizontal="center"/>
    </xf>
    <xf numFmtId="0" fontId="9" fillId="2" borderId="32" xfId="0" applyNumberFormat="1" applyFont="1" applyFill="1" applyBorder="1" applyAlignment="1">
      <alignment horizontal="center"/>
    </xf>
    <xf numFmtId="0" fontId="9" fillId="2" borderId="13" xfId="0" applyNumberFormat="1" applyFont="1" applyFill="1" applyBorder="1" applyAlignment="1">
      <alignment horizontal="center"/>
    </xf>
    <xf numFmtId="0" fontId="9" fillId="2" borderId="3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24" xfId="0" applyFont="1" applyBorder="1"/>
    <xf numFmtId="0" fontId="4" fillId="0" borderId="1" xfId="0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166" fontId="17" fillId="4" borderId="6" xfId="0" applyNumberFormat="1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7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4" xfId="0" applyBorder="1" applyAlignment="1">
      <alignment horizontal="center"/>
    </xf>
    <xf numFmtId="0" fontId="7" fillId="9" borderId="43" xfId="0" applyFont="1" applyFill="1" applyBorder="1" applyAlignment="1">
      <alignment horizontal="left"/>
    </xf>
    <xf numFmtId="0" fontId="0" fillId="0" borderId="32" xfId="0" applyBorder="1"/>
    <xf numFmtId="0" fontId="4" fillId="2" borderId="32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165" fontId="4" fillId="0" borderId="32" xfId="1" applyNumberFormat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169" fontId="23" fillId="0" borderId="25" xfId="3" applyNumberFormat="1" applyFont="1" applyBorder="1"/>
    <xf numFmtId="169" fontId="23" fillId="0" borderId="24" xfId="3" applyNumberFormat="1" applyFont="1" applyBorder="1"/>
    <xf numFmtId="169" fontId="23" fillId="0" borderId="24" xfId="0" applyNumberFormat="1" applyFont="1" applyBorder="1"/>
    <xf numFmtId="169" fontId="23" fillId="0" borderId="26" xfId="0" applyNumberFormat="1" applyFont="1" applyBorder="1"/>
    <xf numFmtId="166" fontId="10" fillId="7" borderId="17" xfId="1" applyNumberFormat="1" applyFont="1" applyFill="1" applyBorder="1" applyAlignment="1"/>
    <xf numFmtId="0" fontId="9" fillId="4" borderId="33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166" fontId="0" fillId="0" borderId="0" xfId="0" applyNumberFormat="1"/>
    <xf numFmtId="14" fontId="0" fillId="0" borderId="35" xfId="0" applyNumberForma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166" fontId="0" fillId="0" borderId="35" xfId="1" applyNumberFormat="1" applyFont="1" applyBorder="1" applyAlignment="1">
      <alignment horizontal="center"/>
    </xf>
    <xf numFmtId="0" fontId="0" fillId="0" borderId="35" xfId="1" applyNumberFormat="1" applyFon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166" fontId="0" fillId="0" borderId="38" xfId="1" applyNumberFormat="1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10" xfId="0" applyFont="1" applyFill="1" applyBorder="1" applyAlignment="1">
      <alignment horizontal="center"/>
    </xf>
    <xf numFmtId="0" fontId="0" fillId="0" borderId="51" xfId="1" applyNumberFormat="1" applyFont="1" applyBorder="1" applyAlignment="1">
      <alignment horizontal="center"/>
    </xf>
    <xf numFmtId="166" fontId="0" fillId="4" borderId="35" xfId="1" applyNumberFormat="1" applyFont="1" applyFill="1" applyBorder="1" applyAlignment="1">
      <alignment horizontal="center"/>
    </xf>
    <xf numFmtId="166" fontId="0" fillId="4" borderId="1" xfId="0" applyNumberFormat="1" applyFill="1" applyBorder="1"/>
    <xf numFmtId="0" fontId="0" fillId="0" borderId="22" xfId="0" applyBorder="1"/>
    <xf numFmtId="0" fontId="21" fillId="14" borderId="17" xfId="0" applyFont="1" applyFill="1" applyBorder="1" applyAlignment="1">
      <alignment horizontal="center"/>
    </xf>
    <xf numFmtId="166" fontId="21" fillId="14" borderId="17" xfId="0" applyNumberFormat="1" applyFont="1" applyFill="1" applyBorder="1" applyAlignment="1">
      <alignment horizontal="center"/>
    </xf>
    <xf numFmtId="166" fontId="21" fillId="14" borderId="17" xfId="1" applyNumberFormat="1" applyFon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166" fontId="0" fillId="4" borderId="51" xfId="1" applyNumberFormat="1" applyFont="1" applyFill="1" applyBorder="1" applyAlignment="1">
      <alignment horizontal="center"/>
    </xf>
    <xf numFmtId="0" fontId="0" fillId="4" borderId="35" xfId="1" applyNumberFormat="1" applyFont="1" applyFill="1" applyBorder="1" applyAlignment="1">
      <alignment horizontal="center"/>
    </xf>
    <xf numFmtId="166" fontId="21" fillId="3" borderId="35" xfId="1" applyNumberFormat="1" applyFont="1" applyFill="1" applyBorder="1" applyAlignment="1">
      <alignment horizontal="center"/>
    </xf>
    <xf numFmtId="0" fontId="7" fillId="16" borderId="35" xfId="0" applyFont="1" applyFill="1" applyBorder="1" applyAlignment="1">
      <alignment horizontal="left"/>
    </xf>
    <xf numFmtId="0" fontId="12" fillId="8" borderId="53" xfId="0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2" fillId="8" borderId="52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15" borderId="28" xfId="0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8" xfId="0" applyFont="1" applyFill="1" applyBorder="1" applyAlignment="1"/>
    <xf numFmtId="0" fontId="9" fillId="5" borderId="17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11" borderId="28" xfId="0" applyFont="1" applyFill="1" applyBorder="1" applyAlignment="1">
      <alignment horizontal="center"/>
    </xf>
    <xf numFmtId="167" fontId="9" fillId="11" borderId="28" xfId="1" applyNumberFormat="1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0" fillId="11" borderId="24" xfId="0" applyFill="1" applyBorder="1" applyAlignment="1">
      <alignment horizontal="center"/>
    </xf>
    <xf numFmtId="166" fontId="0" fillId="2" borderId="1" xfId="1" applyNumberFormat="1" applyFont="1" applyFill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167" fontId="9" fillId="0" borderId="35" xfId="1" applyNumberFormat="1" applyFont="1" applyBorder="1" applyAlignment="1">
      <alignment horizontal="center"/>
    </xf>
    <xf numFmtId="166" fontId="9" fillId="4" borderId="35" xfId="1" applyNumberFormat="1" applyFont="1" applyFill="1" applyBorder="1"/>
    <xf numFmtId="16" fontId="9" fillId="4" borderId="35" xfId="0" applyNumberFormat="1" applyFont="1" applyFill="1" applyBorder="1" applyAlignment="1">
      <alignment horizontal="center"/>
    </xf>
    <xf numFmtId="166" fontId="25" fillId="0" borderId="35" xfId="1" applyNumberFormat="1" applyFont="1" applyBorder="1" applyAlignment="1"/>
    <xf numFmtId="0" fontId="25" fillId="0" borderId="35" xfId="0" applyFont="1" applyBorder="1"/>
    <xf numFmtId="166" fontId="25" fillId="0" borderId="35" xfId="0" applyNumberFormat="1" applyFont="1" applyBorder="1"/>
    <xf numFmtId="0" fontId="25" fillId="0" borderId="35" xfId="0" applyFont="1" applyBorder="1" applyAlignment="1">
      <alignment horizontal="center"/>
    </xf>
    <xf numFmtId="166" fontId="25" fillId="0" borderId="35" xfId="1" applyNumberFormat="1" applyFont="1" applyBorder="1"/>
    <xf numFmtId="0" fontId="11" fillId="2" borderId="35" xfId="0" applyFont="1" applyFill="1" applyBorder="1"/>
    <xf numFmtId="166" fontId="11" fillId="2" borderId="35" xfId="1" applyNumberFormat="1" applyFont="1" applyFill="1" applyBorder="1"/>
    <xf numFmtId="166" fontId="26" fillId="2" borderId="35" xfId="1" applyNumberFormat="1" applyFont="1" applyFill="1" applyBorder="1" applyAlignment="1"/>
    <xf numFmtId="166" fontId="26" fillId="2" borderId="35" xfId="0" applyNumberFormat="1" applyFont="1" applyFill="1" applyBorder="1"/>
    <xf numFmtId="166" fontId="11" fillId="2" borderId="35" xfId="0" applyNumberFormat="1" applyFont="1" applyFill="1" applyBorder="1"/>
    <xf numFmtId="166" fontId="9" fillId="3" borderId="17" xfId="1" applyNumberFormat="1" applyFont="1" applyFill="1" applyBorder="1" applyAlignment="1">
      <alignment horizontal="center"/>
    </xf>
    <xf numFmtId="166" fontId="9" fillId="3" borderId="17" xfId="0" applyNumberFormat="1" applyFont="1" applyFill="1" applyBorder="1"/>
    <xf numFmtId="167" fontId="25" fillId="0" borderId="35" xfId="1" applyNumberFormat="1" applyFont="1" applyBorder="1"/>
    <xf numFmtId="0" fontId="9" fillId="4" borderId="4" xfId="0" applyNumberFormat="1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166" fontId="0" fillId="2" borderId="0" xfId="0" applyNumberFormat="1" applyFill="1" applyBorder="1"/>
    <xf numFmtId="166" fontId="0" fillId="4" borderId="3" xfId="1" applyNumberFormat="1" applyFont="1" applyFill="1" applyBorder="1"/>
    <xf numFmtId="166" fontId="0" fillId="4" borderId="3" xfId="0" applyNumberFormat="1" applyFill="1" applyBorder="1"/>
    <xf numFmtId="14" fontId="0" fillId="7" borderId="35" xfId="0" applyNumberFormat="1" applyFill="1" applyBorder="1" applyAlignment="1">
      <alignment horizontal="center"/>
    </xf>
    <xf numFmtId="166" fontId="0" fillId="7" borderId="35" xfId="1" applyNumberFormat="1" applyFont="1" applyFill="1" applyBorder="1" applyAlignment="1">
      <alignment horizontal="center"/>
    </xf>
    <xf numFmtId="166" fontId="0" fillId="7" borderId="51" xfId="1" applyNumberFormat="1" applyFont="1" applyFill="1" applyBorder="1" applyAlignment="1">
      <alignment horizontal="center"/>
    </xf>
    <xf numFmtId="0" fontId="0" fillId="7" borderId="35" xfId="1" applyNumberFormat="1" applyFont="1" applyFill="1" applyBorder="1" applyAlignment="1">
      <alignment horizontal="center"/>
    </xf>
    <xf numFmtId="166" fontId="0" fillId="3" borderId="35" xfId="1" applyNumberFormat="1" applyFont="1" applyFill="1" applyBorder="1" applyAlignment="1">
      <alignment horizontal="center"/>
    </xf>
    <xf numFmtId="0" fontId="0" fillId="7" borderId="51" xfId="1" applyNumberFormat="1" applyFont="1" applyFill="1" applyBorder="1" applyAlignment="1">
      <alignment horizontal="center"/>
    </xf>
    <xf numFmtId="166" fontId="21" fillId="7" borderId="35" xfId="1" applyNumberFormat="1" applyFont="1" applyFill="1" applyBorder="1" applyAlignment="1">
      <alignment horizontal="center"/>
    </xf>
    <xf numFmtId="166" fontId="0" fillId="18" borderId="51" xfId="1" applyNumberFormat="1" applyFont="1" applyFill="1" applyBorder="1" applyAlignment="1">
      <alignment horizontal="center"/>
    </xf>
    <xf numFmtId="166" fontId="0" fillId="19" borderId="35" xfId="1" applyNumberFormat="1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9" fillId="4" borderId="32" xfId="0" applyNumberFormat="1" applyFont="1" applyFill="1" applyBorder="1" applyAlignment="1">
      <alignment horizontal="center"/>
    </xf>
    <xf numFmtId="166" fontId="9" fillId="2" borderId="41" xfId="1" applyNumberFormat="1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166" fontId="9" fillId="2" borderId="20" xfId="1" applyNumberFormat="1" applyFont="1" applyFill="1" applyBorder="1" applyAlignment="1">
      <alignment horizontal="center"/>
    </xf>
    <xf numFmtId="0" fontId="9" fillId="3" borderId="11" xfId="0" applyFont="1" applyFill="1" applyBorder="1"/>
    <xf numFmtId="0" fontId="9" fillId="2" borderId="54" xfId="0" applyFont="1" applyFill="1" applyBorder="1" applyAlignment="1">
      <alignment horizontal="center"/>
    </xf>
    <xf numFmtId="0" fontId="9" fillId="2" borderId="4" xfId="1" applyNumberFormat="1" applyFont="1" applyFill="1" applyBorder="1" applyAlignment="1">
      <alignment horizontal="center"/>
    </xf>
    <xf numFmtId="0" fontId="9" fillId="2" borderId="32" xfId="1" applyNumberFormat="1" applyFont="1" applyFill="1" applyBorder="1" applyAlignment="1">
      <alignment horizontal="center"/>
    </xf>
    <xf numFmtId="166" fontId="9" fillId="2" borderId="5" xfId="1" applyNumberFormat="1" applyFont="1" applyFill="1" applyBorder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166" fontId="7" fillId="2" borderId="41" xfId="1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0" fontId="7" fillId="4" borderId="3" xfId="0" applyNumberFormat="1" applyFont="1" applyFill="1" applyBorder="1" applyAlignment="1">
      <alignment horizontal="center"/>
    </xf>
    <xf numFmtId="0" fontId="28" fillId="2" borderId="35" xfId="0" applyFont="1" applyFill="1" applyBorder="1" applyAlignment="1">
      <alignment horizontal="center"/>
    </xf>
    <xf numFmtId="0" fontId="7" fillId="2" borderId="54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28" fillId="2" borderId="54" xfId="0" applyNumberFormat="1" applyFont="1" applyFill="1" applyBorder="1" applyAlignment="1">
      <alignment horizontal="center"/>
    </xf>
    <xf numFmtId="0" fontId="28" fillId="2" borderId="35" xfId="0" applyNumberFormat="1" applyFont="1" applyFill="1" applyBorder="1" applyAlignment="1">
      <alignment horizontal="center"/>
    </xf>
    <xf numFmtId="166" fontId="7" fillId="4" borderId="44" xfId="0" applyNumberFormat="1" applyFont="1" applyFill="1" applyBorder="1" applyAlignment="1">
      <alignment horizontal="center"/>
    </xf>
    <xf numFmtId="166" fontId="7" fillId="2" borderId="20" xfId="1" applyNumberFormat="1" applyFont="1" applyFill="1" applyBorder="1" applyAlignment="1">
      <alignment horizontal="center"/>
    </xf>
    <xf numFmtId="0" fontId="7" fillId="2" borderId="45" xfId="0" applyNumberFormat="1" applyFont="1" applyFill="1" applyBorder="1" applyAlignment="1">
      <alignment horizontal="center"/>
    </xf>
    <xf numFmtId="166" fontId="0" fillId="0" borderId="0" xfId="1" applyNumberFormat="1" applyFont="1"/>
    <xf numFmtId="0" fontId="7" fillId="10" borderId="18" xfId="0" applyFont="1" applyFill="1" applyBorder="1" applyAlignment="1">
      <alignment horizontal="left"/>
    </xf>
    <xf numFmtId="0" fontId="7" fillId="10" borderId="17" xfId="0" applyFont="1" applyFill="1" applyBorder="1" applyAlignment="1">
      <alignment horizontal="left"/>
    </xf>
    <xf numFmtId="167" fontId="9" fillId="3" borderId="17" xfId="1" applyNumberFormat="1" applyFont="1" applyFill="1" applyBorder="1" applyAlignment="1">
      <alignment horizontal="center"/>
    </xf>
    <xf numFmtId="166" fontId="9" fillId="3" borderId="17" xfId="1" applyNumberFormat="1" applyFont="1" applyFill="1" applyBorder="1"/>
    <xf numFmtId="166" fontId="25" fillId="4" borderId="35" xfId="1" applyNumberFormat="1" applyFont="1" applyFill="1" applyBorder="1" applyAlignment="1"/>
    <xf numFmtId="166" fontId="0" fillId="4" borderId="0" xfId="0" applyNumberFormat="1" applyFill="1"/>
    <xf numFmtId="166" fontId="28" fillId="2" borderId="54" xfId="0" applyNumberFormat="1" applyFont="1" applyFill="1" applyBorder="1" applyAlignment="1">
      <alignment horizontal="center"/>
    </xf>
    <xf numFmtId="0" fontId="28" fillId="0" borderId="35" xfId="0" applyNumberFormat="1" applyFont="1" applyBorder="1" applyAlignment="1">
      <alignment horizontal="center"/>
    </xf>
    <xf numFmtId="0" fontId="28" fillId="0" borderId="18" xfId="0" applyNumberFormat="1" applyFont="1" applyBorder="1" applyAlignment="1">
      <alignment horizontal="center"/>
    </xf>
    <xf numFmtId="0" fontId="28" fillId="2" borderId="43" xfId="0" applyNumberFormat="1" applyFont="1" applyFill="1" applyBorder="1" applyAlignment="1">
      <alignment horizontal="center"/>
    </xf>
    <xf numFmtId="0" fontId="7" fillId="12" borderId="3" xfId="0" applyNumberFormat="1" applyFont="1" applyFill="1" applyBorder="1" applyAlignment="1">
      <alignment horizontal="center"/>
    </xf>
    <xf numFmtId="0" fontId="7" fillId="12" borderId="1" xfId="0" applyNumberFormat="1" applyFont="1" applyFill="1" applyBorder="1" applyAlignment="1">
      <alignment horizontal="center"/>
    </xf>
    <xf numFmtId="0" fontId="7" fillId="12" borderId="1" xfId="1" applyNumberFormat="1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2" borderId="1" xfId="0" applyFont="1" applyFill="1" applyBorder="1" applyAlignment="1">
      <alignment horizontal="center"/>
    </xf>
    <xf numFmtId="0" fontId="7" fillId="12" borderId="3" xfId="1" applyNumberFormat="1" applyFont="1" applyFill="1" applyBorder="1" applyAlignment="1">
      <alignment horizontal="center"/>
    </xf>
    <xf numFmtId="169" fontId="0" fillId="0" borderId="0" xfId="0" applyNumberFormat="1"/>
    <xf numFmtId="167" fontId="9" fillId="4" borderId="19" xfId="1" applyNumberFormat="1" applyFont="1" applyFill="1" applyBorder="1" applyAlignment="1">
      <alignment horizontal="center"/>
    </xf>
    <xf numFmtId="0" fontId="4" fillId="0" borderId="32" xfId="0" applyFont="1" applyBorder="1"/>
    <xf numFmtId="169" fontId="23" fillId="0" borderId="0" xfId="3" applyNumberFormat="1" applyFont="1" applyFill="1" applyBorder="1"/>
    <xf numFmtId="0" fontId="0" fillId="0" borderId="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 applyAlignment="1">
      <alignment horizontal="center"/>
    </xf>
    <xf numFmtId="0" fontId="9" fillId="4" borderId="32" xfId="0" applyFont="1" applyFill="1" applyBorder="1" applyAlignment="1">
      <alignment horizontal="center"/>
    </xf>
    <xf numFmtId="166" fontId="0" fillId="4" borderId="1" xfId="1" applyNumberFormat="1" applyFont="1" applyFill="1" applyBorder="1"/>
    <xf numFmtId="170" fontId="5" fillId="0" borderId="16" xfId="0" applyNumberFormat="1" applyFont="1" applyFill="1" applyBorder="1"/>
    <xf numFmtId="166" fontId="0" fillId="21" borderId="51" xfId="1" applyNumberFormat="1" applyFont="1" applyFill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6" fontId="9" fillId="0" borderId="35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2" fillId="12" borderId="18" xfId="0" applyFont="1" applyFill="1" applyBorder="1" applyAlignment="1"/>
    <xf numFmtId="0" fontId="12" fillId="12" borderId="39" xfId="0" applyFont="1" applyFill="1" applyBorder="1" applyAlignment="1"/>
    <xf numFmtId="0" fontId="9" fillId="9" borderId="17" xfId="0" applyFont="1" applyFill="1" applyBorder="1" applyAlignment="1">
      <alignment horizontal="center"/>
    </xf>
    <xf numFmtId="0" fontId="9" fillId="9" borderId="10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4" fontId="0" fillId="0" borderId="0" xfId="0" applyNumberFormat="1"/>
    <xf numFmtId="169" fontId="23" fillId="0" borderId="56" xfId="3" applyNumberFormat="1" applyFont="1" applyFill="1" applyBorder="1"/>
    <xf numFmtId="169" fontId="23" fillId="0" borderId="5" xfId="0" applyNumberFormat="1" applyFont="1" applyFill="1" applyBorder="1"/>
    <xf numFmtId="169" fontId="23" fillId="0" borderId="57" xfId="0" applyNumberFormat="1" applyFont="1" applyFill="1" applyBorder="1"/>
    <xf numFmtId="0" fontId="4" fillId="11" borderId="32" xfId="0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43" fontId="0" fillId="4" borderId="35" xfId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7" fillId="12" borderId="2" xfId="0" applyNumberFormat="1" applyFont="1" applyFill="1" applyBorder="1" applyAlignment="1">
      <alignment horizontal="center"/>
    </xf>
    <xf numFmtId="166" fontId="7" fillId="4" borderId="51" xfId="0" applyNumberFormat="1" applyFont="1" applyFill="1" applyBorder="1" applyAlignment="1">
      <alignment horizontal="center"/>
    </xf>
    <xf numFmtId="0" fontId="7" fillId="12" borderId="28" xfId="0" applyNumberFormat="1" applyFont="1" applyFill="1" applyBorder="1" applyAlignment="1"/>
    <xf numFmtId="0" fontId="7" fillId="12" borderId="18" xfId="0" applyNumberFormat="1" applyFont="1" applyFill="1" applyBorder="1" applyAlignment="1"/>
    <xf numFmtId="0" fontId="7" fillId="12" borderId="39" xfId="0" applyNumberFormat="1" applyFont="1" applyFill="1" applyBorder="1" applyAlignment="1"/>
    <xf numFmtId="167" fontId="9" fillId="2" borderId="4" xfId="1" applyNumberFormat="1" applyFont="1" applyFill="1" applyBorder="1" applyAlignment="1">
      <alignment horizontal="center"/>
    </xf>
    <xf numFmtId="167" fontId="10" fillId="2" borderId="17" xfId="1" applyNumberFormat="1" applyFont="1" applyFill="1" applyBorder="1" applyAlignment="1">
      <alignment horizontal="center" vertical="center"/>
    </xf>
    <xf numFmtId="166" fontId="0" fillId="4" borderId="33" xfId="1" applyNumberFormat="1" applyFont="1" applyFill="1" applyBorder="1"/>
    <xf numFmtId="0" fontId="0" fillId="0" borderId="43" xfId="0" applyBorder="1" applyAlignment="1">
      <alignment horizontal="center"/>
    </xf>
    <xf numFmtId="166" fontId="0" fillId="0" borderId="50" xfId="1" applyNumberFormat="1" applyFont="1" applyBorder="1" applyAlignment="1"/>
    <xf numFmtId="0" fontId="0" fillId="0" borderId="48" xfId="0" applyBorder="1" applyAlignment="1">
      <alignment horizontal="center"/>
    </xf>
    <xf numFmtId="165" fontId="21" fillId="0" borderId="39" xfId="0" applyNumberFormat="1" applyFont="1" applyBorder="1"/>
    <xf numFmtId="0" fontId="0" fillId="0" borderId="34" xfId="0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0" fontId="9" fillId="9" borderId="28" xfId="0" applyFont="1" applyFill="1" applyBorder="1" applyAlignment="1">
      <alignment horizontal="center"/>
    </xf>
    <xf numFmtId="167" fontId="9" fillId="10" borderId="39" xfId="1" applyNumberFormat="1" applyFont="1" applyFill="1" applyBorder="1" applyAlignment="1">
      <alignment horizontal="center"/>
    </xf>
    <xf numFmtId="166" fontId="9" fillId="10" borderId="10" xfId="1" applyNumberFormat="1" applyFont="1" applyFill="1" applyBorder="1" applyAlignment="1">
      <alignment horizontal="center"/>
    </xf>
    <xf numFmtId="167" fontId="9" fillId="0" borderId="35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14" fontId="4" fillId="2" borderId="32" xfId="0" applyNumberFormat="1" applyFont="1" applyFill="1" applyBorder="1" applyAlignment="1">
      <alignment horizontal="center"/>
    </xf>
    <xf numFmtId="14" fontId="4" fillId="2" borderId="5" xfId="0" applyNumberFormat="1" applyFont="1" applyFill="1" applyBorder="1" applyAlignment="1">
      <alignment horizontal="center"/>
    </xf>
    <xf numFmtId="14" fontId="4" fillId="11" borderId="5" xfId="0" applyNumberFormat="1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165" fontId="4" fillId="0" borderId="61" xfId="1" applyNumberFormat="1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6" fillId="0" borderId="0" xfId="0" applyFont="1" applyBorder="1"/>
    <xf numFmtId="167" fontId="21" fillId="0" borderId="39" xfId="1" applyNumberFormat="1" applyFont="1" applyBorder="1"/>
    <xf numFmtId="0" fontId="0" fillId="4" borderId="0" xfId="0" applyFill="1"/>
    <xf numFmtId="171" fontId="0" fillId="4" borderId="0" xfId="0" applyNumberFormat="1" applyFill="1"/>
    <xf numFmtId="1" fontId="0" fillId="0" borderId="0" xfId="0" applyNumberFormat="1"/>
    <xf numFmtId="43" fontId="0" fillId="0" borderId="0" xfId="1" applyFont="1"/>
    <xf numFmtId="1" fontId="0" fillId="3" borderId="0" xfId="0" applyNumberFormat="1" applyFill="1"/>
    <xf numFmtId="49" fontId="4" fillId="0" borderId="33" xfId="0" applyNumberFormat="1" applyFont="1" applyBorder="1" applyAlignment="1">
      <alignment horizontal="center"/>
    </xf>
    <xf numFmtId="0" fontId="0" fillId="0" borderId="33" xfId="0" applyBorder="1"/>
    <xf numFmtId="49" fontId="4" fillId="0" borderId="37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0" fillId="0" borderId="3" xfId="0" applyBorder="1"/>
    <xf numFmtId="0" fontId="0" fillId="0" borderId="37" xfId="0" applyBorder="1"/>
    <xf numFmtId="0" fontId="0" fillId="0" borderId="49" xfId="0" applyBorder="1"/>
    <xf numFmtId="0" fontId="0" fillId="0" borderId="62" xfId="0" applyBorder="1"/>
    <xf numFmtId="0" fontId="0" fillId="0" borderId="3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49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3" xfId="0" applyFont="1" applyBorder="1"/>
    <xf numFmtId="0" fontId="4" fillId="0" borderId="37" xfId="0" applyFont="1" applyBorder="1"/>
    <xf numFmtId="0" fontId="4" fillId="0" borderId="33" xfId="0" applyFont="1" applyBorder="1"/>
    <xf numFmtId="0" fontId="4" fillId="0" borderId="49" xfId="0" applyFont="1" applyBorder="1"/>
    <xf numFmtId="0" fontId="4" fillId="0" borderId="5" xfId="0" applyNumberFormat="1" applyFont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49" fontId="4" fillId="11" borderId="5" xfId="0" applyNumberFormat="1" applyFont="1" applyFill="1" applyBorder="1" applyAlignment="1">
      <alignment horizontal="center"/>
    </xf>
    <xf numFmtId="49" fontId="4" fillId="11" borderId="60" xfId="0" applyNumberFormat="1" applyFont="1" applyFill="1" applyBorder="1" applyAlignment="1">
      <alignment horizontal="center"/>
    </xf>
    <xf numFmtId="0" fontId="0" fillId="11" borderId="5" xfId="0" applyFill="1" applyBorder="1"/>
    <xf numFmtId="0" fontId="0" fillId="11" borderId="5" xfId="0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0" fillId="11" borderId="4" xfId="0" applyFill="1" applyBorder="1"/>
    <xf numFmtId="0" fontId="0" fillId="11" borderId="4" xfId="0" applyFill="1" applyBorder="1" applyAlignment="1">
      <alignment horizontal="center"/>
    </xf>
    <xf numFmtId="165" fontId="4" fillId="0" borderId="62" xfId="1" applyNumberFormat="1" applyFont="1" applyBorder="1" applyAlignment="1">
      <alignment horizontal="center"/>
    </xf>
    <xf numFmtId="168" fontId="0" fillId="4" borderId="0" xfId="0" applyNumberFormat="1" applyFill="1"/>
    <xf numFmtId="0" fontId="12" fillId="12" borderId="17" xfId="0" applyFont="1" applyFill="1" applyBorder="1" applyAlignment="1"/>
    <xf numFmtId="166" fontId="27" fillId="13" borderId="17" xfId="0" applyNumberFormat="1" applyFont="1" applyFill="1" applyBorder="1"/>
    <xf numFmtId="172" fontId="0" fillId="0" borderId="0" xfId="0" applyNumberFormat="1"/>
    <xf numFmtId="0" fontId="6" fillId="0" borderId="4" xfId="0" applyFont="1" applyBorder="1" applyAlignment="1">
      <alignment horizontal="center" vertical="center" textRotation="90" wrapText="1"/>
    </xf>
    <xf numFmtId="0" fontId="8" fillId="2" borderId="4" xfId="2" applyNumberFormat="1" applyFont="1" applyFill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textRotation="90" wrapText="1"/>
    </xf>
    <xf numFmtId="0" fontId="13" fillId="0" borderId="4" xfId="0" applyFont="1" applyBorder="1" applyAlignment="1">
      <alignment horizontal="center" vertical="center" textRotation="90"/>
    </xf>
    <xf numFmtId="0" fontId="3" fillId="0" borderId="64" xfId="0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21" fillId="0" borderId="39" xfId="1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0" xfId="0" applyFont="1" applyAlignment="1"/>
    <xf numFmtId="0" fontId="5" fillId="0" borderId="30" xfId="0" applyFont="1" applyBorder="1" applyAlignment="1">
      <alignment horizontal="center"/>
    </xf>
    <xf numFmtId="0" fontId="5" fillId="0" borderId="30" xfId="0" applyFont="1" applyBorder="1" applyAlignment="1"/>
    <xf numFmtId="0" fontId="5" fillId="0" borderId="40" xfId="0" applyFont="1" applyBorder="1" applyAlignme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35" xfId="0" applyFont="1" applyBorder="1" applyAlignment="1"/>
    <xf numFmtId="0" fontId="6" fillId="3" borderId="3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22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167" fontId="10" fillId="7" borderId="10" xfId="1" applyNumberFormat="1" applyFont="1" applyFill="1" applyBorder="1" applyAlignment="1">
      <alignment horizontal="center"/>
    </xf>
    <xf numFmtId="167" fontId="10" fillId="7" borderId="12" xfId="1" applyNumberFormat="1" applyFont="1" applyFill="1" applyBorder="1" applyAlignment="1">
      <alignment horizontal="center"/>
    </xf>
    <xf numFmtId="167" fontId="10" fillId="7" borderId="11" xfId="1" applyNumberFormat="1" applyFont="1" applyFill="1" applyBorder="1" applyAlignment="1">
      <alignment horizontal="center"/>
    </xf>
    <xf numFmtId="0" fontId="20" fillId="6" borderId="10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/>
    </xf>
    <xf numFmtId="0" fontId="20" fillId="6" borderId="11" xfId="0" applyFont="1" applyFill="1" applyBorder="1" applyAlignment="1">
      <alignment horizontal="center" vertical="center"/>
    </xf>
    <xf numFmtId="0" fontId="12" fillId="13" borderId="10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167" fontId="9" fillId="20" borderId="10" xfId="1" applyNumberFormat="1" applyFont="1" applyFill="1" applyBorder="1" applyAlignment="1">
      <alignment horizontal="center"/>
    </xf>
    <xf numFmtId="167" fontId="9" fillId="20" borderId="11" xfId="1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6" fontId="0" fillId="2" borderId="2" xfId="1" applyNumberFormat="1" applyFont="1" applyFill="1" applyBorder="1" applyAlignment="1">
      <alignment horizontal="center"/>
    </xf>
    <xf numFmtId="166" fontId="0" fillId="2" borderId="3" xfId="1" applyNumberFormat="1" applyFont="1" applyFill="1" applyBorder="1" applyAlignment="1">
      <alignment horizontal="center"/>
    </xf>
    <xf numFmtId="0" fontId="24" fillId="17" borderId="10" xfId="0" applyFont="1" applyFill="1" applyBorder="1" applyAlignment="1">
      <alignment horizontal="center"/>
    </xf>
    <xf numFmtId="0" fontId="24" fillId="17" borderId="12" xfId="0" applyFont="1" applyFill="1" applyBorder="1" applyAlignment="1">
      <alignment horizontal="center"/>
    </xf>
    <xf numFmtId="0" fontId="24" fillId="17" borderId="11" xfId="0" applyFont="1" applyFill="1" applyBorder="1" applyAlignment="1">
      <alignment horizontal="center"/>
    </xf>
    <xf numFmtId="0" fontId="29" fillId="19" borderId="10" xfId="0" applyFont="1" applyFill="1" applyBorder="1" applyAlignment="1">
      <alignment horizontal="center"/>
    </xf>
    <xf numFmtId="0" fontId="29" fillId="19" borderId="12" xfId="0" applyFont="1" applyFill="1" applyBorder="1" applyAlignment="1">
      <alignment horizontal="center"/>
    </xf>
    <xf numFmtId="0" fontId="29" fillId="19" borderId="1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4">
    <cellStyle name="Millares" xfId="1" builtinId="3"/>
    <cellStyle name="Moned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D1385"/>
  <sheetViews>
    <sheetView topLeftCell="B1" workbookViewId="0">
      <selection activeCell="AF510" sqref="AF510"/>
    </sheetView>
  </sheetViews>
  <sheetFormatPr baseColWidth="10" defaultRowHeight="15" x14ac:dyDescent="0.25"/>
  <cols>
    <col min="1" max="1" width="2.5703125" hidden="1" customWidth="1"/>
    <col min="4" max="4" width="11.42578125" hidden="1" customWidth="1"/>
    <col min="7" max="7" width="11.42578125" hidden="1" customWidth="1"/>
    <col min="8" max="8" width="19.28515625" bestFit="1" customWidth="1"/>
    <col min="9" max="9" width="6" customWidth="1"/>
    <col min="10" max="10" width="7.85546875" hidden="1" customWidth="1"/>
    <col min="11" max="11" width="9.85546875" customWidth="1"/>
    <col min="12" max="12" width="17" hidden="1" customWidth="1"/>
    <col min="13" max="13" width="9.7109375" hidden="1" customWidth="1"/>
    <col min="14" max="15" width="3.5703125" hidden="1" customWidth="1"/>
    <col min="16" max="16" width="5.28515625" hidden="1" customWidth="1"/>
    <col min="17" max="17" width="8.85546875" hidden="1" customWidth="1"/>
    <col min="18" max="18" width="7.42578125" hidden="1" customWidth="1"/>
    <col min="19" max="19" width="6.28515625" hidden="1" customWidth="1"/>
    <col min="20" max="25" width="11.42578125" hidden="1" customWidth="1"/>
    <col min="26" max="26" width="16" hidden="1" customWidth="1"/>
    <col min="27" max="27" width="14.42578125" hidden="1" customWidth="1"/>
    <col min="28" max="29" width="11.42578125" hidden="1" customWidth="1"/>
    <col min="30" max="33" width="11.42578125" customWidth="1"/>
  </cols>
  <sheetData>
    <row r="1" spans="1:28" ht="15.75" x14ac:dyDescent="0.3">
      <c r="A1" s="385" t="s">
        <v>8</v>
      </c>
      <c r="B1" s="386"/>
      <c r="C1" s="387"/>
      <c r="D1" s="388"/>
      <c r="E1" s="386"/>
      <c r="F1" s="389"/>
      <c r="G1" s="390"/>
      <c r="H1" s="389"/>
      <c r="I1" s="387"/>
      <c r="J1" s="388"/>
      <c r="K1" s="391"/>
      <c r="L1" s="388"/>
      <c r="M1" s="388"/>
      <c r="N1" s="388"/>
      <c r="O1" s="388"/>
      <c r="P1" s="388"/>
      <c r="Q1" s="388"/>
      <c r="R1" s="388"/>
      <c r="S1" s="388"/>
      <c r="T1" s="4"/>
    </row>
    <row r="2" spans="1:28" ht="15.75" x14ac:dyDescent="0.3">
      <c r="A2" s="385" t="s">
        <v>9</v>
      </c>
      <c r="B2" s="392"/>
      <c r="C2" s="393"/>
      <c r="D2" s="388"/>
      <c r="E2" s="392"/>
      <c r="F2" s="394"/>
      <c r="G2" s="395"/>
      <c r="H2" s="394"/>
      <c r="I2" s="393"/>
      <c r="J2" s="388"/>
      <c r="K2" s="396"/>
      <c r="L2" s="388"/>
      <c r="M2" s="388"/>
      <c r="N2" s="388"/>
      <c r="O2" s="388"/>
      <c r="P2" s="388"/>
      <c r="Q2" s="388"/>
      <c r="R2" s="388"/>
      <c r="S2" s="388"/>
      <c r="T2" s="4"/>
    </row>
    <row r="3" spans="1:28" ht="16.5" thickBot="1" x14ac:dyDescent="0.35">
      <c r="A3" s="385" t="s">
        <v>10</v>
      </c>
      <c r="B3" s="392"/>
      <c r="C3" s="393"/>
      <c r="D3" s="388"/>
      <c r="E3" s="392"/>
      <c r="F3" s="394"/>
      <c r="G3" s="395"/>
      <c r="H3" s="394"/>
      <c r="I3" s="393"/>
      <c r="J3" s="388"/>
      <c r="K3" s="396"/>
      <c r="L3" s="388"/>
      <c r="M3" s="388"/>
      <c r="N3" s="388"/>
      <c r="O3" s="388"/>
      <c r="P3" s="388"/>
      <c r="Q3" s="388"/>
      <c r="R3" s="388"/>
      <c r="S3" s="388"/>
      <c r="T3" s="4"/>
    </row>
    <row r="4" spans="1:28" ht="16.5" thickBot="1" x14ac:dyDescent="0.35">
      <c r="A4" s="5"/>
      <c r="B4" s="378"/>
      <c r="C4" s="379"/>
      <c r="D4" s="8"/>
      <c r="E4" s="378"/>
      <c r="F4" s="380"/>
      <c r="G4" s="380"/>
      <c r="H4" s="381"/>
      <c r="I4" s="397" t="s">
        <v>11</v>
      </c>
      <c r="J4" s="398"/>
      <c r="K4" s="397"/>
      <c r="L4" s="398"/>
      <c r="M4" s="398"/>
      <c r="N4" s="399" t="s">
        <v>12</v>
      </c>
      <c r="O4" s="400"/>
      <c r="P4" s="400"/>
      <c r="Q4" s="400"/>
      <c r="R4" s="400"/>
      <c r="S4" s="400"/>
      <c r="T4" s="401"/>
      <c r="U4" s="139"/>
      <c r="V4" s="140"/>
      <c r="W4" s="140"/>
      <c r="X4" s="140"/>
      <c r="Y4" s="140"/>
      <c r="Z4" s="140"/>
      <c r="AA4" s="140"/>
      <c r="AB4" s="141"/>
    </row>
    <row r="5" spans="1:28" ht="72" customHeight="1" thickBot="1" x14ac:dyDescent="0.3">
      <c r="A5" s="330" t="s">
        <v>13</v>
      </c>
      <c r="B5" s="374" t="s">
        <v>0</v>
      </c>
      <c r="C5" s="374" t="s">
        <v>14</v>
      </c>
      <c r="D5" s="11" t="s">
        <v>15</v>
      </c>
      <c r="E5" s="374" t="s">
        <v>16</v>
      </c>
      <c r="F5" s="374" t="s">
        <v>17</v>
      </c>
      <c r="G5" s="375" t="s">
        <v>18</v>
      </c>
      <c r="H5" s="374" t="s">
        <v>19</v>
      </c>
      <c r="I5" s="376" t="s">
        <v>20</v>
      </c>
      <c r="J5" s="332" t="s">
        <v>21</v>
      </c>
      <c r="K5" s="377" t="s">
        <v>22</v>
      </c>
      <c r="L5" s="331" t="s">
        <v>23</v>
      </c>
      <c r="M5" s="333" t="s">
        <v>24</v>
      </c>
      <c r="N5" s="188" t="s">
        <v>25</v>
      </c>
      <c r="O5" s="10" t="s">
        <v>26</v>
      </c>
      <c r="P5" s="10" t="s">
        <v>27</v>
      </c>
      <c r="Q5" s="10" t="s">
        <v>28</v>
      </c>
      <c r="R5" s="10">
        <v>450</v>
      </c>
      <c r="S5" s="10">
        <v>330</v>
      </c>
      <c r="T5" s="12" t="s">
        <v>29</v>
      </c>
      <c r="U5" s="135" t="s">
        <v>175</v>
      </c>
      <c r="V5" s="136" t="s">
        <v>176</v>
      </c>
      <c r="W5" s="137" t="s">
        <v>177</v>
      </c>
      <c r="X5" s="137" t="s">
        <v>178</v>
      </c>
      <c r="Y5" s="137" t="s">
        <v>47</v>
      </c>
      <c r="Z5" s="137" t="s">
        <v>179</v>
      </c>
      <c r="AA5" s="137" t="s">
        <v>180</v>
      </c>
      <c r="AB5" s="138" t="s">
        <v>181</v>
      </c>
    </row>
    <row r="6" spans="1:28" ht="15.75" hidden="1" thickBot="1" x14ac:dyDescent="0.3">
      <c r="A6" s="17"/>
      <c r="B6" s="23">
        <v>42401</v>
      </c>
      <c r="C6" s="20">
        <v>54257</v>
      </c>
      <c r="D6" s="343"/>
      <c r="E6" s="17" t="s">
        <v>50</v>
      </c>
      <c r="F6" s="17">
        <v>7</v>
      </c>
      <c r="G6" s="61">
        <f>5666*F6</f>
        <v>39662</v>
      </c>
      <c r="H6" s="17" t="s">
        <v>44</v>
      </c>
      <c r="I6" s="318">
        <v>0</v>
      </c>
      <c r="J6" s="17"/>
      <c r="K6" s="17"/>
      <c r="L6" s="329"/>
      <c r="M6" s="33"/>
      <c r="N6" s="32"/>
      <c r="O6" s="17">
        <v>0</v>
      </c>
      <c r="P6" s="17"/>
      <c r="Q6" s="17"/>
      <c r="R6" s="17"/>
      <c r="S6" s="17"/>
      <c r="T6" s="33">
        <v>3054</v>
      </c>
      <c r="U6" s="142">
        <f t="shared" ref="U6" si="0">+G6/F6</f>
        <v>5666</v>
      </c>
      <c r="V6" s="143">
        <v>2500</v>
      </c>
      <c r="W6" s="144">
        <f>+U6-V6</f>
        <v>3166</v>
      </c>
      <c r="X6" s="144">
        <f>+W6-Y6</f>
        <v>1733</v>
      </c>
      <c r="Y6" s="144">
        <f t="shared" ref="Y6" si="1">(U6-5000)/2+1100</f>
        <v>1433</v>
      </c>
      <c r="Z6" s="144">
        <f t="shared" ref="Z6" si="2">+V6*F6</f>
        <v>17500</v>
      </c>
      <c r="AA6" s="144">
        <f t="shared" ref="AA6" si="3">+X6*F6</f>
        <v>12131</v>
      </c>
      <c r="AB6" s="145">
        <f t="shared" ref="AB6" si="4">+Y6*F6</f>
        <v>10031</v>
      </c>
    </row>
    <row r="7" spans="1:28" ht="15.75" hidden="1" thickBot="1" x14ac:dyDescent="0.3">
      <c r="A7" s="3"/>
      <c r="B7" s="6">
        <v>42401</v>
      </c>
      <c r="C7" s="15">
        <v>54258</v>
      </c>
      <c r="D7" s="344"/>
      <c r="E7" s="16" t="s">
        <v>51</v>
      </c>
      <c r="F7" s="16">
        <v>15</v>
      </c>
      <c r="G7" s="60">
        <v>85000</v>
      </c>
      <c r="H7" s="16" t="s">
        <v>44</v>
      </c>
      <c r="I7" s="317">
        <v>0</v>
      </c>
      <c r="J7" s="16"/>
      <c r="K7" s="16"/>
      <c r="L7" s="25"/>
      <c r="M7" s="28"/>
      <c r="N7" s="27"/>
      <c r="O7" s="16">
        <v>0</v>
      </c>
      <c r="P7" s="16"/>
      <c r="Q7" s="16"/>
      <c r="R7" s="16"/>
      <c r="S7" s="16"/>
      <c r="T7" s="28">
        <v>3055</v>
      </c>
      <c r="U7" s="142">
        <f t="shared" ref="U7:U13" si="5">+G7/F7</f>
        <v>5666.666666666667</v>
      </c>
      <c r="V7" s="143">
        <v>2500</v>
      </c>
      <c r="W7" s="144">
        <f t="shared" ref="W7:W13" si="6">+U7-V7</f>
        <v>3166.666666666667</v>
      </c>
      <c r="X7" s="144">
        <f t="shared" ref="X7:X13" si="7">+W7-Y7</f>
        <v>1733.3333333333335</v>
      </c>
      <c r="Y7" s="144">
        <f t="shared" ref="Y7:Y13" si="8">(U7-5000)/2+1100</f>
        <v>1433.3333333333335</v>
      </c>
      <c r="Z7" s="144">
        <f t="shared" ref="Z7:Z13" si="9">+V7*F7</f>
        <v>37500</v>
      </c>
      <c r="AA7" s="144">
        <f t="shared" ref="AA7:AA13" si="10">+X7*F7</f>
        <v>26000.000000000004</v>
      </c>
      <c r="AB7" s="145">
        <f t="shared" ref="AB7:AB13" si="11">+Y7*F7</f>
        <v>21500.000000000004</v>
      </c>
    </row>
    <row r="8" spans="1:28" ht="15.75" hidden="1" thickBot="1" x14ac:dyDescent="0.3">
      <c r="A8" s="3"/>
      <c r="B8" s="6">
        <v>42401</v>
      </c>
      <c r="C8" s="15">
        <v>54259</v>
      </c>
      <c r="D8" s="344"/>
      <c r="E8" s="16" t="s">
        <v>52</v>
      </c>
      <c r="F8" s="16">
        <v>7</v>
      </c>
      <c r="G8" s="60">
        <f t="shared" ref="G8:G12" si="12">5666*F8</f>
        <v>39662</v>
      </c>
      <c r="H8" s="16" t="s">
        <v>44</v>
      </c>
      <c r="I8" s="317">
        <v>0</v>
      </c>
      <c r="J8" s="16"/>
      <c r="K8" s="16"/>
      <c r="L8" s="25"/>
      <c r="M8" s="28"/>
      <c r="N8" s="27"/>
      <c r="O8" s="16">
        <v>0</v>
      </c>
      <c r="P8" s="16"/>
      <c r="Q8" s="16"/>
      <c r="R8" s="16"/>
      <c r="S8" s="16"/>
      <c r="T8" s="28">
        <v>3056</v>
      </c>
      <c r="U8" s="142">
        <f t="shared" si="5"/>
        <v>5666</v>
      </c>
      <c r="V8" s="143">
        <v>2500</v>
      </c>
      <c r="W8" s="144">
        <f t="shared" si="6"/>
        <v>3166</v>
      </c>
      <c r="X8" s="144">
        <f t="shared" si="7"/>
        <v>1733</v>
      </c>
      <c r="Y8" s="144">
        <f t="shared" si="8"/>
        <v>1433</v>
      </c>
      <c r="Z8" s="144">
        <f t="shared" si="9"/>
        <v>17500</v>
      </c>
      <c r="AA8" s="144">
        <f t="shared" si="10"/>
        <v>12131</v>
      </c>
      <c r="AB8" s="145">
        <f t="shared" si="11"/>
        <v>10031</v>
      </c>
    </row>
    <row r="9" spans="1:28" ht="15.75" hidden="1" thickBot="1" x14ac:dyDescent="0.3">
      <c r="A9" s="3"/>
      <c r="B9" s="6">
        <v>42401</v>
      </c>
      <c r="C9" s="15">
        <v>54260</v>
      </c>
      <c r="D9" s="344"/>
      <c r="E9" s="16" t="s">
        <v>53</v>
      </c>
      <c r="F9" s="16">
        <v>7</v>
      </c>
      <c r="G9" s="60">
        <f t="shared" si="12"/>
        <v>39662</v>
      </c>
      <c r="H9" s="16" t="s">
        <v>44</v>
      </c>
      <c r="I9" s="317">
        <v>0</v>
      </c>
      <c r="J9" s="16"/>
      <c r="K9" s="16"/>
      <c r="L9" s="25"/>
      <c r="M9" s="28"/>
      <c r="N9" s="27"/>
      <c r="O9" s="16">
        <v>0</v>
      </c>
      <c r="P9" s="16"/>
      <c r="Q9" s="16"/>
      <c r="R9" s="16"/>
      <c r="S9" s="16"/>
      <c r="T9" s="28">
        <v>3057</v>
      </c>
      <c r="U9" s="142">
        <f t="shared" si="5"/>
        <v>5666</v>
      </c>
      <c r="V9" s="143">
        <v>2500</v>
      </c>
      <c r="W9" s="144">
        <f t="shared" si="6"/>
        <v>3166</v>
      </c>
      <c r="X9" s="144">
        <f t="shared" si="7"/>
        <v>1733</v>
      </c>
      <c r="Y9" s="144">
        <f t="shared" si="8"/>
        <v>1433</v>
      </c>
      <c r="Z9" s="144">
        <f t="shared" si="9"/>
        <v>17500</v>
      </c>
      <c r="AA9" s="144">
        <f t="shared" si="10"/>
        <v>12131</v>
      </c>
      <c r="AB9" s="145">
        <f t="shared" si="11"/>
        <v>10031</v>
      </c>
    </row>
    <row r="10" spans="1:28" ht="15.75" hidden="1" thickBot="1" x14ac:dyDescent="0.3">
      <c r="A10" s="3"/>
      <c r="B10" s="6">
        <v>42401</v>
      </c>
      <c r="C10" s="15">
        <v>54261</v>
      </c>
      <c r="D10" s="344"/>
      <c r="E10" s="16" t="s">
        <v>54</v>
      </c>
      <c r="F10" s="16">
        <v>7</v>
      </c>
      <c r="G10" s="60">
        <f>5666*F10</f>
        <v>39662</v>
      </c>
      <c r="H10" s="16" t="s">
        <v>44</v>
      </c>
      <c r="I10" s="317">
        <v>0</v>
      </c>
      <c r="J10" s="16"/>
      <c r="K10" s="16"/>
      <c r="L10" s="25"/>
      <c r="M10" s="28"/>
      <c r="N10" s="27">
        <v>0</v>
      </c>
      <c r="O10" s="16"/>
      <c r="P10" s="16"/>
      <c r="Q10" s="16"/>
      <c r="R10" s="16"/>
      <c r="S10" s="16"/>
      <c r="T10" s="28">
        <v>3058</v>
      </c>
      <c r="U10" s="142">
        <f t="shared" si="5"/>
        <v>5666</v>
      </c>
      <c r="V10" s="143">
        <v>2500</v>
      </c>
      <c r="W10" s="144">
        <f t="shared" si="6"/>
        <v>3166</v>
      </c>
      <c r="X10" s="144">
        <f t="shared" si="7"/>
        <v>1733</v>
      </c>
      <c r="Y10" s="144">
        <f t="shared" si="8"/>
        <v>1433</v>
      </c>
      <c r="Z10" s="144">
        <f t="shared" si="9"/>
        <v>17500</v>
      </c>
      <c r="AA10" s="144">
        <f t="shared" si="10"/>
        <v>12131</v>
      </c>
      <c r="AB10" s="145">
        <f t="shared" si="11"/>
        <v>10031</v>
      </c>
    </row>
    <row r="11" spans="1:28" ht="15.75" hidden="1" thickBot="1" x14ac:dyDescent="0.3">
      <c r="A11" s="3"/>
      <c r="B11" s="6">
        <v>42401</v>
      </c>
      <c r="C11" s="15">
        <v>54262</v>
      </c>
      <c r="D11" s="344"/>
      <c r="E11" s="16" t="s">
        <v>55</v>
      </c>
      <c r="F11" s="16">
        <v>7</v>
      </c>
      <c r="G11" s="60">
        <f t="shared" si="12"/>
        <v>39662</v>
      </c>
      <c r="H11" s="16" t="s">
        <v>44</v>
      </c>
      <c r="I11" s="317">
        <v>0</v>
      </c>
      <c r="J11" s="16"/>
      <c r="K11" s="16"/>
      <c r="L11" s="25"/>
      <c r="M11" s="28"/>
      <c r="N11" s="27">
        <v>0</v>
      </c>
      <c r="O11" s="16"/>
      <c r="P11" s="16"/>
      <c r="Q11" s="16"/>
      <c r="R11" s="16"/>
      <c r="S11" s="16"/>
      <c r="T11" s="28">
        <v>3059</v>
      </c>
      <c r="U11" s="142">
        <f t="shared" si="5"/>
        <v>5666</v>
      </c>
      <c r="V11" s="143">
        <v>2500</v>
      </c>
      <c r="W11" s="144">
        <f t="shared" si="6"/>
        <v>3166</v>
      </c>
      <c r="X11" s="144">
        <f t="shared" si="7"/>
        <v>1733</v>
      </c>
      <c r="Y11" s="144">
        <f t="shared" si="8"/>
        <v>1433</v>
      </c>
      <c r="Z11" s="144">
        <f t="shared" si="9"/>
        <v>17500</v>
      </c>
      <c r="AA11" s="144">
        <f t="shared" si="10"/>
        <v>12131</v>
      </c>
      <c r="AB11" s="145">
        <f t="shared" si="11"/>
        <v>10031</v>
      </c>
    </row>
    <row r="12" spans="1:28" ht="15.75" hidden="1" thickBot="1" x14ac:dyDescent="0.3">
      <c r="A12" s="3"/>
      <c r="B12" s="6">
        <v>42401</v>
      </c>
      <c r="C12" s="15">
        <v>54263</v>
      </c>
      <c r="D12" s="341"/>
      <c r="E12" s="16" t="s">
        <v>56</v>
      </c>
      <c r="F12" s="16">
        <v>7</v>
      </c>
      <c r="G12" s="60">
        <f t="shared" si="12"/>
        <v>39662</v>
      </c>
      <c r="H12" s="16" t="s">
        <v>44</v>
      </c>
      <c r="I12" s="317">
        <v>0</v>
      </c>
      <c r="J12" s="16"/>
      <c r="K12" s="16"/>
      <c r="L12" s="25"/>
      <c r="M12" s="28"/>
      <c r="N12" s="27">
        <v>0</v>
      </c>
      <c r="O12" s="16"/>
      <c r="P12" s="16"/>
      <c r="Q12" s="16"/>
      <c r="R12" s="16"/>
      <c r="S12" s="16"/>
      <c r="T12" s="28">
        <v>3060</v>
      </c>
      <c r="U12" s="142">
        <f t="shared" si="5"/>
        <v>5666</v>
      </c>
      <c r="V12" s="143">
        <v>2500</v>
      </c>
      <c r="W12" s="144">
        <f t="shared" si="6"/>
        <v>3166</v>
      </c>
      <c r="X12" s="144">
        <f t="shared" si="7"/>
        <v>1733</v>
      </c>
      <c r="Y12" s="144">
        <f t="shared" si="8"/>
        <v>1433</v>
      </c>
      <c r="Z12" s="144">
        <f t="shared" si="9"/>
        <v>17500</v>
      </c>
      <c r="AA12" s="144">
        <f t="shared" si="10"/>
        <v>12131</v>
      </c>
      <c r="AB12" s="145">
        <f t="shared" si="11"/>
        <v>10031</v>
      </c>
    </row>
    <row r="13" spans="1:28" ht="15.75" hidden="1" thickBot="1" x14ac:dyDescent="0.3">
      <c r="A13" s="3"/>
      <c r="B13" s="320">
        <v>42401</v>
      </c>
      <c r="C13" s="223">
        <v>54264</v>
      </c>
      <c r="D13" s="9"/>
      <c r="E13" s="322" t="s">
        <v>57</v>
      </c>
      <c r="F13" s="360">
        <v>15</v>
      </c>
      <c r="G13" s="224">
        <f>5100*F13</f>
        <v>76500</v>
      </c>
      <c r="H13" s="322" t="s">
        <v>47</v>
      </c>
      <c r="I13" s="317">
        <v>0</v>
      </c>
      <c r="J13" s="16"/>
      <c r="K13" s="16"/>
      <c r="L13" s="25"/>
      <c r="M13" s="28"/>
      <c r="N13" s="27">
        <v>0</v>
      </c>
      <c r="O13" s="16"/>
      <c r="P13" s="16"/>
      <c r="Q13" s="16"/>
      <c r="R13" s="16"/>
      <c r="S13" s="16"/>
      <c r="T13" s="28"/>
      <c r="U13" s="142">
        <f t="shared" si="5"/>
        <v>5100</v>
      </c>
      <c r="V13" s="143">
        <v>2500</v>
      </c>
      <c r="W13" s="144">
        <f t="shared" si="6"/>
        <v>2600</v>
      </c>
      <c r="X13" s="144">
        <f t="shared" si="7"/>
        <v>1450</v>
      </c>
      <c r="Y13" s="144">
        <f t="shared" si="8"/>
        <v>1150</v>
      </c>
      <c r="Z13" s="144">
        <f t="shared" si="9"/>
        <v>37500</v>
      </c>
      <c r="AA13" s="144">
        <f t="shared" si="10"/>
        <v>21750</v>
      </c>
      <c r="AB13" s="145">
        <f t="shared" si="11"/>
        <v>17250</v>
      </c>
    </row>
    <row r="14" spans="1:28" ht="15.75" hidden="1" thickBot="1" x14ac:dyDescent="0.3">
      <c r="A14" s="3"/>
      <c r="B14" s="6">
        <v>42401</v>
      </c>
      <c r="C14" s="15">
        <v>54265</v>
      </c>
      <c r="D14" s="343"/>
      <c r="E14" s="16" t="s">
        <v>58</v>
      </c>
      <c r="F14" s="16">
        <v>7</v>
      </c>
      <c r="G14" s="60">
        <f>5666*F14</f>
        <v>39662</v>
      </c>
      <c r="H14" s="16" t="s">
        <v>44</v>
      </c>
      <c r="I14" s="317">
        <v>0</v>
      </c>
      <c r="J14" s="16"/>
      <c r="K14" s="16"/>
      <c r="L14" s="25"/>
      <c r="M14" s="28"/>
      <c r="N14" s="27">
        <v>0</v>
      </c>
      <c r="O14" s="16"/>
      <c r="P14" s="16"/>
      <c r="Q14" s="16"/>
      <c r="R14" s="16"/>
      <c r="S14" s="16"/>
      <c r="T14" s="28">
        <v>3061</v>
      </c>
      <c r="U14" s="142">
        <f t="shared" ref="U14:U23" si="13">+G14/F14</f>
        <v>5666</v>
      </c>
      <c r="V14" s="143">
        <v>2500</v>
      </c>
      <c r="W14" s="144">
        <f t="shared" ref="W14:W23" si="14">+U14-V14</f>
        <v>3166</v>
      </c>
      <c r="X14" s="144">
        <f t="shared" ref="X14:X23" si="15">+W14-Y14</f>
        <v>1733</v>
      </c>
      <c r="Y14" s="144">
        <f t="shared" ref="Y14:Y23" si="16">(U14-5000)/2+1100</f>
        <v>1433</v>
      </c>
      <c r="Z14" s="144">
        <f t="shared" ref="Z14:Z23" si="17">+V14*F14</f>
        <v>17500</v>
      </c>
      <c r="AA14" s="144">
        <f t="shared" ref="AA14:AA23" si="18">+X14*F14</f>
        <v>12131</v>
      </c>
      <c r="AB14" s="145">
        <f t="shared" ref="AB14:AB23" si="19">+Y14*F14</f>
        <v>10031</v>
      </c>
    </row>
    <row r="15" spans="1:28" ht="15.75" hidden="1" thickBot="1" x14ac:dyDescent="0.3">
      <c r="A15" s="3"/>
      <c r="B15" s="6">
        <v>42401</v>
      </c>
      <c r="C15" s="15">
        <v>54266</v>
      </c>
      <c r="D15" s="344"/>
      <c r="E15" s="16" t="s">
        <v>59</v>
      </c>
      <c r="F15" s="16">
        <v>15</v>
      </c>
      <c r="G15" s="60">
        <v>85000</v>
      </c>
      <c r="H15" s="16" t="s">
        <v>44</v>
      </c>
      <c r="I15" s="317">
        <v>0</v>
      </c>
      <c r="J15" s="16"/>
      <c r="K15" s="16"/>
      <c r="L15" s="25"/>
      <c r="M15" s="28"/>
      <c r="N15" s="27">
        <v>0</v>
      </c>
      <c r="O15" s="16"/>
      <c r="P15" s="16"/>
      <c r="Q15" s="16"/>
      <c r="R15" s="16"/>
      <c r="S15" s="16"/>
      <c r="T15" s="28">
        <v>3062</v>
      </c>
      <c r="U15" s="142">
        <f t="shared" si="13"/>
        <v>5666.666666666667</v>
      </c>
      <c r="V15" s="143">
        <v>2500</v>
      </c>
      <c r="W15" s="144">
        <f t="shared" si="14"/>
        <v>3166.666666666667</v>
      </c>
      <c r="X15" s="144">
        <f t="shared" si="15"/>
        <v>1733.3333333333335</v>
      </c>
      <c r="Y15" s="144">
        <f t="shared" si="16"/>
        <v>1433.3333333333335</v>
      </c>
      <c r="Z15" s="144">
        <f t="shared" si="17"/>
        <v>37500</v>
      </c>
      <c r="AA15" s="144">
        <f t="shared" si="18"/>
        <v>26000.000000000004</v>
      </c>
      <c r="AB15" s="145">
        <f t="shared" si="19"/>
        <v>21500.000000000004</v>
      </c>
    </row>
    <row r="16" spans="1:28" ht="15.75" hidden="1" thickBot="1" x14ac:dyDescent="0.3">
      <c r="A16" s="3"/>
      <c r="B16" s="6">
        <v>42401</v>
      </c>
      <c r="C16" s="15">
        <v>54267</v>
      </c>
      <c r="D16" s="344"/>
      <c r="E16" s="16" t="s">
        <v>60</v>
      </c>
      <c r="F16" s="16">
        <v>7</v>
      </c>
      <c r="G16" s="60">
        <f>5666*F16</f>
        <v>39662</v>
      </c>
      <c r="H16" s="16" t="s">
        <v>44</v>
      </c>
      <c r="I16" s="317">
        <v>0</v>
      </c>
      <c r="J16" s="16"/>
      <c r="K16" s="16"/>
      <c r="L16" s="25"/>
      <c r="M16" s="28"/>
      <c r="N16" s="27">
        <v>0</v>
      </c>
      <c r="O16" s="16"/>
      <c r="P16" s="16"/>
      <c r="Q16" s="16"/>
      <c r="R16" s="16"/>
      <c r="S16" s="16"/>
      <c r="T16" s="28">
        <v>3063</v>
      </c>
      <c r="U16" s="142">
        <f t="shared" si="13"/>
        <v>5666</v>
      </c>
      <c r="V16" s="143">
        <v>2500</v>
      </c>
      <c r="W16" s="144">
        <f t="shared" si="14"/>
        <v>3166</v>
      </c>
      <c r="X16" s="144">
        <f t="shared" si="15"/>
        <v>1733</v>
      </c>
      <c r="Y16" s="144">
        <f t="shared" si="16"/>
        <v>1433</v>
      </c>
      <c r="Z16" s="144">
        <f t="shared" si="17"/>
        <v>17500</v>
      </c>
      <c r="AA16" s="144">
        <f t="shared" si="18"/>
        <v>12131</v>
      </c>
      <c r="AB16" s="145">
        <f t="shared" si="19"/>
        <v>10031</v>
      </c>
    </row>
    <row r="17" spans="1:28" ht="15.75" hidden="1" thickBot="1" x14ac:dyDescent="0.3">
      <c r="A17" s="3"/>
      <c r="B17" s="6">
        <v>42401</v>
      </c>
      <c r="C17" s="15">
        <v>54268</v>
      </c>
      <c r="D17" s="344"/>
      <c r="E17" s="16" t="s">
        <v>61</v>
      </c>
      <c r="F17" s="16">
        <v>15</v>
      </c>
      <c r="G17" s="60">
        <v>85000</v>
      </c>
      <c r="H17" s="16" t="s">
        <v>44</v>
      </c>
      <c r="I17" s="317">
        <v>0</v>
      </c>
      <c r="J17" s="16"/>
      <c r="K17" s="16"/>
      <c r="L17" s="25"/>
      <c r="M17" s="28"/>
      <c r="N17" s="27">
        <v>0</v>
      </c>
      <c r="O17" s="16"/>
      <c r="P17" s="16"/>
      <c r="Q17" s="16"/>
      <c r="R17" s="16"/>
      <c r="S17" s="16"/>
      <c r="T17" s="28">
        <v>3064</v>
      </c>
      <c r="U17" s="142">
        <f t="shared" si="13"/>
        <v>5666.666666666667</v>
      </c>
      <c r="V17" s="143">
        <v>2500</v>
      </c>
      <c r="W17" s="144">
        <f t="shared" si="14"/>
        <v>3166.666666666667</v>
      </c>
      <c r="X17" s="144">
        <f t="shared" si="15"/>
        <v>1733.3333333333335</v>
      </c>
      <c r="Y17" s="144">
        <f t="shared" si="16"/>
        <v>1433.3333333333335</v>
      </c>
      <c r="Z17" s="144">
        <f t="shared" si="17"/>
        <v>37500</v>
      </c>
      <c r="AA17" s="144">
        <f t="shared" si="18"/>
        <v>26000.000000000004</v>
      </c>
      <c r="AB17" s="145">
        <f t="shared" si="19"/>
        <v>21500.000000000004</v>
      </c>
    </row>
    <row r="18" spans="1:28" ht="15.75" hidden="1" thickBot="1" x14ac:dyDescent="0.3">
      <c r="A18" s="3"/>
      <c r="B18" s="6">
        <v>42401</v>
      </c>
      <c r="C18" s="15">
        <v>54269</v>
      </c>
      <c r="D18" s="344"/>
      <c r="E18" s="16" t="s">
        <v>62</v>
      </c>
      <c r="F18" s="16">
        <v>15</v>
      </c>
      <c r="G18" s="60">
        <v>85000</v>
      </c>
      <c r="H18" s="16" t="s">
        <v>44</v>
      </c>
      <c r="I18" s="317">
        <v>0</v>
      </c>
      <c r="J18" s="16"/>
      <c r="K18" s="16"/>
      <c r="L18" s="25"/>
      <c r="M18" s="28"/>
      <c r="N18" s="27">
        <v>0</v>
      </c>
      <c r="O18" s="16"/>
      <c r="P18" s="16"/>
      <c r="Q18" s="16"/>
      <c r="R18" s="16"/>
      <c r="S18" s="16"/>
      <c r="T18" s="28">
        <v>3065</v>
      </c>
      <c r="U18" s="142">
        <f t="shared" si="13"/>
        <v>5666.666666666667</v>
      </c>
      <c r="V18" s="143">
        <v>2500</v>
      </c>
      <c r="W18" s="144">
        <f t="shared" si="14"/>
        <v>3166.666666666667</v>
      </c>
      <c r="X18" s="144">
        <f t="shared" si="15"/>
        <v>1733.3333333333335</v>
      </c>
      <c r="Y18" s="144">
        <f t="shared" si="16"/>
        <v>1433.3333333333335</v>
      </c>
      <c r="Z18" s="144">
        <f t="shared" si="17"/>
        <v>37500</v>
      </c>
      <c r="AA18" s="144">
        <f t="shared" si="18"/>
        <v>26000.000000000004</v>
      </c>
      <c r="AB18" s="145">
        <f t="shared" si="19"/>
        <v>21500.000000000004</v>
      </c>
    </row>
    <row r="19" spans="1:28" ht="15.75" hidden="1" thickBot="1" x14ac:dyDescent="0.3">
      <c r="A19" s="3"/>
      <c r="B19" s="6">
        <v>42401</v>
      </c>
      <c r="C19" s="15">
        <v>54270</v>
      </c>
      <c r="D19" s="344"/>
      <c r="E19" s="16" t="s">
        <v>63</v>
      </c>
      <c r="F19" s="16">
        <v>7</v>
      </c>
      <c r="G19" s="60">
        <f>5666*F19</f>
        <v>39662</v>
      </c>
      <c r="H19" s="16" t="s">
        <v>44</v>
      </c>
      <c r="I19" s="317">
        <v>0</v>
      </c>
      <c r="J19" s="16"/>
      <c r="K19" s="16"/>
      <c r="L19" s="25"/>
      <c r="M19" s="28"/>
      <c r="N19" s="27">
        <v>0</v>
      </c>
      <c r="O19" s="16"/>
      <c r="P19" s="16"/>
      <c r="Q19" s="16"/>
      <c r="R19" s="16"/>
      <c r="S19" s="16"/>
      <c r="T19" s="28">
        <v>3066</v>
      </c>
      <c r="U19" s="142">
        <f t="shared" si="13"/>
        <v>5666</v>
      </c>
      <c r="V19" s="143">
        <v>2500</v>
      </c>
      <c r="W19" s="144">
        <f t="shared" si="14"/>
        <v>3166</v>
      </c>
      <c r="X19" s="144">
        <f t="shared" si="15"/>
        <v>1733</v>
      </c>
      <c r="Y19" s="144">
        <f t="shared" si="16"/>
        <v>1433</v>
      </c>
      <c r="Z19" s="144">
        <f t="shared" si="17"/>
        <v>17500</v>
      </c>
      <c r="AA19" s="144">
        <f t="shared" si="18"/>
        <v>12131</v>
      </c>
      <c r="AB19" s="145">
        <f t="shared" si="19"/>
        <v>10031</v>
      </c>
    </row>
    <row r="20" spans="1:28" ht="15.75" hidden="1" thickBot="1" x14ac:dyDescent="0.3">
      <c r="A20" s="3"/>
      <c r="B20" s="6">
        <v>42401</v>
      </c>
      <c r="C20" s="15">
        <v>54271</v>
      </c>
      <c r="D20" s="344"/>
      <c r="E20" s="16" t="s">
        <v>65</v>
      </c>
      <c r="F20" s="16">
        <v>15</v>
      </c>
      <c r="G20" s="60">
        <v>85000</v>
      </c>
      <c r="H20" s="16" t="s">
        <v>44</v>
      </c>
      <c r="I20" s="317">
        <v>0</v>
      </c>
      <c r="J20" s="16"/>
      <c r="K20" s="16"/>
      <c r="L20" s="16"/>
      <c r="M20" s="28"/>
      <c r="N20" s="27">
        <v>0</v>
      </c>
      <c r="O20" s="16"/>
      <c r="P20" s="16"/>
      <c r="Q20" s="16"/>
      <c r="R20" s="16"/>
      <c r="S20" s="16"/>
      <c r="T20" s="47" t="s">
        <v>64</v>
      </c>
      <c r="U20" s="142">
        <f t="shared" si="13"/>
        <v>5666.666666666667</v>
      </c>
      <c r="V20" s="143">
        <v>2500</v>
      </c>
      <c r="W20" s="144">
        <f t="shared" si="14"/>
        <v>3166.666666666667</v>
      </c>
      <c r="X20" s="144">
        <f t="shared" si="15"/>
        <v>1733.3333333333335</v>
      </c>
      <c r="Y20" s="144">
        <f t="shared" si="16"/>
        <v>1433.3333333333335</v>
      </c>
      <c r="Z20" s="144">
        <f t="shared" si="17"/>
        <v>37500</v>
      </c>
      <c r="AA20" s="144">
        <f t="shared" si="18"/>
        <v>26000.000000000004</v>
      </c>
      <c r="AB20" s="145">
        <f t="shared" si="19"/>
        <v>21500.000000000004</v>
      </c>
    </row>
    <row r="21" spans="1:28" ht="15.75" hidden="1" thickBot="1" x14ac:dyDescent="0.3">
      <c r="A21" s="3"/>
      <c r="B21" s="6">
        <v>42401</v>
      </c>
      <c r="C21" s="15">
        <v>54272</v>
      </c>
      <c r="D21" s="344"/>
      <c r="E21" s="16" t="s">
        <v>66</v>
      </c>
      <c r="F21" s="16">
        <v>15</v>
      </c>
      <c r="G21" s="60">
        <v>85000</v>
      </c>
      <c r="H21" s="16" t="s">
        <v>44</v>
      </c>
      <c r="I21" s="317">
        <v>0</v>
      </c>
      <c r="J21" s="16"/>
      <c r="K21" s="16"/>
      <c r="L21" s="16"/>
      <c r="M21" s="28"/>
      <c r="N21" s="27">
        <v>0</v>
      </c>
      <c r="O21" s="16"/>
      <c r="P21" s="16"/>
      <c r="Q21" s="16"/>
      <c r="R21" s="16"/>
      <c r="S21" s="16"/>
      <c r="T21" s="47" t="s">
        <v>67</v>
      </c>
      <c r="U21" s="142">
        <f t="shared" si="13"/>
        <v>5666.666666666667</v>
      </c>
      <c r="V21" s="143">
        <v>2500</v>
      </c>
      <c r="W21" s="144">
        <f t="shared" si="14"/>
        <v>3166.666666666667</v>
      </c>
      <c r="X21" s="144">
        <f t="shared" si="15"/>
        <v>1733.3333333333335</v>
      </c>
      <c r="Y21" s="144">
        <f t="shared" si="16"/>
        <v>1433.3333333333335</v>
      </c>
      <c r="Z21" s="144">
        <f t="shared" si="17"/>
        <v>37500</v>
      </c>
      <c r="AA21" s="144">
        <f t="shared" si="18"/>
        <v>26000.000000000004</v>
      </c>
      <c r="AB21" s="145">
        <f t="shared" si="19"/>
        <v>21500.000000000004</v>
      </c>
    </row>
    <row r="22" spans="1:28" ht="15.75" hidden="1" thickBot="1" x14ac:dyDescent="0.3">
      <c r="A22" s="3"/>
      <c r="B22" s="6">
        <v>42401</v>
      </c>
      <c r="C22" s="15">
        <v>54273</v>
      </c>
      <c r="D22" s="344"/>
      <c r="E22" s="16" t="s">
        <v>69</v>
      </c>
      <c r="F22" s="16">
        <v>7</v>
      </c>
      <c r="G22" s="60">
        <f>5666*F22</f>
        <v>39662</v>
      </c>
      <c r="H22" s="16" t="s">
        <v>44</v>
      </c>
      <c r="I22" s="317">
        <v>0</v>
      </c>
      <c r="J22" s="16"/>
      <c r="K22" s="16"/>
      <c r="L22" s="16"/>
      <c r="M22" s="28"/>
      <c r="N22" s="27">
        <v>0</v>
      </c>
      <c r="O22" s="16"/>
      <c r="P22" s="16"/>
      <c r="Q22" s="16"/>
      <c r="R22" s="16"/>
      <c r="S22" s="16"/>
      <c r="T22" s="47" t="s">
        <v>68</v>
      </c>
      <c r="U22" s="142">
        <f t="shared" si="13"/>
        <v>5666</v>
      </c>
      <c r="V22" s="143">
        <v>2500</v>
      </c>
      <c r="W22" s="144">
        <f t="shared" si="14"/>
        <v>3166</v>
      </c>
      <c r="X22" s="144">
        <f t="shared" si="15"/>
        <v>1733</v>
      </c>
      <c r="Y22" s="144">
        <f t="shared" si="16"/>
        <v>1433</v>
      </c>
      <c r="Z22" s="144">
        <f t="shared" si="17"/>
        <v>17500</v>
      </c>
      <c r="AA22" s="144">
        <f t="shared" si="18"/>
        <v>12131</v>
      </c>
      <c r="AB22" s="145">
        <f t="shared" si="19"/>
        <v>10031</v>
      </c>
    </row>
    <row r="23" spans="1:28" ht="15.75" hidden="1" thickBot="1" x14ac:dyDescent="0.3">
      <c r="A23" s="3"/>
      <c r="B23" s="6">
        <v>42401</v>
      </c>
      <c r="C23" s="15">
        <v>54274</v>
      </c>
      <c r="D23" s="344"/>
      <c r="E23" s="16" t="s">
        <v>70</v>
      </c>
      <c r="F23" s="16">
        <v>7</v>
      </c>
      <c r="G23" s="60">
        <f t="shared" ref="G23" si="20">5666*F23</f>
        <v>39662</v>
      </c>
      <c r="H23" s="16" t="s">
        <v>44</v>
      </c>
      <c r="I23" s="317">
        <v>0</v>
      </c>
      <c r="J23" s="16"/>
      <c r="K23" s="16"/>
      <c r="L23" s="16"/>
      <c r="M23" s="28"/>
      <c r="N23" s="27">
        <v>0</v>
      </c>
      <c r="O23" s="16"/>
      <c r="P23" s="16"/>
      <c r="Q23" s="16"/>
      <c r="R23" s="16"/>
      <c r="S23" s="46"/>
      <c r="T23" s="47" t="s">
        <v>71</v>
      </c>
      <c r="U23" s="142">
        <f t="shared" si="13"/>
        <v>5666</v>
      </c>
      <c r="V23" s="143">
        <v>2500</v>
      </c>
      <c r="W23" s="144">
        <f t="shared" si="14"/>
        <v>3166</v>
      </c>
      <c r="X23" s="144">
        <f t="shared" si="15"/>
        <v>1733</v>
      </c>
      <c r="Y23" s="144">
        <f t="shared" si="16"/>
        <v>1433</v>
      </c>
      <c r="Z23" s="144">
        <f t="shared" si="17"/>
        <v>17500</v>
      </c>
      <c r="AA23" s="144">
        <f t="shared" si="18"/>
        <v>12131</v>
      </c>
      <c r="AB23" s="145">
        <f t="shared" si="19"/>
        <v>10031</v>
      </c>
    </row>
    <row r="24" spans="1:28" hidden="1" x14ac:dyDescent="0.25">
      <c r="A24" s="37"/>
      <c r="B24" s="321">
        <v>42401</v>
      </c>
      <c r="C24" s="361">
        <v>54275</v>
      </c>
      <c r="D24" s="36" t="s">
        <v>72</v>
      </c>
      <c r="E24" s="362" t="s">
        <v>72</v>
      </c>
      <c r="F24" s="362" t="s">
        <v>72</v>
      </c>
      <c r="G24" s="362" t="s">
        <v>72</v>
      </c>
      <c r="H24" s="363" t="s">
        <v>72</v>
      </c>
      <c r="I24" s="57" t="s">
        <v>72</v>
      </c>
      <c r="J24" s="36" t="s">
        <v>72</v>
      </c>
      <c r="K24" s="36" t="s">
        <v>72</v>
      </c>
      <c r="L24" s="36" t="s">
        <v>72</v>
      </c>
      <c r="M24" s="49" t="s">
        <v>72</v>
      </c>
      <c r="N24" s="38"/>
      <c r="O24" s="37"/>
      <c r="P24" s="37"/>
      <c r="Q24" s="37"/>
      <c r="R24" s="37"/>
      <c r="S24" s="48"/>
      <c r="T24" s="49"/>
    </row>
    <row r="25" spans="1:28" ht="15.75" hidden="1" thickBot="1" x14ac:dyDescent="0.3">
      <c r="A25" s="3"/>
      <c r="B25" s="6">
        <v>42401</v>
      </c>
      <c r="C25" s="15">
        <v>54276</v>
      </c>
      <c r="D25" s="344"/>
      <c r="E25" s="16" t="s">
        <v>73</v>
      </c>
      <c r="F25" s="16">
        <v>7</v>
      </c>
      <c r="G25" s="60">
        <f>5666*F25</f>
        <v>39662</v>
      </c>
      <c r="H25" s="16" t="s">
        <v>44</v>
      </c>
      <c r="I25" s="317">
        <v>0</v>
      </c>
      <c r="J25" s="16"/>
      <c r="K25" s="16"/>
      <c r="L25" s="16"/>
      <c r="M25" s="28"/>
      <c r="N25" s="27">
        <v>0</v>
      </c>
      <c r="O25" s="16"/>
      <c r="P25" s="16"/>
      <c r="Q25" s="16"/>
      <c r="R25" s="16"/>
      <c r="S25" s="46"/>
      <c r="T25" s="47" t="s">
        <v>74</v>
      </c>
      <c r="U25" s="142">
        <f t="shared" ref="U25:U30" si="21">+G25/F25</f>
        <v>5666</v>
      </c>
      <c r="V25" s="143">
        <v>2500</v>
      </c>
      <c r="W25" s="144">
        <f t="shared" ref="W25:W30" si="22">+U25-V25</f>
        <v>3166</v>
      </c>
      <c r="X25" s="144">
        <f t="shared" ref="X25:X30" si="23">+W25-Y25</f>
        <v>1733</v>
      </c>
      <c r="Y25" s="144">
        <f t="shared" ref="Y25:Y30" si="24">(U25-5000)/2+1100</f>
        <v>1433</v>
      </c>
      <c r="Z25" s="144">
        <f t="shared" ref="Z25:Z30" si="25">+V25*F25</f>
        <v>17500</v>
      </c>
      <c r="AA25" s="144">
        <f t="shared" ref="AA25:AA30" si="26">+X25*F25</f>
        <v>12131</v>
      </c>
      <c r="AB25" s="145">
        <f t="shared" ref="AB25:AB30" si="27">+Y25*F25</f>
        <v>10031</v>
      </c>
    </row>
    <row r="26" spans="1:28" ht="15.75" hidden="1" thickBot="1" x14ac:dyDescent="0.3">
      <c r="A26" s="3"/>
      <c r="B26" s="6">
        <v>42401</v>
      </c>
      <c r="C26" s="15">
        <v>54277</v>
      </c>
      <c r="D26" s="344"/>
      <c r="E26" s="16" t="s">
        <v>76</v>
      </c>
      <c r="F26" s="16">
        <v>15</v>
      </c>
      <c r="G26" s="60">
        <v>85000</v>
      </c>
      <c r="H26" s="16" t="s">
        <v>44</v>
      </c>
      <c r="I26" s="317">
        <v>0</v>
      </c>
      <c r="J26" s="16"/>
      <c r="K26" s="16"/>
      <c r="L26" s="16"/>
      <c r="M26" s="28"/>
      <c r="N26" s="27">
        <v>0</v>
      </c>
      <c r="O26" s="16"/>
      <c r="P26" s="16"/>
      <c r="Q26" s="16"/>
      <c r="R26" s="16"/>
      <c r="S26" s="46"/>
      <c r="T26" s="47" t="s">
        <v>75</v>
      </c>
      <c r="U26" s="142">
        <f t="shared" si="21"/>
        <v>5666.666666666667</v>
      </c>
      <c r="V26" s="143">
        <v>2500</v>
      </c>
      <c r="W26" s="144">
        <f t="shared" si="22"/>
        <v>3166.666666666667</v>
      </c>
      <c r="X26" s="144">
        <f t="shared" si="23"/>
        <v>1733.3333333333335</v>
      </c>
      <c r="Y26" s="144">
        <f t="shared" si="24"/>
        <v>1433.3333333333335</v>
      </c>
      <c r="Z26" s="144">
        <f t="shared" si="25"/>
        <v>37500</v>
      </c>
      <c r="AA26" s="144">
        <f t="shared" si="26"/>
        <v>26000.000000000004</v>
      </c>
      <c r="AB26" s="145">
        <f t="shared" si="27"/>
        <v>21500.000000000004</v>
      </c>
    </row>
    <row r="27" spans="1:28" ht="15.75" hidden="1" thickBot="1" x14ac:dyDescent="0.3">
      <c r="A27" s="3"/>
      <c r="B27" s="6">
        <v>42401</v>
      </c>
      <c r="C27" s="15">
        <v>54278</v>
      </c>
      <c r="D27" s="344"/>
      <c r="E27" s="16" t="s">
        <v>77</v>
      </c>
      <c r="F27" s="16">
        <v>7</v>
      </c>
      <c r="G27" s="60">
        <f>5666*F27</f>
        <v>39662</v>
      </c>
      <c r="H27" s="16" t="s">
        <v>44</v>
      </c>
      <c r="I27" s="317">
        <v>0</v>
      </c>
      <c r="J27" s="16"/>
      <c r="K27" s="16"/>
      <c r="L27" s="16"/>
      <c r="M27" s="28"/>
      <c r="N27" s="27">
        <v>0</v>
      </c>
      <c r="O27" s="16"/>
      <c r="P27" s="16"/>
      <c r="Q27" s="16"/>
      <c r="R27" s="16"/>
      <c r="S27" s="46"/>
      <c r="T27" s="47" t="s">
        <v>78</v>
      </c>
      <c r="U27" s="142">
        <f t="shared" si="21"/>
        <v>5666</v>
      </c>
      <c r="V27" s="143">
        <v>2500</v>
      </c>
      <c r="W27" s="144">
        <f t="shared" si="22"/>
        <v>3166</v>
      </c>
      <c r="X27" s="144">
        <f t="shared" si="23"/>
        <v>1733</v>
      </c>
      <c r="Y27" s="144">
        <f t="shared" si="24"/>
        <v>1433</v>
      </c>
      <c r="Z27" s="144">
        <f t="shared" si="25"/>
        <v>17500</v>
      </c>
      <c r="AA27" s="144">
        <f t="shared" si="26"/>
        <v>12131</v>
      </c>
      <c r="AB27" s="145">
        <f t="shared" si="27"/>
        <v>10031</v>
      </c>
    </row>
    <row r="28" spans="1:28" ht="15.75" hidden="1" thickBot="1" x14ac:dyDescent="0.3">
      <c r="A28" s="13"/>
      <c r="B28" s="6">
        <v>42401</v>
      </c>
      <c r="C28" s="15">
        <v>54279</v>
      </c>
      <c r="D28" s="345"/>
      <c r="E28" s="16" t="s">
        <v>62</v>
      </c>
      <c r="F28" s="16">
        <v>15</v>
      </c>
      <c r="G28" s="60">
        <v>85000</v>
      </c>
      <c r="H28" s="16" t="s">
        <v>44</v>
      </c>
      <c r="I28" s="317">
        <v>0</v>
      </c>
      <c r="J28" s="16"/>
      <c r="K28" s="16"/>
      <c r="L28" s="16"/>
      <c r="M28" s="28"/>
      <c r="N28" s="27">
        <v>0</v>
      </c>
      <c r="O28" s="16"/>
      <c r="P28" s="16"/>
      <c r="Q28" s="16"/>
      <c r="R28" s="16"/>
      <c r="S28" s="16"/>
      <c r="T28" s="28">
        <v>3074</v>
      </c>
      <c r="U28" s="142">
        <f t="shared" si="21"/>
        <v>5666.666666666667</v>
      </c>
      <c r="V28" s="143">
        <v>2500</v>
      </c>
      <c r="W28" s="144">
        <f t="shared" si="22"/>
        <v>3166.666666666667</v>
      </c>
      <c r="X28" s="144">
        <f t="shared" si="23"/>
        <v>1733.3333333333335</v>
      </c>
      <c r="Y28" s="144">
        <f t="shared" si="24"/>
        <v>1433.3333333333335</v>
      </c>
      <c r="Z28" s="144">
        <f t="shared" si="25"/>
        <v>37500</v>
      </c>
      <c r="AA28" s="144">
        <f t="shared" si="26"/>
        <v>26000.000000000004</v>
      </c>
      <c r="AB28" s="145">
        <f t="shared" si="27"/>
        <v>21500.000000000004</v>
      </c>
    </row>
    <row r="29" spans="1:28" ht="15.75" hidden="1" thickBot="1" x14ac:dyDescent="0.3">
      <c r="A29" s="13"/>
      <c r="B29" s="6">
        <v>42401</v>
      </c>
      <c r="C29" s="15">
        <v>54280</v>
      </c>
      <c r="D29" s="345"/>
      <c r="E29" s="16" t="s">
        <v>79</v>
      </c>
      <c r="F29" s="16">
        <v>7</v>
      </c>
      <c r="G29" s="60">
        <f>5666*F29</f>
        <v>39662</v>
      </c>
      <c r="H29" s="16" t="s">
        <v>44</v>
      </c>
      <c r="I29" s="317">
        <v>0</v>
      </c>
      <c r="J29" s="16"/>
      <c r="K29" s="16"/>
      <c r="L29" s="16"/>
      <c r="M29" s="28"/>
      <c r="N29" s="27">
        <v>0</v>
      </c>
      <c r="O29" s="16"/>
      <c r="P29" s="16"/>
      <c r="Q29" s="16"/>
      <c r="R29" s="16"/>
      <c r="S29" s="16"/>
      <c r="T29" s="28">
        <v>3075</v>
      </c>
      <c r="U29" s="142">
        <f t="shared" si="21"/>
        <v>5666</v>
      </c>
      <c r="V29" s="143">
        <v>2500</v>
      </c>
      <c r="W29" s="144">
        <f t="shared" si="22"/>
        <v>3166</v>
      </c>
      <c r="X29" s="144">
        <f t="shared" si="23"/>
        <v>1733</v>
      </c>
      <c r="Y29" s="144">
        <f t="shared" si="24"/>
        <v>1433</v>
      </c>
      <c r="Z29" s="144">
        <f t="shared" si="25"/>
        <v>17500</v>
      </c>
      <c r="AA29" s="144">
        <f t="shared" si="26"/>
        <v>12131</v>
      </c>
      <c r="AB29" s="145">
        <f t="shared" si="27"/>
        <v>10031</v>
      </c>
    </row>
    <row r="30" spans="1:28" ht="15.75" hidden="1" thickBot="1" x14ac:dyDescent="0.3">
      <c r="A30" s="13"/>
      <c r="B30" s="6">
        <v>42401</v>
      </c>
      <c r="C30" s="15">
        <v>54281</v>
      </c>
      <c r="D30" s="345"/>
      <c r="E30" s="16" t="s">
        <v>80</v>
      </c>
      <c r="F30" s="16">
        <v>25</v>
      </c>
      <c r="G30" s="60">
        <f>5666*F30</f>
        <v>141650</v>
      </c>
      <c r="H30" s="16" t="s">
        <v>44</v>
      </c>
      <c r="I30" s="317">
        <v>0</v>
      </c>
      <c r="J30" s="16"/>
      <c r="K30" s="16"/>
      <c r="L30" s="16"/>
      <c r="M30" s="28"/>
      <c r="N30" s="27">
        <v>0</v>
      </c>
      <c r="O30" s="16"/>
      <c r="P30" s="16"/>
      <c r="Q30" s="16"/>
      <c r="R30" s="16"/>
      <c r="S30" s="16"/>
      <c r="T30" s="28">
        <v>3076</v>
      </c>
      <c r="U30" s="142">
        <f t="shared" si="21"/>
        <v>5666</v>
      </c>
      <c r="V30" s="143">
        <v>2500</v>
      </c>
      <c r="W30" s="144">
        <f t="shared" si="22"/>
        <v>3166</v>
      </c>
      <c r="X30" s="144">
        <f t="shared" si="23"/>
        <v>1733</v>
      </c>
      <c r="Y30" s="144">
        <f t="shared" si="24"/>
        <v>1433</v>
      </c>
      <c r="Z30" s="144">
        <f t="shared" si="25"/>
        <v>62500</v>
      </c>
      <c r="AA30" s="144">
        <f t="shared" si="26"/>
        <v>43325</v>
      </c>
      <c r="AB30" s="145">
        <f t="shared" si="27"/>
        <v>35825</v>
      </c>
    </row>
    <row r="31" spans="1:28" hidden="1" x14ac:dyDescent="0.25">
      <c r="A31" s="65"/>
      <c r="B31" s="321">
        <v>42401</v>
      </c>
      <c r="C31" s="361">
        <v>54282</v>
      </c>
      <c r="D31" s="65" t="s">
        <v>72</v>
      </c>
      <c r="E31" s="364" t="s">
        <v>72</v>
      </c>
      <c r="F31" s="364" t="s">
        <v>72</v>
      </c>
      <c r="G31" s="364" t="s">
        <v>72</v>
      </c>
      <c r="H31" s="364" t="s">
        <v>72</v>
      </c>
      <c r="I31" s="65" t="s">
        <v>72</v>
      </c>
      <c r="J31" s="65" t="s">
        <v>72</v>
      </c>
      <c r="K31" s="65" t="s">
        <v>72</v>
      </c>
      <c r="L31" s="65" t="s">
        <v>72</v>
      </c>
      <c r="M31" s="65" t="s">
        <v>72</v>
      </c>
      <c r="N31" s="38"/>
      <c r="O31" s="37"/>
      <c r="P31" s="37"/>
      <c r="Q31" s="37"/>
      <c r="R31" s="37"/>
      <c r="S31" s="37"/>
      <c r="T31" s="39"/>
    </row>
    <row r="32" spans="1:28" ht="15.75" hidden="1" thickBot="1" x14ac:dyDescent="0.3">
      <c r="A32" s="13"/>
      <c r="B32" s="6">
        <v>42401</v>
      </c>
      <c r="C32" s="15">
        <v>54283</v>
      </c>
      <c r="D32" s="345"/>
      <c r="E32" s="16" t="s">
        <v>81</v>
      </c>
      <c r="F32" s="16">
        <v>15</v>
      </c>
      <c r="G32" s="60">
        <v>85000</v>
      </c>
      <c r="H32" s="16" t="s">
        <v>44</v>
      </c>
      <c r="I32" s="317">
        <v>0</v>
      </c>
      <c r="J32" s="16"/>
      <c r="K32" s="16"/>
      <c r="L32" s="16"/>
      <c r="M32" s="28"/>
      <c r="N32" s="27">
        <v>0</v>
      </c>
      <c r="O32" s="16"/>
      <c r="P32" s="16"/>
      <c r="Q32" s="16"/>
      <c r="R32" s="16"/>
      <c r="S32" s="16"/>
      <c r="T32" s="28">
        <v>3079</v>
      </c>
      <c r="U32" s="142">
        <f t="shared" ref="U32:U44" si="28">+G32/F32</f>
        <v>5666.666666666667</v>
      </c>
      <c r="V32" s="143">
        <v>2500</v>
      </c>
      <c r="W32" s="144">
        <f t="shared" ref="W32:W44" si="29">+U32-V32</f>
        <v>3166.666666666667</v>
      </c>
      <c r="X32" s="144">
        <f t="shared" ref="X32:X44" si="30">+W32-Y32</f>
        <v>1733.3333333333335</v>
      </c>
      <c r="Y32" s="144">
        <f t="shared" ref="Y32:Y44" si="31">(U32-5000)/2+1100</f>
        <v>1433.3333333333335</v>
      </c>
      <c r="Z32" s="144">
        <f t="shared" ref="Z32:Z44" si="32">+V32*F32</f>
        <v>37500</v>
      </c>
      <c r="AA32" s="144">
        <f t="shared" ref="AA32:AA44" si="33">+X32*F32</f>
        <v>26000.000000000004</v>
      </c>
      <c r="AB32" s="145">
        <f t="shared" ref="AB32:AB44" si="34">+Y32*F32</f>
        <v>21500.000000000004</v>
      </c>
    </row>
    <row r="33" spans="1:28" ht="15.75" hidden="1" thickBot="1" x14ac:dyDescent="0.3">
      <c r="A33" s="13"/>
      <c r="B33" s="6">
        <v>42401</v>
      </c>
      <c r="C33" s="15">
        <v>54284</v>
      </c>
      <c r="D33" s="345"/>
      <c r="E33" s="16" t="s">
        <v>82</v>
      </c>
      <c r="F33" s="16">
        <v>22</v>
      </c>
      <c r="G33" s="60">
        <v>124394</v>
      </c>
      <c r="H33" s="16" t="s">
        <v>44</v>
      </c>
      <c r="I33" s="317">
        <v>0</v>
      </c>
      <c r="J33" s="16"/>
      <c r="K33" s="16"/>
      <c r="L33" s="16"/>
      <c r="M33" s="28"/>
      <c r="N33" s="27">
        <v>0</v>
      </c>
      <c r="O33" s="16"/>
      <c r="P33" s="16"/>
      <c r="Q33" s="16"/>
      <c r="R33" s="16"/>
      <c r="S33" s="16"/>
      <c r="T33" s="28">
        <v>3078</v>
      </c>
      <c r="U33" s="142">
        <f t="shared" si="28"/>
        <v>5654.272727272727</v>
      </c>
      <c r="V33" s="143">
        <v>2500</v>
      </c>
      <c r="W33" s="144">
        <f t="shared" si="29"/>
        <v>3154.272727272727</v>
      </c>
      <c r="X33" s="144">
        <f t="shared" si="30"/>
        <v>1727.1363636363635</v>
      </c>
      <c r="Y33" s="144">
        <f t="shared" si="31"/>
        <v>1427.1363636363635</v>
      </c>
      <c r="Z33" s="144">
        <f t="shared" si="32"/>
        <v>55000</v>
      </c>
      <c r="AA33" s="144">
        <f t="shared" si="33"/>
        <v>37997</v>
      </c>
      <c r="AB33" s="145">
        <f t="shared" si="34"/>
        <v>31396.999999999996</v>
      </c>
    </row>
    <row r="34" spans="1:28" ht="15.75" hidden="1" thickBot="1" x14ac:dyDescent="0.3">
      <c r="A34" s="13"/>
      <c r="B34" s="6">
        <v>42401</v>
      </c>
      <c r="C34" s="15">
        <v>54285</v>
      </c>
      <c r="D34" s="345"/>
      <c r="E34" s="16" t="s">
        <v>83</v>
      </c>
      <c r="F34" s="16">
        <v>15</v>
      </c>
      <c r="G34" s="60">
        <v>85000</v>
      </c>
      <c r="H34" s="16" t="s">
        <v>44</v>
      </c>
      <c r="I34" s="317">
        <v>0</v>
      </c>
      <c r="J34" s="16"/>
      <c r="K34" s="16"/>
      <c r="L34" s="16"/>
      <c r="M34" s="28"/>
      <c r="N34" s="27">
        <v>0</v>
      </c>
      <c r="O34" s="16"/>
      <c r="P34" s="16"/>
      <c r="Q34" s="16"/>
      <c r="R34" s="16"/>
      <c r="S34" s="16"/>
      <c r="T34" s="28">
        <v>3080</v>
      </c>
      <c r="U34" s="142">
        <f t="shared" si="28"/>
        <v>5666.666666666667</v>
      </c>
      <c r="V34" s="143">
        <v>2500</v>
      </c>
      <c r="W34" s="144">
        <f t="shared" si="29"/>
        <v>3166.666666666667</v>
      </c>
      <c r="X34" s="144">
        <f t="shared" si="30"/>
        <v>1733.3333333333335</v>
      </c>
      <c r="Y34" s="144">
        <f t="shared" si="31"/>
        <v>1433.3333333333335</v>
      </c>
      <c r="Z34" s="144">
        <f t="shared" si="32"/>
        <v>37500</v>
      </c>
      <c r="AA34" s="144">
        <f t="shared" si="33"/>
        <v>26000.000000000004</v>
      </c>
      <c r="AB34" s="145">
        <f t="shared" si="34"/>
        <v>21500.000000000004</v>
      </c>
    </row>
    <row r="35" spans="1:28" ht="15.75" hidden="1" thickBot="1" x14ac:dyDescent="0.3">
      <c r="A35" s="13"/>
      <c r="B35" s="6">
        <v>42401</v>
      </c>
      <c r="C35" s="15">
        <v>54286</v>
      </c>
      <c r="D35" s="345"/>
      <c r="E35" s="16" t="s">
        <v>59</v>
      </c>
      <c r="F35" s="16">
        <v>15</v>
      </c>
      <c r="G35" s="60">
        <v>85000</v>
      </c>
      <c r="H35" s="16" t="s">
        <v>44</v>
      </c>
      <c r="I35" s="317">
        <v>0</v>
      </c>
      <c r="J35" s="16"/>
      <c r="K35" s="16"/>
      <c r="L35" s="16"/>
      <c r="M35" s="28"/>
      <c r="N35" s="27">
        <v>0</v>
      </c>
      <c r="O35" s="16"/>
      <c r="P35" s="16"/>
      <c r="Q35" s="16"/>
      <c r="R35" s="16"/>
      <c r="S35" s="16"/>
      <c r="T35" s="28">
        <v>3081</v>
      </c>
      <c r="U35" s="142">
        <f t="shared" si="28"/>
        <v>5666.666666666667</v>
      </c>
      <c r="V35" s="143">
        <v>2500</v>
      </c>
      <c r="W35" s="144">
        <f t="shared" si="29"/>
        <v>3166.666666666667</v>
      </c>
      <c r="X35" s="144">
        <f t="shared" si="30"/>
        <v>1733.3333333333335</v>
      </c>
      <c r="Y35" s="144">
        <f t="shared" si="31"/>
        <v>1433.3333333333335</v>
      </c>
      <c r="Z35" s="144">
        <f t="shared" si="32"/>
        <v>37500</v>
      </c>
      <c r="AA35" s="144">
        <f t="shared" si="33"/>
        <v>26000.000000000004</v>
      </c>
      <c r="AB35" s="145">
        <f t="shared" si="34"/>
        <v>21500.000000000004</v>
      </c>
    </row>
    <row r="36" spans="1:28" ht="15.75" hidden="1" thickBot="1" x14ac:dyDescent="0.3">
      <c r="A36" s="13"/>
      <c r="B36" s="6">
        <v>42401</v>
      </c>
      <c r="C36" s="15">
        <v>54287</v>
      </c>
      <c r="D36" s="345"/>
      <c r="E36" s="16" t="s">
        <v>84</v>
      </c>
      <c r="F36" s="16">
        <v>25</v>
      </c>
      <c r="G36" s="60">
        <v>141650</v>
      </c>
      <c r="H36" s="16" t="s">
        <v>44</v>
      </c>
      <c r="I36" s="317">
        <v>0</v>
      </c>
      <c r="J36" s="16"/>
      <c r="K36" s="16"/>
      <c r="L36" s="16"/>
      <c r="M36" s="28"/>
      <c r="N36" s="27">
        <v>0</v>
      </c>
      <c r="O36" s="16"/>
      <c r="P36" s="16"/>
      <c r="Q36" s="16"/>
      <c r="R36" s="16"/>
      <c r="S36" s="16"/>
      <c r="T36" s="28">
        <v>3082</v>
      </c>
      <c r="U36" s="142">
        <f t="shared" si="28"/>
        <v>5666</v>
      </c>
      <c r="V36" s="143">
        <v>2500</v>
      </c>
      <c r="W36" s="144">
        <f t="shared" si="29"/>
        <v>3166</v>
      </c>
      <c r="X36" s="144">
        <f t="shared" si="30"/>
        <v>1733</v>
      </c>
      <c r="Y36" s="144">
        <f t="shared" si="31"/>
        <v>1433</v>
      </c>
      <c r="Z36" s="144">
        <f t="shared" si="32"/>
        <v>62500</v>
      </c>
      <c r="AA36" s="144">
        <f t="shared" si="33"/>
        <v>43325</v>
      </c>
      <c r="AB36" s="145">
        <f t="shared" si="34"/>
        <v>35825</v>
      </c>
    </row>
    <row r="37" spans="1:28" ht="15.75" hidden="1" thickBot="1" x14ac:dyDescent="0.3">
      <c r="A37" s="13"/>
      <c r="B37" s="6">
        <v>42401</v>
      </c>
      <c r="C37" s="15">
        <v>54288</v>
      </c>
      <c r="D37" s="345"/>
      <c r="E37" s="16" t="s">
        <v>58</v>
      </c>
      <c r="F37" s="16">
        <v>7</v>
      </c>
      <c r="G37" s="60">
        <f>5666*F37</f>
        <v>39662</v>
      </c>
      <c r="H37" s="16" t="s">
        <v>44</v>
      </c>
      <c r="I37" s="317">
        <v>0</v>
      </c>
      <c r="J37" s="16"/>
      <c r="K37" s="16"/>
      <c r="L37" s="16"/>
      <c r="M37" s="28"/>
      <c r="N37" s="27">
        <v>0</v>
      </c>
      <c r="O37" s="16"/>
      <c r="P37" s="16"/>
      <c r="Q37" s="16"/>
      <c r="R37" s="16"/>
      <c r="S37" s="16"/>
      <c r="T37" s="28">
        <v>3083</v>
      </c>
      <c r="U37" s="142">
        <f t="shared" si="28"/>
        <v>5666</v>
      </c>
      <c r="V37" s="143">
        <v>2500</v>
      </c>
      <c r="W37" s="144">
        <f t="shared" si="29"/>
        <v>3166</v>
      </c>
      <c r="X37" s="144">
        <f t="shared" si="30"/>
        <v>1733</v>
      </c>
      <c r="Y37" s="144">
        <f t="shared" si="31"/>
        <v>1433</v>
      </c>
      <c r="Z37" s="144">
        <f t="shared" si="32"/>
        <v>17500</v>
      </c>
      <c r="AA37" s="144">
        <f t="shared" si="33"/>
        <v>12131</v>
      </c>
      <c r="AB37" s="145">
        <f t="shared" si="34"/>
        <v>10031</v>
      </c>
    </row>
    <row r="38" spans="1:28" ht="15.75" hidden="1" thickBot="1" x14ac:dyDescent="0.3">
      <c r="A38" s="13"/>
      <c r="B38" s="6">
        <v>42401</v>
      </c>
      <c r="C38" s="15">
        <v>54289</v>
      </c>
      <c r="D38" s="345"/>
      <c r="E38" s="16" t="s">
        <v>66</v>
      </c>
      <c r="F38" s="16">
        <v>15</v>
      </c>
      <c r="G38" s="60">
        <v>85000</v>
      </c>
      <c r="H38" s="16" t="s">
        <v>44</v>
      </c>
      <c r="I38" s="317">
        <v>0</v>
      </c>
      <c r="J38" s="16"/>
      <c r="K38" s="16"/>
      <c r="L38" s="16"/>
      <c r="M38" s="28"/>
      <c r="N38" s="27">
        <v>0</v>
      </c>
      <c r="O38" s="16"/>
      <c r="P38" s="16"/>
      <c r="Q38" s="16"/>
      <c r="R38" s="16"/>
      <c r="S38" s="16"/>
      <c r="T38" s="28">
        <v>3084</v>
      </c>
      <c r="U38" s="142">
        <f t="shared" si="28"/>
        <v>5666.666666666667</v>
      </c>
      <c r="V38" s="143">
        <v>2500</v>
      </c>
      <c r="W38" s="144">
        <f t="shared" si="29"/>
        <v>3166.666666666667</v>
      </c>
      <c r="X38" s="144">
        <f t="shared" si="30"/>
        <v>1733.3333333333335</v>
      </c>
      <c r="Y38" s="144">
        <f t="shared" si="31"/>
        <v>1433.3333333333335</v>
      </c>
      <c r="Z38" s="144">
        <f t="shared" si="32"/>
        <v>37500</v>
      </c>
      <c r="AA38" s="144">
        <f t="shared" si="33"/>
        <v>26000.000000000004</v>
      </c>
      <c r="AB38" s="145">
        <f t="shared" si="34"/>
        <v>21500.000000000004</v>
      </c>
    </row>
    <row r="39" spans="1:28" ht="15.75" hidden="1" thickBot="1" x14ac:dyDescent="0.3">
      <c r="A39" s="13"/>
      <c r="B39" s="6">
        <v>42401</v>
      </c>
      <c r="C39" s="15">
        <v>54290</v>
      </c>
      <c r="D39" s="345"/>
      <c r="E39" s="16" t="s">
        <v>85</v>
      </c>
      <c r="F39" s="16">
        <v>25</v>
      </c>
      <c r="G39" s="60">
        <v>141650</v>
      </c>
      <c r="H39" s="16" t="s">
        <v>44</v>
      </c>
      <c r="I39" s="317">
        <v>0</v>
      </c>
      <c r="J39" s="16"/>
      <c r="K39" s="16"/>
      <c r="L39" s="16"/>
      <c r="M39" s="28"/>
      <c r="N39" s="27">
        <v>0</v>
      </c>
      <c r="O39" s="16"/>
      <c r="P39" s="16"/>
      <c r="Q39" s="16"/>
      <c r="R39" s="16"/>
      <c r="S39" s="16"/>
      <c r="T39" s="28">
        <v>3085</v>
      </c>
      <c r="U39" s="142">
        <f t="shared" si="28"/>
        <v>5666</v>
      </c>
      <c r="V39" s="143">
        <v>2500</v>
      </c>
      <c r="W39" s="144">
        <f t="shared" si="29"/>
        <v>3166</v>
      </c>
      <c r="X39" s="144">
        <f t="shared" si="30"/>
        <v>1733</v>
      </c>
      <c r="Y39" s="144">
        <f t="shared" si="31"/>
        <v>1433</v>
      </c>
      <c r="Z39" s="144">
        <f t="shared" si="32"/>
        <v>62500</v>
      </c>
      <c r="AA39" s="144">
        <f t="shared" si="33"/>
        <v>43325</v>
      </c>
      <c r="AB39" s="145">
        <f t="shared" si="34"/>
        <v>35825</v>
      </c>
    </row>
    <row r="40" spans="1:28" ht="15.75" hidden="1" thickBot="1" x14ac:dyDescent="0.3">
      <c r="A40" s="13"/>
      <c r="B40" s="6">
        <v>42401</v>
      </c>
      <c r="C40" s="15">
        <v>54291</v>
      </c>
      <c r="D40" s="345"/>
      <c r="E40" s="16" t="s">
        <v>86</v>
      </c>
      <c r="F40" s="16">
        <v>7</v>
      </c>
      <c r="G40" s="60">
        <f t="shared" ref="G40:G41" si="35">5666*F40</f>
        <v>39662</v>
      </c>
      <c r="H40" s="16" t="s">
        <v>44</v>
      </c>
      <c r="I40" s="317">
        <v>0</v>
      </c>
      <c r="J40" s="16"/>
      <c r="K40" s="16"/>
      <c r="L40" s="16"/>
      <c r="M40" s="28"/>
      <c r="N40" s="27">
        <v>0</v>
      </c>
      <c r="O40" s="16"/>
      <c r="P40" s="16"/>
      <c r="Q40" s="16"/>
      <c r="R40" s="16"/>
      <c r="S40" s="16"/>
      <c r="T40" s="28">
        <v>3086</v>
      </c>
      <c r="U40" s="142">
        <f t="shared" si="28"/>
        <v>5666</v>
      </c>
      <c r="V40" s="143">
        <v>2500</v>
      </c>
      <c r="W40" s="144">
        <f t="shared" si="29"/>
        <v>3166</v>
      </c>
      <c r="X40" s="144">
        <f t="shared" si="30"/>
        <v>1733</v>
      </c>
      <c r="Y40" s="144">
        <f t="shared" si="31"/>
        <v>1433</v>
      </c>
      <c r="Z40" s="144">
        <f t="shared" si="32"/>
        <v>17500</v>
      </c>
      <c r="AA40" s="144">
        <f t="shared" si="33"/>
        <v>12131</v>
      </c>
      <c r="AB40" s="145">
        <f t="shared" si="34"/>
        <v>10031</v>
      </c>
    </row>
    <row r="41" spans="1:28" ht="15.75" hidden="1" thickBot="1" x14ac:dyDescent="0.3">
      <c r="A41" s="13"/>
      <c r="B41" s="6">
        <v>42401</v>
      </c>
      <c r="C41" s="15">
        <v>54292</v>
      </c>
      <c r="D41" s="345"/>
      <c r="E41" s="16" t="s">
        <v>73</v>
      </c>
      <c r="F41" s="16">
        <v>7</v>
      </c>
      <c r="G41" s="60">
        <f t="shared" si="35"/>
        <v>39662</v>
      </c>
      <c r="H41" s="16" t="s">
        <v>44</v>
      </c>
      <c r="I41" s="317">
        <v>0</v>
      </c>
      <c r="J41" s="16"/>
      <c r="K41" s="16"/>
      <c r="L41" s="16"/>
      <c r="M41" s="28"/>
      <c r="N41" s="27"/>
      <c r="O41" s="16">
        <v>0</v>
      </c>
      <c r="P41" s="16"/>
      <c r="Q41" s="16"/>
      <c r="R41" s="16"/>
      <c r="S41" s="16"/>
      <c r="T41" s="28">
        <v>3087</v>
      </c>
      <c r="U41" s="142">
        <f t="shared" si="28"/>
        <v>5666</v>
      </c>
      <c r="V41" s="143">
        <v>2500</v>
      </c>
      <c r="W41" s="144">
        <f t="shared" si="29"/>
        <v>3166</v>
      </c>
      <c r="X41" s="144">
        <f t="shared" si="30"/>
        <v>1733</v>
      </c>
      <c r="Y41" s="144">
        <f t="shared" si="31"/>
        <v>1433</v>
      </c>
      <c r="Z41" s="144">
        <f t="shared" si="32"/>
        <v>17500</v>
      </c>
      <c r="AA41" s="144">
        <f t="shared" si="33"/>
        <v>12131</v>
      </c>
      <c r="AB41" s="145">
        <f t="shared" si="34"/>
        <v>10031</v>
      </c>
    </row>
    <row r="42" spans="1:28" ht="15.75" hidden="1" thickBot="1" x14ac:dyDescent="0.3">
      <c r="A42" s="13"/>
      <c r="B42" s="6">
        <v>42401</v>
      </c>
      <c r="C42" s="15">
        <v>54293</v>
      </c>
      <c r="D42" s="345"/>
      <c r="E42" s="16" t="s">
        <v>62</v>
      </c>
      <c r="F42" s="16">
        <v>15</v>
      </c>
      <c r="G42" s="60">
        <v>85000</v>
      </c>
      <c r="H42" s="16" t="s">
        <v>44</v>
      </c>
      <c r="I42" s="317">
        <v>0</v>
      </c>
      <c r="J42" s="16"/>
      <c r="K42" s="16"/>
      <c r="L42" s="16"/>
      <c r="M42" s="28"/>
      <c r="N42" s="27"/>
      <c r="O42" s="16">
        <v>0</v>
      </c>
      <c r="P42" s="16"/>
      <c r="Q42" s="16"/>
      <c r="R42" s="16"/>
      <c r="S42" s="16"/>
      <c r="T42" s="28">
        <v>3088</v>
      </c>
      <c r="U42" s="142">
        <f t="shared" si="28"/>
        <v>5666.666666666667</v>
      </c>
      <c r="V42" s="143">
        <v>2500</v>
      </c>
      <c r="W42" s="144">
        <f t="shared" si="29"/>
        <v>3166.666666666667</v>
      </c>
      <c r="X42" s="144">
        <f t="shared" si="30"/>
        <v>1733.3333333333335</v>
      </c>
      <c r="Y42" s="144">
        <f t="shared" si="31"/>
        <v>1433.3333333333335</v>
      </c>
      <c r="Z42" s="144">
        <f t="shared" si="32"/>
        <v>37500</v>
      </c>
      <c r="AA42" s="144">
        <f t="shared" si="33"/>
        <v>26000.000000000004</v>
      </c>
      <c r="AB42" s="145">
        <f t="shared" si="34"/>
        <v>21500.000000000004</v>
      </c>
    </row>
    <row r="43" spans="1:28" ht="15.75" hidden="1" thickBot="1" x14ac:dyDescent="0.3">
      <c r="A43" s="13"/>
      <c r="B43" s="6">
        <v>42401</v>
      </c>
      <c r="C43" s="15">
        <v>54294</v>
      </c>
      <c r="D43" s="345"/>
      <c r="E43" s="16" t="s">
        <v>87</v>
      </c>
      <c r="F43" s="16">
        <v>15</v>
      </c>
      <c r="G43" s="60">
        <v>85000</v>
      </c>
      <c r="H43" s="16" t="s">
        <v>44</v>
      </c>
      <c r="I43" s="317">
        <v>0</v>
      </c>
      <c r="J43" s="16"/>
      <c r="K43" s="16"/>
      <c r="L43" s="16"/>
      <c r="M43" s="28"/>
      <c r="N43" s="27"/>
      <c r="O43" s="16">
        <v>0</v>
      </c>
      <c r="P43" s="16"/>
      <c r="Q43" s="16"/>
      <c r="R43" s="16"/>
      <c r="S43" s="16"/>
      <c r="T43" s="28">
        <v>3089</v>
      </c>
      <c r="U43" s="142">
        <f t="shared" si="28"/>
        <v>5666.666666666667</v>
      </c>
      <c r="V43" s="143">
        <v>2500</v>
      </c>
      <c r="W43" s="144">
        <f t="shared" si="29"/>
        <v>3166.666666666667</v>
      </c>
      <c r="X43" s="144">
        <f t="shared" si="30"/>
        <v>1733.3333333333335</v>
      </c>
      <c r="Y43" s="144">
        <f t="shared" si="31"/>
        <v>1433.3333333333335</v>
      </c>
      <c r="Z43" s="144">
        <f t="shared" si="32"/>
        <v>37500</v>
      </c>
      <c r="AA43" s="144">
        <f t="shared" si="33"/>
        <v>26000.000000000004</v>
      </c>
      <c r="AB43" s="145">
        <f t="shared" si="34"/>
        <v>21500.000000000004</v>
      </c>
    </row>
    <row r="44" spans="1:28" ht="15.75" hidden="1" thickBot="1" x14ac:dyDescent="0.3">
      <c r="A44" s="13"/>
      <c r="B44" s="6">
        <v>42401</v>
      </c>
      <c r="C44" s="15">
        <v>54295</v>
      </c>
      <c r="D44" s="345"/>
      <c r="E44" s="16" t="s">
        <v>70</v>
      </c>
      <c r="F44" s="16">
        <v>7</v>
      </c>
      <c r="G44" s="60">
        <f>5666*F44</f>
        <v>39662</v>
      </c>
      <c r="H44" s="16" t="s">
        <v>44</v>
      </c>
      <c r="I44" s="317">
        <v>0</v>
      </c>
      <c r="J44" s="16"/>
      <c r="K44" s="16"/>
      <c r="L44" s="16"/>
      <c r="M44" s="28"/>
      <c r="N44" s="27"/>
      <c r="O44" s="16">
        <v>0</v>
      </c>
      <c r="P44" s="16"/>
      <c r="Q44" s="16"/>
      <c r="R44" s="16"/>
      <c r="S44" s="16"/>
      <c r="T44" s="28">
        <v>3090</v>
      </c>
      <c r="U44" s="142">
        <f t="shared" si="28"/>
        <v>5666</v>
      </c>
      <c r="V44" s="143">
        <v>2500</v>
      </c>
      <c r="W44" s="144">
        <f t="shared" si="29"/>
        <v>3166</v>
      </c>
      <c r="X44" s="144">
        <f t="shared" si="30"/>
        <v>1733</v>
      </c>
      <c r="Y44" s="144">
        <f t="shared" si="31"/>
        <v>1433</v>
      </c>
      <c r="Z44" s="144">
        <f t="shared" si="32"/>
        <v>17500</v>
      </c>
      <c r="AA44" s="144">
        <f t="shared" si="33"/>
        <v>12131</v>
      </c>
      <c r="AB44" s="145">
        <f t="shared" si="34"/>
        <v>10031</v>
      </c>
    </row>
    <row r="45" spans="1:28" ht="15.75" hidden="1" thickBot="1" x14ac:dyDescent="0.3">
      <c r="A45" s="75"/>
      <c r="B45" s="321">
        <v>42401</v>
      </c>
      <c r="C45" s="361">
        <v>54296</v>
      </c>
      <c r="D45" s="189" t="s">
        <v>72</v>
      </c>
      <c r="E45" s="365" t="s">
        <v>72</v>
      </c>
      <c r="F45" s="365" t="s">
        <v>72</v>
      </c>
      <c r="G45" s="365" t="s">
        <v>72</v>
      </c>
      <c r="H45" s="365" t="s">
        <v>72</v>
      </c>
      <c r="I45" s="189" t="s">
        <v>72</v>
      </c>
      <c r="J45" s="189" t="s">
        <v>72</v>
      </c>
      <c r="K45" s="189" t="s">
        <v>72</v>
      </c>
      <c r="L45" s="189" t="s">
        <v>72</v>
      </c>
      <c r="M45" s="189" t="s">
        <v>72</v>
      </c>
      <c r="N45" s="75"/>
      <c r="O45" s="75"/>
      <c r="P45" s="75"/>
      <c r="Q45" s="75"/>
      <c r="R45" s="75"/>
      <c r="S45" s="75"/>
      <c r="T45" s="75"/>
    </row>
    <row r="46" spans="1:28" ht="15.75" hidden="1" thickBot="1" x14ac:dyDescent="0.3">
      <c r="A46" s="64"/>
      <c r="B46" s="6">
        <v>42402</v>
      </c>
      <c r="C46" s="15">
        <v>54297</v>
      </c>
      <c r="D46" s="346"/>
      <c r="E46" s="16" t="s">
        <v>88</v>
      </c>
      <c r="F46" s="16">
        <v>7</v>
      </c>
      <c r="G46" s="60">
        <f t="shared" ref="G46:G47" si="36">5666*F46</f>
        <v>39662</v>
      </c>
      <c r="H46" s="16" t="s">
        <v>44</v>
      </c>
      <c r="I46" s="318">
        <v>0</v>
      </c>
      <c r="J46" s="17"/>
      <c r="K46" s="17"/>
      <c r="L46" s="17"/>
      <c r="M46" s="33"/>
      <c r="N46" s="32">
        <v>0</v>
      </c>
      <c r="O46" s="17"/>
      <c r="P46" s="17"/>
      <c r="Q46" s="17"/>
      <c r="R46" s="17"/>
      <c r="S46" s="17"/>
      <c r="T46" s="33">
        <v>3091</v>
      </c>
      <c r="U46" s="142">
        <f t="shared" ref="U46:U68" si="37">+G46/F46</f>
        <v>5666</v>
      </c>
      <c r="V46" s="143">
        <v>2500</v>
      </c>
      <c r="W46" s="144">
        <f t="shared" ref="W46:W68" si="38">+U46-V46</f>
        <v>3166</v>
      </c>
      <c r="X46" s="144">
        <f t="shared" ref="X46:X68" si="39">+W46-Y46</f>
        <v>1733</v>
      </c>
      <c r="Y46" s="144">
        <f t="shared" ref="Y46:Y68" si="40">(U46-5000)/2+1100</f>
        <v>1433</v>
      </c>
      <c r="Z46" s="144">
        <f t="shared" ref="Z46:Z68" si="41">+V46*F46</f>
        <v>17500</v>
      </c>
      <c r="AA46" s="144">
        <f t="shared" ref="AA46:AA68" si="42">+X46*F46</f>
        <v>12131</v>
      </c>
      <c r="AB46" s="145">
        <f t="shared" ref="AB46:AB68" si="43">+Y46*F46</f>
        <v>10031</v>
      </c>
    </row>
    <row r="47" spans="1:28" ht="15.75" hidden="1" thickBot="1" x14ac:dyDescent="0.3">
      <c r="A47" s="13"/>
      <c r="B47" s="6">
        <v>42402</v>
      </c>
      <c r="C47" s="15">
        <v>54298</v>
      </c>
      <c r="D47" s="345"/>
      <c r="E47" s="16" t="s">
        <v>89</v>
      </c>
      <c r="F47" s="16">
        <v>7</v>
      </c>
      <c r="G47" s="60">
        <f t="shared" si="36"/>
        <v>39662</v>
      </c>
      <c r="H47" s="16" t="s">
        <v>44</v>
      </c>
      <c r="I47" s="317">
        <v>0</v>
      </c>
      <c r="J47" s="16"/>
      <c r="K47" s="16"/>
      <c r="L47" s="16"/>
      <c r="M47" s="28"/>
      <c r="N47" s="27">
        <v>0</v>
      </c>
      <c r="O47" s="16"/>
      <c r="P47" s="16"/>
      <c r="Q47" s="16"/>
      <c r="R47" s="16"/>
      <c r="S47" s="16"/>
      <c r="T47" s="28">
        <v>3092</v>
      </c>
      <c r="U47" s="142">
        <f t="shared" si="37"/>
        <v>5666</v>
      </c>
      <c r="V47" s="143">
        <v>2500</v>
      </c>
      <c r="W47" s="144">
        <f t="shared" si="38"/>
        <v>3166</v>
      </c>
      <c r="X47" s="144">
        <f t="shared" si="39"/>
        <v>1733</v>
      </c>
      <c r="Y47" s="144">
        <f t="shared" si="40"/>
        <v>1433</v>
      </c>
      <c r="Z47" s="144">
        <f t="shared" si="41"/>
        <v>17500</v>
      </c>
      <c r="AA47" s="144">
        <f t="shared" si="42"/>
        <v>12131</v>
      </c>
      <c r="AB47" s="145">
        <f t="shared" si="43"/>
        <v>10031</v>
      </c>
    </row>
    <row r="48" spans="1:28" ht="15.75" hidden="1" thickBot="1" x14ac:dyDescent="0.3">
      <c r="A48" s="13"/>
      <c r="B48" s="6">
        <v>42402</v>
      </c>
      <c r="C48" s="15">
        <v>54299</v>
      </c>
      <c r="D48" s="345"/>
      <c r="E48" s="16" t="s">
        <v>65</v>
      </c>
      <c r="F48" s="16">
        <v>15</v>
      </c>
      <c r="G48" s="60">
        <v>85000</v>
      </c>
      <c r="H48" s="16" t="s">
        <v>44</v>
      </c>
      <c r="I48" s="317">
        <v>0</v>
      </c>
      <c r="J48" s="16"/>
      <c r="K48" s="16"/>
      <c r="L48" s="16"/>
      <c r="M48" s="28"/>
      <c r="N48" s="27">
        <v>0</v>
      </c>
      <c r="O48" s="16"/>
      <c r="P48" s="16"/>
      <c r="Q48" s="16"/>
      <c r="R48" s="16"/>
      <c r="S48" s="16"/>
      <c r="T48" s="28">
        <v>3093</v>
      </c>
      <c r="U48" s="142">
        <f t="shared" si="37"/>
        <v>5666.666666666667</v>
      </c>
      <c r="V48" s="143">
        <v>2500</v>
      </c>
      <c r="W48" s="144">
        <f t="shared" si="38"/>
        <v>3166.666666666667</v>
      </c>
      <c r="X48" s="144">
        <f t="shared" si="39"/>
        <v>1733.3333333333335</v>
      </c>
      <c r="Y48" s="144">
        <f t="shared" si="40"/>
        <v>1433.3333333333335</v>
      </c>
      <c r="Z48" s="144">
        <f t="shared" si="41"/>
        <v>37500</v>
      </c>
      <c r="AA48" s="144">
        <f t="shared" si="42"/>
        <v>26000.000000000004</v>
      </c>
      <c r="AB48" s="145">
        <f t="shared" si="43"/>
        <v>21500.000000000004</v>
      </c>
    </row>
    <row r="49" spans="1:28" ht="15.75" hidden="1" thickBot="1" x14ac:dyDescent="0.3">
      <c r="A49" s="13"/>
      <c r="B49" s="6">
        <v>42402</v>
      </c>
      <c r="C49" s="15">
        <v>54300</v>
      </c>
      <c r="D49" s="345"/>
      <c r="E49" s="16" t="s">
        <v>55</v>
      </c>
      <c r="F49" s="16">
        <v>7</v>
      </c>
      <c r="G49" s="60">
        <f>5666*F49</f>
        <v>39662</v>
      </c>
      <c r="H49" s="16" t="s">
        <v>44</v>
      </c>
      <c r="I49" s="317">
        <v>0</v>
      </c>
      <c r="J49" s="16"/>
      <c r="K49" s="16"/>
      <c r="L49" s="16"/>
      <c r="M49" s="28"/>
      <c r="N49" s="27">
        <v>0</v>
      </c>
      <c r="O49" s="16"/>
      <c r="P49" s="16"/>
      <c r="Q49" s="16"/>
      <c r="R49" s="16"/>
      <c r="S49" s="16"/>
      <c r="T49" s="28">
        <v>3094</v>
      </c>
      <c r="U49" s="142">
        <f t="shared" si="37"/>
        <v>5666</v>
      </c>
      <c r="V49" s="143">
        <v>2500</v>
      </c>
      <c r="W49" s="144">
        <f t="shared" si="38"/>
        <v>3166</v>
      </c>
      <c r="X49" s="144">
        <f t="shared" si="39"/>
        <v>1733</v>
      </c>
      <c r="Y49" s="144">
        <f t="shared" si="40"/>
        <v>1433</v>
      </c>
      <c r="Z49" s="144">
        <f t="shared" si="41"/>
        <v>17500</v>
      </c>
      <c r="AA49" s="144">
        <f t="shared" si="42"/>
        <v>12131</v>
      </c>
      <c r="AB49" s="145">
        <f t="shared" si="43"/>
        <v>10031</v>
      </c>
    </row>
    <row r="50" spans="1:28" ht="15.75" hidden="1" thickBot="1" x14ac:dyDescent="0.3">
      <c r="A50" s="13"/>
      <c r="B50" s="6">
        <v>42402</v>
      </c>
      <c r="C50" s="15">
        <v>54301</v>
      </c>
      <c r="D50" s="345"/>
      <c r="E50" s="16" t="s">
        <v>81</v>
      </c>
      <c r="F50" s="16">
        <v>15</v>
      </c>
      <c r="G50" s="60">
        <v>85000</v>
      </c>
      <c r="H50" s="16" t="s">
        <v>44</v>
      </c>
      <c r="I50" s="317">
        <v>0</v>
      </c>
      <c r="J50" s="16"/>
      <c r="K50" s="16"/>
      <c r="L50" s="16"/>
      <c r="M50" s="28"/>
      <c r="N50" s="27">
        <v>0</v>
      </c>
      <c r="O50" s="16"/>
      <c r="P50" s="16"/>
      <c r="Q50" s="16"/>
      <c r="R50" s="16"/>
      <c r="S50" s="16"/>
      <c r="T50" s="28">
        <v>3095</v>
      </c>
      <c r="U50" s="142">
        <f t="shared" si="37"/>
        <v>5666.666666666667</v>
      </c>
      <c r="V50" s="143">
        <v>2500</v>
      </c>
      <c r="W50" s="144">
        <f t="shared" si="38"/>
        <v>3166.666666666667</v>
      </c>
      <c r="X50" s="144">
        <f t="shared" si="39"/>
        <v>1733.3333333333335</v>
      </c>
      <c r="Y50" s="144">
        <f t="shared" si="40"/>
        <v>1433.3333333333335</v>
      </c>
      <c r="Z50" s="144">
        <f t="shared" si="41"/>
        <v>37500</v>
      </c>
      <c r="AA50" s="144">
        <f t="shared" si="42"/>
        <v>26000.000000000004</v>
      </c>
      <c r="AB50" s="145">
        <f t="shared" si="43"/>
        <v>21500.000000000004</v>
      </c>
    </row>
    <row r="51" spans="1:28" ht="15.75" hidden="1" thickBot="1" x14ac:dyDescent="0.3">
      <c r="A51" s="13"/>
      <c r="B51" s="6">
        <v>42402</v>
      </c>
      <c r="C51" s="15">
        <v>54302</v>
      </c>
      <c r="D51" s="345"/>
      <c r="E51" s="16" t="s">
        <v>59</v>
      </c>
      <c r="F51" s="16">
        <v>15</v>
      </c>
      <c r="G51" s="60">
        <v>85000</v>
      </c>
      <c r="H51" s="16" t="s">
        <v>44</v>
      </c>
      <c r="I51" s="317">
        <v>0</v>
      </c>
      <c r="J51" s="16"/>
      <c r="K51" s="16"/>
      <c r="L51" s="16"/>
      <c r="M51" s="28"/>
      <c r="N51" s="27">
        <v>0</v>
      </c>
      <c r="O51" s="16"/>
      <c r="P51" s="16"/>
      <c r="Q51" s="16"/>
      <c r="R51" s="16"/>
      <c r="S51" s="16"/>
      <c r="T51" s="28">
        <v>3096</v>
      </c>
      <c r="U51" s="142">
        <f t="shared" si="37"/>
        <v>5666.666666666667</v>
      </c>
      <c r="V51" s="143">
        <v>2500</v>
      </c>
      <c r="W51" s="144">
        <f t="shared" si="38"/>
        <v>3166.666666666667</v>
      </c>
      <c r="X51" s="144">
        <f t="shared" si="39"/>
        <v>1733.3333333333335</v>
      </c>
      <c r="Y51" s="144">
        <f t="shared" si="40"/>
        <v>1433.3333333333335</v>
      </c>
      <c r="Z51" s="144">
        <f t="shared" si="41"/>
        <v>37500</v>
      </c>
      <c r="AA51" s="144">
        <f t="shared" si="42"/>
        <v>26000.000000000004</v>
      </c>
      <c r="AB51" s="145">
        <f t="shared" si="43"/>
        <v>21500.000000000004</v>
      </c>
    </row>
    <row r="52" spans="1:28" ht="15.75" hidden="1" thickBot="1" x14ac:dyDescent="0.3">
      <c r="A52" s="13"/>
      <c r="B52" s="6">
        <v>42402</v>
      </c>
      <c r="C52" s="15">
        <v>54303</v>
      </c>
      <c r="D52" s="345"/>
      <c r="E52" s="16" t="s">
        <v>90</v>
      </c>
      <c r="F52" s="16">
        <v>15</v>
      </c>
      <c r="G52" s="60">
        <v>85000</v>
      </c>
      <c r="H52" s="16" t="s">
        <v>44</v>
      </c>
      <c r="I52" s="317">
        <v>0</v>
      </c>
      <c r="J52" s="16"/>
      <c r="K52" s="16"/>
      <c r="L52" s="16"/>
      <c r="M52" s="28"/>
      <c r="N52" s="27">
        <v>0</v>
      </c>
      <c r="O52" s="16"/>
      <c r="P52" s="16"/>
      <c r="Q52" s="16"/>
      <c r="R52" s="16"/>
      <c r="S52" s="16"/>
      <c r="T52" s="28">
        <v>3097</v>
      </c>
      <c r="U52" s="142">
        <f t="shared" si="37"/>
        <v>5666.666666666667</v>
      </c>
      <c r="V52" s="143">
        <v>2500</v>
      </c>
      <c r="W52" s="144">
        <f t="shared" si="38"/>
        <v>3166.666666666667</v>
      </c>
      <c r="X52" s="144">
        <f t="shared" si="39"/>
        <v>1733.3333333333335</v>
      </c>
      <c r="Y52" s="144">
        <f t="shared" si="40"/>
        <v>1433.3333333333335</v>
      </c>
      <c r="Z52" s="144">
        <f t="shared" si="41"/>
        <v>37500</v>
      </c>
      <c r="AA52" s="144">
        <f t="shared" si="42"/>
        <v>26000.000000000004</v>
      </c>
      <c r="AB52" s="145">
        <f t="shared" si="43"/>
        <v>21500.000000000004</v>
      </c>
    </row>
    <row r="53" spans="1:28" ht="15.75" hidden="1" thickBot="1" x14ac:dyDescent="0.3">
      <c r="A53" s="13"/>
      <c r="B53" s="6">
        <v>42402</v>
      </c>
      <c r="C53" s="15">
        <v>54304</v>
      </c>
      <c r="D53" s="345"/>
      <c r="E53" s="16" t="s">
        <v>91</v>
      </c>
      <c r="F53" s="16">
        <v>15</v>
      </c>
      <c r="G53" s="60">
        <v>85000</v>
      </c>
      <c r="H53" s="16" t="s">
        <v>44</v>
      </c>
      <c r="I53" s="317">
        <v>0</v>
      </c>
      <c r="J53" s="16"/>
      <c r="K53" s="16"/>
      <c r="L53" s="16"/>
      <c r="M53" s="28"/>
      <c r="N53" s="27"/>
      <c r="O53" s="16">
        <v>0</v>
      </c>
      <c r="P53" s="16"/>
      <c r="Q53" s="16"/>
      <c r="R53" s="16"/>
      <c r="S53" s="16"/>
      <c r="T53" s="28">
        <v>3098</v>
      </c>
      <c r="U53" s="142">
        <f t="shared" si="37"/>
        <v>5666.666666666667</v>
      </c>
      <c r="V53" s="143">
        <v>2500</v>
      </c>
      <c r="W53" s="144">
        <f t="shared" si="38"/>
        <v>3166.666666666667</v>
      </c>
      <c r="X53" s="144">
        <f t="shared" si="39"/>
        <v>1733.3333333333335</v>
      </c>
      <c r="Y53" s="144">
        <f t="shared" si="40"/>
        <v>1433.3333333333335</v>
      </c>
      <c r="Z53" s="144">
        <f t="shared" si="41"/>
        <v>37500</v>
      </c>
      <c r="AA53" s="144">
        <f t="shared" si="42"/>
        <v>26000.000000000004</v>
      </c>
      <c r="AB53" s="145">
        <f t="shared" si="43"/>
        <v>21500.000000000004</v>
      </c>
    </row>
    <row r="54" spans="1:28" ht="15.75" hidden="1" thickBot="1" x14ac:dyDescent="0.3">
      <c r="A54" s="13"/>
      <c r="B54" s="6">
        <v>42402</v>
      </c>
      <c r="C54" s="15">
        <v>54305</v>
      </c>
      <c r="D54" s="345"/>
      <c r="E54" s="16" t="s">
        <v>92</v>
      </c>
      <c r="F54" s="16">
        <v>15</v>
      </c>
      <c r="G54" s="60">
        <v>85000</v>
      </c>
      <c r="H54" s="16" t="s">
        <v>44</v>
      </c>
      <c r="I54" s="317">
        <v>0</v>
      </c>
      <c r="J54" s="16"/>
      <c r="K54" s="16"/>
      <c r="L54" s="16"/>
      <c r="M54" s="28"/>
      <c r="N54" s="27">
        <v>0</v>
      </c>
      <c r="O54" s="16"/>
      <c r="P54" s="16"/>
      <c r="Q54" s="16"/>
      <c r="R54" s="16"/>
      <c r="S54" s="16"/>
      <c r="T54" s="28">
        <v>3099</v>
      </c>
      <c r="U54" s="142">
        <f t="shared" si="37"/>
        <v>5666.666666666667</v>
      </c>
      <c r="V54" s="143">
        <v>2500</v>
      </c>
      <c r="W54" s="144">
        <f t="shared" si="38"/>
        <v>3166.666666666667</v>
      </c>
      <c r="X54" s="144">
        <f t="shared" si="39"/>
        <v>1733.3333333333335</v>
      </c>
      <c r="Y54" s="144">
        <f t="shared" si="40"/>
        <v>1433.3333333333335</v>
      </c>
      <c r="Z54" s="144">
        <f t="shared" si="41"/>
        <v>37500</v>
      </c>
      <c r="AA54" s="144">
        <f t="shared" si="42"/>
        <v>26000.000000000004</v>
      </c>
      <c r="AB54" s="145">
        <f t="shared" si="43"/>
        <v>21500.000000000004</v>
      </c>
    </row>
    <row r="55" spans="1:28" ht="15.75" hidden="1" thickBot="1" x14ac:dyDescent="0.3">
      <c r="A55" s="13"/>
      <c r="B55" s="6">
        <v>42402</v>
      </c>
      <c r="C55" s="15">
        <v>54306</v>
      </c>
      <c r="D55" s="345"/>
      <c r="E55" s="16" t="s">
        <v>53</v>
      </c>
      <c r="F55" s="16">
        <v>7</v>
      </c>
      <c r="G55" s="60">
        <f t="shared" ref="G55:G56" si="44">5666*F55</f>
        <v>39662</v>
      </c>
      <c r="H55" s="16" t="s">
        <v>44</v>
      </c>
      <c r="I55" s="317">
        <v>0</v>
      </c>
      <c r="J55" s="16"/>
      <c r="K55" s="16"/>
      <c r="L55" s="16"/>
      <c r="M55" s="28"/>
      <c r="N55" s="27"/>
      <c r="O55" s="16">
        <v>0</v>
      </c>
      <c r="P55" s="16"/>
      <c r="Q55" s="16"/>
      <c r="R55" s="16"/>
      <c r="S55" s="16"/>
      <c r="T55" s="28">
        <v>3100</v>
      </c>
      <c r="U55" s="142">
        <f t="shared" si="37"/>
        <v>5666</v>
      </c>
      <c r="V55" s="143">
        <v>2500</v>
      </c>
      <c r="W55" s="144">
        <f t="shared" si="38"/>
        <v>3166</v>
      </c>
      <c r="X55" s="144">
        <f t="shared" si="39"/>
        <v>1733</v>
      </c>
      <c r="Y55" s="144">
        <f t="shared" si="40"/>
        <v>1433</v>
      </c>
      <c r="Z55" s="144">
        <f t="shared" si="41"/>
        <v>17500</v>
      </c>
      <c r="AA55" s="144">
        <f t="shared" si="42"/>
        <v>12131</v>
      </c>
      <c r="AB55" s="145">
        <f t="shared" si="43"/>
        <v>10031</v>
      </c>
    </row>
    <row r="56" spans="1:28" ht="15.75" hidden="1" thickBot="1" x14ac:dyDescent="0.3">
      <c r="A56" s="13"/>
      <c r="B56" s="6">
        <v>42402</v>
      </c>
      <c r="C56" s="15">
        <v>54307</v>
      </c>
      <c r="D56" s="345"/>
      <c r="E56" s="16" t="s">
        <v>69</v>
      </c>
      <c r="F56" s="16">
        <v>7</v>
      </c>
      <c r="G56" s="60">
        <f t="shared" si="44"/>
        <v>39662</v>
      </c>
      <c r="H56" s="16" t="s">
        <v>44</v>
      </c>
      <c r="I56" s="317">
        <v>0</v>
      </c>
      <c r="J56" s="16"/>
      <c r="K56" s="16"/>
      <c r="L56" s="16"/>
      <c r="M56" s="28"/>
      <c r="N56" s="27">
        <v>0</v>
      </c>
      <c r="O56" s="16"/>
      <c r="P56" s="16"/>
      <c r="Q56" s="16"/>
      <c r="R56" s="16"/>
      <c r="S56" s="16"/>
      <c r="T56" s="28">
        <v>3101</v>
      </c>
      <c r="U56" s="142">
        <f t="shared" si="37"/>
        <v>5666</v>
      </c>
      <c r="V56" s="143">
        <v>2500</v>
      </c>
      <c r="W56" s="144">
        <f t="shared" si="38"/>
        <v>3166</v>
      </c>
      <c r="X56" s="144">
        <f t="shared" si="39"/>
        <v>1733</v>
      </c>
      <c r="Y56" s="144">
        <f t="shared" si="40"/>
        <v>1433</v>
      </c>
      <c r="Z56" s="144">
        <f t="shared" si="41"/>
        <v>17500</v>
      </c>
      <c r="AA56" s="144">
        <f t="shared" si="42"/>
        <v>12131</v>
      </c>
      <c r="AB56" s="145">
        <f t="shared" si="43"/>
        <v>10031</v>
      </c>
    </row>
    <row r="57" spans="1:28" ht="15.75" hidden="1" thickBot="1" x14ac:dyDescent="0.3">
      <c r="A57" s="13"/>
      <c r="B57" s="6">
        <v>42402</v>
      </c>
      <c r="C57" s="15">
        <v>54308</v>
      </c>
      <c r="D57" s="345"/>
      <c r="E57" s="16" t="s">
        <v>93</v>
      </c>
      <c r="F57" s="16">
        <v>21</v>
      </c>
      <c r="G57" s="60">
        <v>118986</v>
      </c>
      <c r="H57" s="16" t="s">
        <v>44</v>
      </c>
      <c r="I57" s="317">
        <v>0</v>
      </c>
      <c r="J57" s="16"/>
      <c r="K57" s="16"/>
      <c r="L57" s="16"/>
      <c r="M57" s="28"/>
      <c r="N57" s="27">
        <v>0</v>
      </c>
      <c r="O57" s="16"/>
      <c r="P57" s="16"/>
      <c r="Q57" s="16"/>
      <c r="R57" s="16"/>
      <c r="S57" s="16"/>
      <c r="T57" s="28">
        <v>3102</v>
      </c>
      <c r="U57" s="142">
        <f t="shared" si="37"/>
        <v>5666</v>
      </c>
      <c r="V57" s="143">
        <v>2500</v>
      </c>
      <c r="W57" s="144">
        <f t="shared" si="38"/>
        <v>3166</v>
      </c>
      <c r="X57" s="144">
        <f t="shared" si="39"/>
        <v>1733</v>
      </c>
      <c r="Y57" s="144">
        <f t="shared" si="40"/>
        <v>1433</v>
      </c>
      <c r="Z57" s="144">
        <f t="shared" si="41"/>
        <v>52500</v>
      </c>
      <c r="AA57" s="144">
        <f t="shared" si="42"/>
        <v>36393</v>
      </c>
      <c r="AB57" s="145">
        <f t="shared" si="43"/>
        <v>30093</v>
      </c>
    </row>
    <row r="58" spans="1:28" ht="15.75" hidden="1" thickBot="1" x14ac:dyDescent="0.3">
      <c r="A58" s="13"/>
      <c r="B58" s="6">
        <v>42402</v>
      </c>
      <c r="C58" s="15">
        <v>54309</v>
      </c>
      <c r="D58" s="345"/>
      <c r="E58" s="16" t="s">
        <v>94</v>
      </c>
      <c r="F58" s="16">
        <v>7</v>
      </c>
      <c r="G58" s="60">
        <f t="shared" ref="G58:G61" si="45">5666*F58</f>
        <v>39662</v>
      </c>
      <c r="H58" s="16" t="s">
        <v>44</v>
      </c>
      <c r="I58" s="317">
        <v>0</v>
      </c>
      <c r="J58" s="16"/>
      <c r="K58" s="16"/>
      <c r="L58" s="16"/>
      <c r="M58" s="28"/>
      <c r="N58" s="27">
        <v>0</v>
      </c>
      <c r="O58" s="16"/>
      <c r="P58" s="16"/>
      <c r="Q58" s="16"/>
      <c r="R58" s="16"/>
      <c r="S58" s="16"/>
      <c r="T58" s="28">
        <v>3103</v>
      </c>
      <c r="U58" s="142">
        <f t="shared" si="37"/>
        <v>5666</v>
      </c>
      <c r="V58" s="143">
        <v>2500</v>
      </c>
      <c r="W58" s="144">
        <f t="shared" si="38"/>
        <v>3166</v>
      </c>
      <c r="X58" s="144">
        <f t="shared" si="39"/>
        <v>1733</v>
      </c>
      <c r="Y58" s="144">
        <f t="shared" si="40"/>
        <v>1433</v>
      </c>
      <c r="Z58" s="144">
        <f t="shared" si="41"/>
        <v>17500</v>
      </c>
      <c r="AA58" s="144">
        <f t="shared" si="42"/>
        <v>12131</v>
      </c>
      <c r="AB58" s="145">
        <f t="shared" si="43"/>
        <v>10031</v>
      </c>
    </row>
    <row r="59" spans="1:28" ht="15.75" hidden="1" thickBot="1" x14ac:dyDescent="0.3">
      <c r="A59" s="13"/>
      <c r="B59" s="6">
        <v>42402</v>
      </c>
      <c r="C59" s="15">
        <v>54310</v>
      </c>
      <c r="D59" s="345"/>
      <c r="E59" s="16" t="s">
        <v>95</v>
      </c>
      <c r="F59" s="16">
        <v>7</v>
      </c>
      <c r="G59" s="60">
        <f t="shared" si="45"/>
        <v>39662</v>
      </c>
      <c r="H59" s="16" t="s">
        <v>44</v>
      </c>
      <c r="I59" s="317">
        <v>0</v>
      </c>
      <c r="J59" s="16"/>
      <c r="K59" s="16"/>
      <c r="L59" s="16"/>
      <c r="M59" s="28"/>
      <c r="N59" s="27"/>
      <c r="O59" s="16">
        <v>0</v>
      </c>
      <c r="P59" s="16"/>
      <c r="Q59" s="16"/>
      <c r="R59" s="16"/>
      <c r="S59" s="16"/>
      <c r="T59" s="28">
        <v>3104</v>
      </c>
      <c r="U59" s="142">
        <f t="shared" si="37"/>
        <v>5666</v>
      </c>
      <c r="V59" s="143">
        <v>2500</v>
      </c>
      <c r="W59" s="144">
        <f t="shared" si="38"/>
        <v>3166</v>
      </c>
      <c r="X59" s="144">
        <f t="shared" si="39"/>
        <v>1733</v>
      </c>
      <c r="Y59" s="144">
        <f t="shared" si="40"/>
        <v>1433</v>
      </c>
      <c r="Z59" s="144">
        <f t="shared" si="41"/>
        <v>17500</v>
      </c>
      <c r="AA59" s="144">
        <f t="shared" si="42"/>
        <v>12131</v>
      </c>
      <c r="AB59" s="145">
        <f t="shared" si="43"/>
        <v>10031</v>
      </c>
    </row>
    <row r="60" spans="1:28" ht="15.75" hidden="1" thickBot="1" x14ac:dyDescent="0.3">
      <c r="A60" s="13"/>
      <c r="B60" s="6">
        <v>42402</v>
      </c>
      <c r="C60" s="15">
        <v>54311</v>
      </c>
      <c r="D60" s="345"/>
      <c r="E60" s="16" t="s">
        <v>96</v>
      </c>
      <c r="F60" s="16">
        <v>7</v>
      </c>
      <c r="G60" s="60">
        <f t="shared" si="45"/>
        <v>39662</v>
      </c>
      <c r="H60" s="16" t="s">
        <v>44</v>
      </c>
      <c r="I60" s="317">
        <v>0</v>
      </c>
      <c r="J60" s="16"/>
      <c r="K60" s="16"/>
      <c r="L60" s="16"/>
      <c r="M60" s="28"/>
      <c r="N60" s="27">
        <v>0</v>
      </c>
      <c r="O60" s="16"/>
      <c r="P60" s="16"/>
      <c r="Q60" s="16"/>
      <c r="R60" s="16"/>
      <c r="S60" s="16"/>
      <c r="T60" s="28">
        <v>3105</v>
      </c>
      <c r="U60" s="142">
        <f t="shared" si="37"/>
        <v>5666</v>
      </c>
      <c r="V60" s="143">
        <v>2500</v>
      </c>
      <c r="W60" s="144">
        <f t="shared" si="38"/>
        <v>3166</v>
      </c>
      <c r="X60" s="144">
        <f t="shared" si="39"/>
        <v>1733</v>
      </c>
      <c r="Y60" s="144">
        <f t="shared" si="40"/>
        <v>1433</v>
      </c>
      <c r="Z60" s="144">
        <f t="shared" si="41"/>
        <v>17500</v>
      </c>
      <c r="AA60" s="144">
        <f t="shared" si="42"/>
        <v>12131</v>
      </c>
      <c r="AB60" s="145">
        <f t="shared" si="43"/>
        <v>10031</v>
      </c>
    </row>
    <row r="61" spans="1:28" ht="15.75" hidden="1" thickBot="1" x14ac:dyDescent="0.3">
      <c r="A61" s="13"/>
      <c r="B61" s="6">
        <v>42402</v>
      </c>
      <c r="C61" s="15">
        <v>54312</v>
      </c>
      <c r="D61" s="345"/>
      <c r="E61" s="16" t="s">
        <v>86</v>
      </c>
      <c r="F61" s="16">
        <v>7</v>
      </c>
      <c r="G61" s="60">
        <f t="shared" si="45"/>
        <v>39662</v>
      </c>
      <c r="H61" s="16" t="s">
        <v>44</v>
      </c>
      <c r="I61" s="317">
        <v>0</v>
      </c>
      <c r="J61" s="16"/>
      <c r="K61" s="16"/>
      <c r="L61" s="16"/>
      <c r="M61" s="28"/>
      <c r="N61" s="27"/>
      <c r="O61" s="16">
        <v>0</v>
      </c>
      <c r="P61" s="16"/>
      <c r="Q61" s="16"/>
      <c r="R61" s="16"/>
      <c r="S61" s="16"/>
      <c r="T61" s="28">
        <v>3106</v>
      </c>
      <c r="U61" s="142">
        <f t="shared" si="37"/>
        <v>5666</v>
      </c>
      <c r="V61" s="143">
        <v>2500</v>
      </c>
      <c r="W61" s="144">
        <f t="shared" si="38"/>
        <v>3166</v>
      </c>
      <c r="X61" s="144">
        <f t="shared" si="39"/>
        <v>1733</v>
      </c>
      <c r="Y61" s="144">
        <f t="shared" si="40"/>
        <v>1433</v>
      </c>
      <c r="Z61" s="144">
        <f t="shared" si="41"/>
        <v>17500</v>
      </c>
      <c r="AA61" s="144">
        <f t="shared" si="42"/>
        <v>12131</v>
      </c>
      <c r="AB61" s="145">
        <f t="shared" si="43"/>
        <v>10031</v>
      </c>
    </row>
    <row r="62" spans="1:28" ht="15.75" hidden="1" thickBot="1" x14ac:dyDescent="0.3">
      <c r="A62" s="13"/>
      <c r="B62" s="6">
        <v>42402</v>
      </c>
      <c r="C62" s="15">
        <v>54313</v>
      </c>
      <c r="D62" s="345"/>
      <c r="E62" s="16" t="s">
        <v>83</v>
      </c>
      <c r="F62" s="16">
        <v>15</v>
      </c>
      <c r="G62" s="60">
        <v>85000</v>
      </c>
      <c r="H62" s="16" t="s">
        <v>44</v>
      </c>
      <c r="I62" s="317">
        <v>0</v>
      </c>
      <c r="J62" s="16"/>
      <c r="K62" s="16"/>
      <c r="L62" s="16"/>
      <c r="M62" s="28"/>
      <c r="N62" s="27"/>
      <c r="O62" s="16">
        <v>0</v>
      </c>
      <c r="P62" s="16"/>
      <c r="Q62" s="16"/>
      <c r="R62" s="16"/>
      <c r="S62" s="16"/>
      <c r="T62" s="28">
        <v>3107</v>
      </c>
      <c r="U62" s="142">
        <f t="shared" si="37"/>
        <v>5666.666666666667</v>
      </c>
      <c r="V62" s="143">
        <v>2500</v>
      </c>
      <c r="W62" s="144">
        <f t="shared" si="38"/>
        <v>3166.666666666667</v>
      </c>
      <c r="X62" s="144">
        <f t="shared" si="39"/>
        <v>1733.3333333333335</v>
      </c>
      <c r="Y62" s="144">
        <f t="shared" si="40"/>
        <v>1433.3333333333335</v>
      </c>
      <c r="Z62" s="144">
        <f t="shared" si="41"/>
        <v>37500</v>
      </c>
      <c r="AA62" s="144">
        <f t="shared" si="42"/>
        <v>26000.000000000004</v>
      </c>
      <c r="AB62" s="145">
        <f t="shared" si="43"/>
        <v>21500.000000000004</v>
      </c>
    </row>
    <row r="63" spans="1:28" ht="15.75" hidden="1" thickBot="1" x14ac:dyDescent="0.3">
      <c r="A63" s="13"/>
      <c r="B63" s="6">
        <v>42402</v>
      </c>
      <c r="C63" s="15">
        <v>54314</v>
      </c>
      <c r="D63" s="345"/>
      <c r="E63" s="16" t="s">
        <v>97</v>
      </c>
      <c r="F63" s="16">
        <v>7</v>
      </c>
      <c r="G63" s="60">
        <f>5666*F63</f>
        <v>39662</v>
      </c>
      <c r="H63" s="16" t="s">
        <v>44</v>
      </c>
      <c r="I63" s="317">
        <v>0</v>
      </c>
      <c r="J63" s="16"/>
      <c r="K63" s="16"/>
      <c r="L63" s="16"/>
      <c r="M63" s="28"/>
      <c r="N63" s="27">
        <v>0</v>
      </c>
      <c r="O63" s="16"/>
      <c r="P63" s="16"/>
      <c r="Q63" s="16"/>
      <c r="R63" s="16"/>
      <c r="S63" s="16"/>
      <c r="T63" s="28">
        <v>3108</v>
      </c>
      <c r="U63" s="142">
        <f t="shared" si="37"/>
        <v>5666</v>
      </c>
      <c r="V63" s="143">
        <v>2500</v>
      </c>
      <c r="W63" s="144">
        <f t="shared" si="38"/>
        <v>3166</v>
      </c>
      <c r="X63" s="144">
        <f t="shared" si="39"/>
        <v>1733</v>
      </c>
      <c r="Y63" s="144">
        <f t="shared" si="40"/>
        <v>1433</v>
      </c>
      <c r="Z63" s="144">
        <f t="shared" si="41"/>
        <v>17500</v>
      </c>
      <c r="AA63" s="144">
        <f t="shared" si="42"/>
        <v>12131</v>
      </c>
      <c r="AB63" s="145">
        <f t="shared" si="43"/>
        <v>10031</v>
      </c>
    </row>
    <row r="64" spans="1:28" ht="15.75" hidden="1" thickBot="1" x14ac:dyDescent="0.3">
      <c r="A64" s="13"/>
      <c r="B64" s="6">
        <v>42402</v>
      </c>
      <c r="C64" s="15">
        <v>54315</v>
      </c>
      <c r="D64" s="345"/>
      <c r="E64" s="16" t="s">
        <v>81</v>
      </c>
      <c r="F64" s="16">
        <v>15</v>
      </c>
      <c r="G64" s="60">
        <v>85000</v>
      </c>
      <c r="H64" s="16" t="s">
        <v>44</v>
      </c>
      <c r="I64" s="317">
        <v>0</v>
      </c>
      <c r="J64" s="16"/>
      <c r="K64" s="16"/>
      <c r="L64" s="16"/>
      <c r="M64" s="28"/>
      <c r="N64" s="27">
        <v>0</v>
      </c>
      <c r="O64" s="16"/>
      <c r="P64" s="16"/>
      <c r="Q64" s="16"/>
      <c r="R64" s="16"/>
      <c r="S64" s="16"/>
      <c r="T64" s="28">
        <v>3109</v>
      </c>
      <c r="U64" s="142">
        <f t="shared" si="37"/>
        <v>5666.666666666667</v>
      </c>
      <c r="V64" s="143">
        <v>2500</v>
      </c>
      <c r="W64" s="144">
        <f t="shared" si="38"/>
        <v>3166.666666666667</v>
      </c>
      <c r="X64" s="144">
        <f t="shared" si="39"/>
        <v>1733.3333333333335</v>
      </c>
      <c r="Y64" s="144">
        <f t="shared" si="40"/>
        <v>1433.3333333333335</v>
      </c>
      <c r="Z64" s="144">
        <f t="shared" si="41"/>
        <v>37500</v>
      </c>
      <c r="AA64" s="144">
        <f t="shared" si="42"/>
        <v>26000.000000000004</v>
      </c>
      <c r="AB64" s="145">
        <f t="shared" si="43"/>
        <v>21500.000000000004</v>
      </c>
    </row>
    <row r="65" spans="1:28" ht="15.75" hidden="1" thickBot="1" x14ac:dyDescent="0.3">
      <c r="A65" s="13"/>
      <c r="B65" s="6">
        <v>42402</v>
      </c>
      <c r="C65" s="15">
        <v>54316</v>
      </c>
      <c r="D65" s="345"/>
      <c r="E65" s="16" t="s">
        <v>50</v>
      </c>
      <c r="F65" s="16">
        <v>7</v>
      </c>
      <c r="G65" s="60">
        <f>5666*F65</f>
        <v>39662</v>
      </c>
      <c r="H65" s="16" t="s">
        <v>44</v>
      </c>
      <c r="I65" s="317">
        <v>0</v>
      </c>
      <c r="J65" s="16"/>
      <c r="K65" s="16"/>
      <c r="L65" s="16"/>
      <c r="M65" s="28"/>
      <c r="N65" s="27">
        <v>0</v>
      </c>
      <c r="O65" s="16"/>
      <c r="P65" s="16"/>
      <c r="Q65" s="16"/>
      <c r="R65" s="16"/>
      <c r="S65" s="16"/>
      <c r="T65" s="28">
        <v>3110</v>
      </c>
      <c r="U65" s="142">
        <f t="shared" si="37"/>
        <v>5666</v>
      </c>
      <c r="V65" s="143">
        <v>2500</v>
      </c>
      <c r="W65" s="144">
        <f t="shared" si="38"/>
        <v>3166</v>
      </c>
      <c r="X65" s="144">
        <f t="shared" si="39"/>
        <v>1733</v>
      </c>
      <c r="Y65" s="144">
        <f t="shared" si="40"/>
        <v>1433</v>
      </c>
      <c r="Z65" s="144">
        <f t="shared" si="41"/>
        <v>17500</v>
      </c>
      <c r="AA65" s="144">
        <f t="shared" si="42"/>
        <v>12131</v>
      </c>
      <c r="AB65" s="145">
        <f t="shared" si="43"/>
        <v>10031</v>
      </c>
    </row>
    <row r="66" spans="1:28" ht="15.75" hidden="1" thickBot="1" x14ac:dyDescent="0.3">
      <c r="A66" s="13"/>
      <c r="B66" s="6">
        <v>42402</v>
      </c>
      <c r="C66" s="15">
        <v>54317</v>
      </c>
      <c r="D66" s="345"/>
      <c r="E66" s="16" t="s">
        <v>65</v>
      </c>
      <c r="F66" s="16">
        <v>15</v>
      </c>
      <c r="G66" s="60">
        <v>85000</v>
      </c>
      <c r="H66" s="16" t="s">
        <v>44</v>
      </c>
      <c r="I66" s="317">
        <v>0</v>
      </c>
      <c r="J66" s="16"/>
      <c r="K66" s="16"/>
      <c r="L66" s="16"/>
      <c r="M66" s="28"/>
      <c r="N66" s="27">
        <v>0</v>
      </c>
      <c r="O66" s="16"/>
      <c r="P66" s="16"/>
      <c r="Q66" s="16"/>
      <c r="R66" s="16"/>
      <c r="S66" s="16"/>
      <c r="T66" s="28">
        <v>3111</v>
      </c>
      <c r="U66" s="142">
        <f t="shared" si="37"/>
        <v>5666.666666666667</v>
      </c>
      <c r="V66" s="143">
        <v>2500</v>
      </c>
      <c r="W66" s="144">
        <f t="shared" si="38"/>
        <v>3166.666666666667</v>
      </c>
      <c r="X66" s="144">
        <f t="shared" si="39"/>
        <v>1733.3333333333335</v>
      </c>
      <c r="Y66" s="144">
        <f t="shared" si="40"/>
        <v>1433.3333333333335</v>
      </c>
      <c r="Z66" s="144">
        <f t="shared" si="41"/>
        <v>37500</v>
      </c>
      <c r="AA66" s="144">
        <f t="shared" si="42"/>
        <v>26000.000000000004</v>
      </c>
      <c r="AB66" s="145">
        <f t="shared" si="43"/>
        <v>21500.000000000004</v>
      </c>
    </row>
    <row r="67" spans="1:28" ht="15.75" hidden="1" thickBot="1" x14ac:dyDescent="0.3">
      <c r="A67" s="13"/>
      <c r="B67" s="6">
        <v>42402</v>
      </c>
      <c r="C67" s="15">
        <v>54318</v>
      </c>
      <c r="D67" s="342"/>
      <c r="E67" s="16" t="s">
        <v>62</v>
      </c>
      <c r="F67" s="16">
        <v>15</v>
      </c>
      <c r="G67" s="60">
        <v>85000</v>
      </c>
      <c r="H67" s="16" t="s">
        <v>44</v>
      </c>
      <c r="I67" s="317">
        <v>0</v>
      </c>
      <c r="J67" s="16"/>
      <c r="K67" s="16"/>
      <c r="L67" s="16"/>
      <c r="M67" s="28"/>
      <c r="N67" s="27">
        <v>0</v>
      </c>
      <c r="O67" s="16"/>
      <c r="P67" s="16"/>
      <c r="Q67" s="16"/>
      <c r="R67" s="16"/>
      <c r="S67" s="16"/>
      <c r="T67" s="28">
        <v>3112</v>
      </c>
      <c r="U67" s="142">
        <f t="shared" si="37"/>
        <v>5666.666666666667</v>
      </c>
      <c r="V67" s="143">
        <v>2500</v>
      </c>
      <c r="W67" s="144">
        <f t="shared" si="38"/>
        <v>3166.666666666667</v>
      </c>
      <c r="X67" s="144">
        <f t="shared" si="39"/>
        <v>1733.3333333333335</v>
      </c>
      <c r="Y67" s="144">
        <f t="shared" si="40"/>
        <v>1433.3333333333335</v>
      </c>
      <c r="Z67" s="144">
        <f t="shared" si="41"/>
        <v>37500</v>
      </c>
      <c r="AA67" s="144">
        <f t="shared" si="42"/>
        <v>26000.000000000004</v>
      </c>
      <c r="AB67" s="145">
        <f t="shared" si="43"/>
        <v>21500.000000000004</v>
      </c>
    </row>
    <row r="68" spans="1:28" ht="15.75" hidden="1" thickBot="1" x14ac:dyDescent="0.3">
      <c r="A68" s="13"/>
      <c r="B68" s="320">
        <v>42402</v>
      </c>
      <c r="C68" s="223">
        <v>54319</v>
      </c>
      <c r="D68" s="58"/>
      <c r="E68" s="322" t="s">
        <v>57</v>
      </c>
      <c r="F68" s="360">
        <v>15</v>
      </c>
      <c r="G68" s="224">
        <f>5100*F68</f>
        <v>76500</v>
      </c>
      <c r="H68" s="322" t="s">
        <v>47</v>
      </c>
      <c r="I68" s="317">
        <v>0</v>
      </c>
      <c r="J68" s="16"/>
      <c r="K68" s="16"/>
      <c r="L68" s="16"/>
      <c r="M68" s="28"/>
      <c r="N68" s="27">
        <v>0</v>
      </c>
      <c r="O68" s="16"/>
      <c r="P68" s="16"/>
      <c r="Q68" s="16"/>
      <c r="R68" s="16"/>
      <c r="S68" s="16"/>
      <c r="T68" s="28"/>
      <c r="U68" s="142">
        <f t="shared" si="37"/>
        <v>5100</v>
      </c>
      <c r="V68" s="143">
        <v>2500</v>
      </c>
      <c r="W68" s="144">
        <f t="shared" si="38"/>
        <v>2600</v>
      </c>
      <c r="X68" s="144">
        <f t="shared" si="39"/>
        <v>1450</v>
      </c>
      <c r="Y68" s="144">
        <f t="shared" si="40"/>
        <v>1150</v>
      </c>
      <c r="Z68" s="144">
        <f t="shared" si="41"/>
        <v>37500</v>
      </c>
      <c r="AA68" s="144">
        <f t="shared" si="42"/>
        <v>21750</v>
      </c>
      <c r="AB68" s="145">
        <f t="shared" si="43"/>
        <v>17250</v>
      </c>
    </row>
    <row r="69" spans="1:28" ht="15.75" hidden="1" thickBot="1" x14ac:dyDescent="0.3">
      <c r="A69" s="13"/>
      <c r="B69" s="6">
        <v>42402</v>
      </c>
      <c r="C69" s="15">
        <v>54320</v>
      </c>
      <c r="D69" s="346"/>
      <c r="E69" s="16" t="s">
        <v>98</v>
      </c>
      <c r="F69" s="16">
        <v>15</v>
      </c>
      <c r="G69" s="60">
        <v>85000</v>
      </c>
      <c r="H69" s="16" t="s">
        <v>44</v>
      </c>
      <c r="I69" s="317">
        <v>0</v>
      </c>
      <c r="J69" s="16"/>
      <c r="K69" s="16"/>
      <c r="L69" s="16"/>
      <c r="M69" s="28"/>
      <c r="N69" s="27">
        <v>0</v>
      </c>
      <c r="O69" s="16"/>
      <c r="P69" s="16"/>
      <c r="Q69" s="16"/>
      <c r="R69" s="16"/>
      <c r="S69" s="16"/>
      <c r="T69" s="28">
        <v>3113</v>
      </c>
      <c r="U69" s="142">
        <f t="shared" ref="U69:U75" si="46">+G69/F69</f>
        <v>5666.666666666667</v>
      </c>
      <c r="V69" s="143">
        <v>2500</v>
      </c>
      <c r="W69" s="144">
        <f t="shared" ref="W69:W75" si="47">+U69-V69</f>
        <v>3166.666666666667</v>
      </c>
      <c r="X69" s="144">
        <f t="shared" ref="X69:X75" si="48">+W69-Y69</f>
        <v>1733.3333333333335</v>
      </c>
      <c r="Y69" s="144">
        <f t="shared" ref="Y69:Y75" si="49">(U69-5000)/2+1100</f>
        <v>1433.3333333333335</v>
      </c>
      <c r="Z69" s="144">
        <f t="shared" ref="Z69:Z75" si="50">+V69*F69</f>
        <v>37500</v>
      </c>
      <c r="AA69" s="144">
        <f t="shared" ref="AA69:AA75" si="51">+X69*F69</f>
        <v>26000.000000000004</v>
      </c>
      <c r="AB69" s="145">
        <f t="shared" ref="AB69:AB75" si="52">+Y69*F69</f>
        <v>21500.000000000004</v>
      </c>
    </row>
    <row r="70" spans="1:28" ht="15.75" hidden="1" thickBot="1" x14ac:dyDescent="0.3">
      <c r="A70" s="13"/>
      <c r="B70" s="6">
        <v>42402</v>
      </c>
      <c r="C70" s="15">
        <v>54321</v>
      </c>
      <c r="D70" s="345"/>
      <c r="E70" s="16" t="s">
        <v>80</v>
      </c>
      <c r="F70" s="16">
        <v>25</v>
      </c>
      <c r="G70" s="60">
        <v>141650</v>
      </c>
      <c r="H70" s="16" t="s">
        <v>44</v>
      </c>
      <c r="I70" s="317">
        <v>0</v>
      </c>
      <c r="J70" s="16"/>
      <c r="K70" s="16"/>
      <c r="L70" s="16"/>
      <c r="M70" s="28"/>
      <c r="N70" s="27">
        <v>0</v>
      </c>
      <c r="O70" s="16"/>
      <c r="P70" s="16"/>
      <c r="Q70" s="16"/>
      <c r="R70" s="16"/>
      <c r="S70" s="16"/>
      <c r="T70" s="28">
        <v>3114</v>
      </c>
      <c r="U70" s="142">
        <f t="shared" si="46"/>
        <v>5666</v>
      </c>
      <c r="V70" s="143">
        <v>2500</v>
      </c>
      <c r="W70" s="144">
        <f t="shared" si="47"/>
        <v>3166</v>
      </c>
      <c r="X70" s="144">
        <f t="shared" si="48"/>
        <v>1733</v>
      </c>
      <c r="Y70" s="144">
        <f t="shared" si="49"/>
        <v>1433</v>
      </c>
      <c r="Z70" s="144">
        <f t="shared" si="50"/>
        <v>62500</v>
      </c>
      <c r="AA70" s="144">
        <f t="shared" si="51"/>
        <v>43325</v>
      </c>
      <c r="AB70" s="145">
        <f t="shared" si="52"/>
        <v>35825</v>
      </c>
    </row>
    <row r="71" spans="1:28" ht="15.75" hidden="1" thickBot="1" x14ac:dyDescent="0.3">
      <c r="A71" s="13"/>
      <c r="B71" s="6">
        <v>42402</v>
      </c>
      <c r="C71" s="15">
        <v>54322</v>
      </c>
      <c r="D71" s="345"/>
      <c r="E71" s="16" t="s">
        <v>99</v>
      </c>
      <c r="F71" s="16">
        <v>15</v>
      </c>
      <c r="G71" s="60">
        <v>85000</v>
      </c>
      <c r="H71" s="16" t="s">
        <v>44</v>
      </c>
      <c r="I71" s="317">
        <v>0</v>
      </c>
      <c r="J71" s="16"/>
      <c r="K71" s="16"/>
      <c r="L71" s="16"/>
      <c r="M71" s="28"/>
      <c r="N71" s="27">
        <v>0</v>
      </c>
      <c r="O71" s="16"/>
      <c r="P71" s="16"/>
      <c r="Q71" s="16"/>
      <c r="R71" s="16"/>
      <c r="S71" s="16"/>
      <c r="T71" s="28">
        <v>3115</v>
      </c>
      <c r="U71" s="142">
        <f t="shared" si="46"/>
        <v>5666.666666666667</v>
      </c>
      <c r="V71" s="143">
        <v>2500</v>
      </c>
      <c r="W71" s="144">
        <f t="shared" si="47"/>
        <v>3166.666666666667</v>
      </c>
      <c r="X71" s="144">
        <f t="shared" si="48"/>
        <v>1733.3333333333335</v>
      </c>
      <c r="Y71" s="144">
        <f t="shared" si="49"/>
        <v>1433.3333333333335</v>
      </c>
      <c r="Z71" s="144">
        <f t="shared" si="50"/>
        <v>37500</v>
      </c>
      <c r="AA71" s="144">
        <f t="shared" si="51"/>
        <v>26000.000000000004</v>
      </c>
      <c r="AB71" s="145">
        <f t="shared" si="52"/>
        <v>21500.000000000004</v>
      </c>
    </row>
    <row r="72" spans="1:28" ht="15.75" hidden="1" thickBot="1" x14ac:dyDescent="0.3">
      <c r="A72" s="13"/>
      <c r="B72" s="6">
        <v>42402</v>
      </c>
      <c r="C72" s="15">
        <v>54323</v>
      </c>
      <c r="D72" s="345"/>
      <c r="E72" s="16" t="s">
        <v>77</v>
      </c>
      <c r="F72" s="16">
        <v>7</v>
      </c>
      <c r="G72" s="60">
        <f t="shared" ref="G72:G73" si="53">5666*F72</f>
        <v>39662</v>
      </c>
      <c r="H72" s="16" t="s">
        <v>44</v>
      </c>
      <c r="I72" s="317">
        <v>0</v>
      </c>
      <c r="J72" s="16"/>
      <c r="K72" s="16"/>
      <c r="L72" s="16"/>
      <c r="M72" s="28"/>
      <c r="N72" s="27">
        <v>0</v>
      </c>
      <c r="O72" s="16"/>
      <c r="P72" s="16"/>
      <c r="Q72" s="16"/>
      <c r="R72" s="16"/>
      <c r="S72" s="16"/>
      <c r="T72" s="28">
        <v>3116</v>
      </c>
      <c r="U72" s="142">
        <f t="shared" si="46"/>
        <v>5666</v>
      </c>
      <c r="V72" s="143">
        <v>2500</v>
      </c>
      <c r="W72" s="144">
        <f t="shared" si="47"/>
        <v>3166</v>
      </c>
      <c r="X72" s="144">
        <f t="shared" si="48"/>
        <v>1733</v>
      </c>
      <c r="Y72" s="144">
        <f t="shared" si="49"/>
        <v>1433</v>
      </c>
      <c r="Z72" s="144">
        <f t="shared" si="50"/>
        <v>17500</v>
      </c>
      <c r="AA72" s="144">
        <f t="shared" si="51"/>
        <v>12131</v>
      </c>
      <c r="AB72" s="145">
        <f t="shared" si="52"/>
        <v>10031</v>
      </c>
    </row>
    <row r="73" spans="1:28" ht="15.75" hidden="1" thickBot="1" x14ac:dyDescent="0.3">
      <c r="A73" s="13"/>
      <c r="B73" s="6">
        <v>42402</v>
      </c>
      <c r="C73" s="15">
        <v>54324</v>
      </c>
      <c r="D73" s="345"/>
      <c r="E73" s="16" t="s">
        <v>73</v>
      </c>
      <c r="F73" s="16">
        <v>7</v>
      </c>
      <c r="G73" s="60">
        <f t="shared" si="53"/>
        <v>39662</v>
      </c>
      <c r="H73" s="16" t="s">
        <v>44</v>
      </c>
      <c r="I73" s="317">
        <v>0</v>
      </c>
      <c r="J73" s="16"/>
      <c r="K73" s="16"/>
      <c r="L73" s="16"/>
      <c r="M73" s="28"/>
      <c r="N73" s="27">
        <v>0</v>
      </c>
      <c r="O73" s="16"/>
      <c r="P73" s="16"/>
      <c r="Q73" s="16"/>
      <c r="R73" s="16"/>
      <c r="S73" s="16"/>
      <c r="T73" s="28">
        <v>3117</v>
      </c>
      <c r="U73" s="142">
        <f t="shared" si="46"/>
        <v>5666</v>
      </c>
      <c r="V73" s="143">
        <v>2500</v>
      </c>
      <c r="W73" s="144">
        <f t="shared" si="47"/>
        <v>3166</v>
      </c>
      <c r="X73" s="144">
        <f t="shared" si="48"/>
        <v>1733</v>
      </c>
      <c r="Y73" s="144">
        <f t="shared" si="49"/>
        <v>1433</v>
      </c>
      <c r="Z73" s="144">
        <f t="shared" si="50"/>
        <v>17500</v>
      </c>
      <c r="AA73" s="144">
        <f t="shared" si="51"/>
        <v>12131</v>
      </c>
      <c r="AB73" s="145">
        <f t="shared" si="52"/>
        <v>10031</v>
      </c>
    </row>
    <row r="74" spans="1:28" ht="15.75" hidden="1" thickBot="1" x14ac:dyDescent="0.3">
      <c r="A74" s="13"/>
      <c r="B74" s="6">
        <v>42402</v>
      </c>
      <c r="C74" s="15">
        <v>54325</v>
      </c>
      <c r="D74" s="342"/>
      <c r="E74" s="16" t="s">
        <v>83</v>
      </c>
      <c r="F74" s="16">
        <v>15</v>
      </c>
      <c r="G74" s="60">
        <v>85000</v>
      </c>
      <c r="H74" s="16" t="s">
        <v>44</v>
      </c>
      <c r="I74" s="317">
        <v>0</v>
      </c>
      <c r="J74" s="16"/>
      <c r="K74" s="16"/>
      <c r="L74" s="16"/>
      <c r="M74" s="28"/>
      <c r="N74" s="27">
        <v>0</v>
      </c>
      <c r="O74" s="16"/>
      <c r="P74" s="16"/>
      <c r="Q74" s="16"/>
      <c r="R74" s="16"/>
      <c r="S74" s="16"/>
      <c r="T74" s="28">
        <v>3118</v>
      </c>
      <c r="U74" s="142">
        <f t="shared" si="46"/>
        <v>5666.666666666667</v>
      </c>
      <c r="V74" s="143">
        <v>2500</v>
      </c>
      <c r="W74" s="144">
        <f t="shared" si="47"/>
        <v>3166.666666666667</v>
      </c>
      <c r="X74" s="144">
        <f t="shared" si="48"/>
        <v>1733.3333333333335</v>
      </c>
      <c r="Y74" s="144">
        <f t="shared" si="49"/>
        <v>1433.3333333333335</v>
      </c>
      <c r="Z74" s="144">
        <f t="shared" si="50"/>
        <v>37500</v>
      </c>
      <c r="AA74" s="144">
        <f t="shared" si="51"/>
        <v>26000.000000000004</v>
      </c>
      <c r="AB74" s="145">
        <f t="shared" si="52"/>
        <v>21500.000000000004</v>
      </c>
    </row>
    <row r="75" spans="1:28" ht="15.75" hidden="1" thickBot="1" x14ac:dyDescent="0.3">
      <c r="A75" s="13"/>
      <c r="B75" s="320">
        <v>42402</v>
      </c>
      <c r="C75" s="223">
        <v>54326</v>
      </c>
      <c r="D75" s="58"/>
      <c r="E75" s="322" t="s">
        <v>100</v>
      </c>
      <c r="F75" s="360">
        <v>15</v>
      </c>
      <c r="G75" s="224">
        <f>5100*F75</f>
        <v>76500</v>
      </c>
      <c r="H75" s="322" t="s">
        <v>47</v>
      </c>
      <c r="I75" s="317">
        <v>0</v>
      </c>
      <c r="J75" s="16"/>
      <c r="K75" s="16"/>
      <c r="L75" s="16"/>
      <c r="M75" s="28"/>
      <c r="N75" s="27">
        <v>0</v>
      </c>
      <c r="O75" s="16"/>
      <c r="P75" s="16"/>
      <c r="Q75" s="16"/>
      <c r="R75" s="16"/>
      <c r="S75" s="16"/>
      <c r="T75" s="28"/>
      <c r="U75" s="142">
        <f t="shared" si="46"/>
        <v>5100</v>
      </c>
      <c r="V75" s="143">
        <v>2500</v>
      </c>
      <c r="W75" s="144">
        <f t="shared" si="47"/>
        <v>2600</v>
      </c>
      <c r="X75" s="144">
        <f t="shared" si="48"/>
        <v>1450</v>
      </c>
      <c r="Y75" s="144">
        <f t="shared" si="49"/>
        <v>1150</v>
      </c>
      <c r="Z75" s="144">
        <f t="shared" si="50"/>
        <v>37500</v>
      </c>
      <c r="AA75" s="144">
        <f t="shared" si="51"/>
        <v>21750</v>
      </c>
      <c r="AB75" s="145">
        <f t="shared" si="52"/>
        <v>17250</v>
      </c>
    </row>
    <row r="76" spans="1:28" ht="15.75" hidden="1" thickBot="1" x14ac:dyDescent="0.3">
      <c r="A76" s="13"/>
      <c r="B76" s="6">
        <v>42402</v>
      </c>
      <c r="C76" s="15">
        <v>54327</v>
      </c>
      <c r="D76" s="346"/>
      <c r="E76" s="16" t="s">
        <v>101</v>
      </c>
      <c r="F76" s="16">
        <v>15</v>
      </c>
      <c r="G76" s="60">
        <v>85000</v>
      </c>
      <c r="H76" s="16" t="s">
        <v>44</v>
      </c>
      <c r="I76" s="317">
        <v>0</v>
      </c>
      <c r="J76" s="16"/>
      <c r="K76" s="16"/>
      <c r="L76" s="16"/>
      <c r="M76" s="28"/>
      <c r="N76" s="27">
        <v>0</v>
      </c>
      <c r="O76" s="16"/>
      <c r="P76" s="16"/>
      <c r="Q76" s="16"/>
      <c r="R76" s="16"/>
      <c r="S76" s="16"/>
      <c r="T76" s="28">
        <v>3119</v>
      </c>
      <c r="U76" s="142">
        <f t="shared" ref="U76:U80" si="54">+G76/F76</f>
        <v>5666.666666666667</v>
      </c>
      <c r="V76" s="143">
        <v>2500</v>
      </c>
      <c r="W76" s="144">
        <f t="shared" ref="W76:W80" si="55">+U76-V76</f>
        <v>3166.666666666667</v>
      </c>
      <c r="X76" s="144">
        <f t="shared" ref="X76:X80" si="56">+W76-Y76</f>
        <v>1733.3333333333335</v>
      </c>
      <c r="Y76" s="144">
        <f t="shared" ref="Y76:Y80" si="57">(U76-5000)/2+1100</f>
        <v>1433.3333333333335</v>
      </c>
      <c r="Z76" s="144">
        <f t="shared" ref="Z76:Z80" si="58">+V76*F76</f>
        <v>37500</v>
      </c>
      <c r="AA76" s="144">
        <f t="shared" ref="AA76:AA80" si="59">+X76*F76</f>
        <v>26000.000000000004</v>
      </c>
      <c r="AB76" s="145">
        <f t="shared" ref="AB76:AB80" si="60">+Y76*F76</f>
        <v>21500.000000000004</v>
      </c>
    </row>
    <row r="77" spans="1:28" ht="15.75" hidden="1" thickBot="1" x14ac:dyDescent="0.3">
      <c r="A77" s="13"/>
      <c r="B77" s="6">
        <v>42402</v>
      </c>
      <c r="C77" s="15">
        <v>54328</v>
      </c>
      <c r="D77" s="345"/>
      <c r="E77" s="16" t="s">
        <v>62</v>
      </c>
      <c r="F77" s="16">
        <v>15</v>
      </c>
      <c r="G77" s="60">
        <v>85000</v>
      </c>
      <c r="H77" s="16" t="s">
        <v>44</v>
      </c>
      <c r="I77" s="317">
        <v>0</v>
      </c>
      <c r="J77" s="16"/>
      <c r="K77" s="16"/>
      <c r="L77" s="16"/>
      <c r="M77" s="28"/>
      <c r="N77" s="27">
        <v>0</v>
      </c>
      <c r="O77" s="16"/>
      <c r="P77" s="16"/>
      <c r="Q77" s="16"/>
      <c r="R77" s="16"/>
      <c r="S77" s="16"/>
      <c r="T77" s="28">
        <v>3120</v>
      </c>
      <c r="U77" s="142">
        <f t="shared" si="54"/>
        <v>5666.666666666667</v>
      </c>
      <c r="V77" s="143">
        <v>2500</v>
      </c>
      <c r="W77" s="144">
        <f t="shared" si="55"/>
        <v>3166.666666666667</v>
      </c>
      <c r="X77" s="144">
        <f t="shared" si="56"/>
        <v>1733.3333333333335</v>
      </c>
      <c r="Y77" s="144">
        <f t="shared" si="57"/>
        <v>1433.3333333333335</v>
      </c>
      <c r="Z77" s="144">
        <f t="shared" si="58"/>
        <v>37500</v>
      </c>
      <c r="AA77" s="144">
        <f t="shared" si="59"/>
        <v>26000.000000000004</v>
      </c>
      <c r="AB77" s="145">
        <f t="shared" si="60"/>
        <v>21500.000000000004</v>
      </c>
    </row>
    <row r="78" spans="1:28" ht="15.75" hidden="1" thickBot="1" x14ac:dyDescent="0.3">
      <c r="A78" s="13"/>
      <c r="B78" s="6">
        <v>42402</v>
      </c>
      <c r="C78" s="15">
        <v>54329</v>
      </c>
      <c r="D78" s="345"/>
      <c r="E78" s="16" t="s">
        <v>51</v>
      </c>
      <c r="F78" s="16">
        <v>15</v>
      </c>
      <c r="G78" s="60">
        <v>85000</v>
      </c>
      <c r="H78" s="16" t="s">
        <v>44</v>
      </c>
      <c r="I78" s="317">
        <v>0</v>
      </c>
      <c r="J78" s="16"/>
      <c r="K78" s="16"/>
      <c r="L78" s="16"/>
      <c r="M78" s="28"/>
      <c r="N78" s="27">
        <v>0</v>
      </c>
      <c r="O78" s="16"/>
      <c r="P78" s="16"/>
      <c r="Q78" s="16"/>
      <c r="R78" s="16"/>
      <c r="S78" s="16"/>
      <c r="T78" s="28">
        <v>3121</v>
      </c>
      <c r="U78" s="142">
        <f t="shared" si="54"/>
        <v>5666.666666666667</v>
      </c>
      <c r="V78" s="143">
        <v>2500</v>
      </c>
      <c r="W78" s="144">
        <f t="shared" si="55"/>
        <v>3166.666666666667</v>
      </c>
      <c r="X78" s="144">
        <f t="shared" si="56"/>
        <v>1733.3333333333335</v>
      </c>
      <c r="Y78" s="144">
        <f t="shared" si="57"/>
        <v>1433.3333333333335</v>
      </c>
      <c r="Z78" s="144">
        <f t="shared" si="58"/>
        <v>37500</v>
      </c>
      <c r="AA78" s="144">
        <f t="shared" si="59"/>
        <v>26000.000000000004</v>
      </c>
      <c r="AB78" s="145">
        <f t="shared" si="60"/>
        <v>21500.000000000004</v>
      </c>
    </row>
    <row r="79" spans="1:28" ht="15.75" hidden="1" thickBot="1" x14ac:dyDescent="0.3">
      <c r="A79" s="13"/>
      <c r="B79" s="6">
        <v>42402</v>
      </c>
      <c r="C79" s="15">
        <v>54330</v>
      </c>
      <c r="D79" s="342"/>
      <c r="E79" s="16" t="s">
        <v>66</v>
      </c>
      <c r="F79" s="16">
        <v>15</v>
      </c>
      <c r="G79" s="60">
        <v>85000</v>
      </c>
      <c r="H79" s="16" t="s">
        <v>44</v>
      </c>
      <c r="I79" s="317">
        <v>0</v>
      </c>
      <c r="J79" s="16"/>
      <c r="K79" s="16"/>
      <c r="L79" s="16"/>
      <c r="M79" s="28"/>
      <c r="N79" s="27">
        <v>0</v>
      </c>
      <c r="O79" s="16"/>
      <c r="P79" s="16"/>
      <c r="Q79" s="16"/>
      <c r="R79" s="16"/>
      <c r="S79" s="16"/>
      <c r="T79" s="28">
        <v>3122</v>
      </c>
      <c r="U79" s="142">
        <f t="shared" si="54"/>
        <v>5666.666666666667</v>
      </c>
      <c r="V79" s="143">
        <v>2500</v>
      </c>
      <c r="W79" s="144">
        <f t="shared" si="55"/>
        <v>3166.666666666667</v>
      </c>
      <c r="X79" s="144">
        <f t="shared" si="56"/>
        <v>1733.3333333333335</v>
      </c>
      <c r="Y79" s="144">
        <f t="shared" si="57"/>
        <v>1433.3333333333335</v>
      </c>
      <c r="Z79" s="144">
        <f t="shared" si="58"/>
        <v>37500</v>
      </c>
      <c r="AA79" s="144">
        <f t="shared" si="59"/>
        <v>26000.000000000004</v>
      </c>
      <c r="AB79" s="145">
        <f t="shared" si="60"/>
        <v>21500.000000000004</v>
      </c>
    </row>
    <row r="80" spans="1:28" ht="15.75" hidden="1" thickBot="1" x14ac:dyDescent="0.3">
      <c r="A80" s="13"/>
      <c r="B80" s="320">
        <v>42402</v>
      </c>
      <c r="C80" s="223">
        <v>54331</v>
      </c>
      <c r="D80" s="58"/>
      <c r="E80" s="322" t="s">
        <v>57</v>
      </c>
      <c r="F80" s="360">
        <v>15</v>
      </c>
      <c r="G80" s="224">
        <f>5100*F80</f>
        <v>76500</v>
      </c>
      <c r="H80" s="322" t="s">
        <v>47</v>
      </c>
      <c r="I80" s="317">
        <v>0</v>
      </c>
      <c r="J80" s="16"/>
      <c r="K80" s="16"/>
      <c r="L80" s="16"/>
      <c r="M80" s="28"/>
      <c r="N80" s="27">
        <v>0</v>
      </c>
      <c r="O80" s="16"/>
      <c r="P80" s="16"/>
      <c r="Q80" s="16"/>
      <c r="R80" s="16"/>
      <c r="S80" s="16"/>
      <c r="T80" s="28"/>
      <c r="U80" s="142">
        <f t="shared" si="54"/>
        <v>5100</v>
      </c>
      <c r="V80" s="143">
        <v>2500</v>
      </c>
      <c r="W80" s="144">
        <f t="shared" si="55"/>
        <v>2600</v>
      </c>
      <c r="X80" s="144">
        <f t="shared" si="56"/>
        <v>1450</v>
      </c>
      <c r="Y80" s="144">
        <f t="shared" si="57"/>
        <v>1150</v>
      </c>
      <c r="Z80" s="144">
        <f t="shared" si="58"/>
        <v>37500</v>
      </c>
      <c r="AA80" s="144">
        <f t="shared" si="59"/>
        <v>21750</v>
      </c>
      <c r="AB80" s="145">
        <f t="shared" si="60"/>
        <v>17250</v>
      </c>
    </row>
    <row r="81" spans="1:28" ht="15.75" hidden="1" thickBot="1" x14ac:dyDescent="0.3">
      <c r="A81" s="13"/>
      <c r="B81" s="6">
        <v>42402</v>
      </c>
      <c r="C81" s="15">
        <v>54332</v>
      </c>
      <c r="D81" s="346"/>
      <c r="E81" s="16" t="s">
        <v>102</v>
      </c>
      <c r="F81" s="16">
        <v>7</v>
      </c>
      <c r="G81" s="60">
        <f>5666*F81</f>
        <v>39662</v>
      </c>
      <c r="H81" s="16" t="s">
        <v>44</v>
      </c>
      <c r="I81" s="317">
        <v>0</v>
      </c>
      <c r="J81" s="16"/>
      <c r="K81" s="16"/>
      <c r="L81" s="16"/>
      <c r="M81" s="28"/>
      <c r="N81" s="27">
        <v>0</v>
      </c>
      <c r="O81" s="16"/>
      <c r="P81" s="16"/>
      <c r="Q81" s="16"/>
      <c r="R81" s="16"/>
      <c r="S81" s="16"/>
      <c r="T81" s="28">
        <v>3123</v>
      </c>
      <c r="U81" s="142">
        <f t="shared" ref="U81:U102" si="61">+G81/F81</f>
        <v>5666</v>
      </c>
      <c r="V81" s="143">
        <v>2500</v>
      </c>
      <c r="W81" s="144">
        <f t="shared" ref="W81:W102" si="62">+U81-V81</f>
        <v>3166</v>
      </c>
      <c r="X81" s="144">
        <f t="shared" ref="X81:X102" si="63">+W81-Y81</f>
        <v>1733</v>
      </c>
      <c r="Y81" s="144">
        <f t="shared" ref="Y81:Y102" si="64">(U81-5000)/2+1100</f>
        <v>1433</v>
      </c>
      <c r="Z81" s="144">
        <f t="shared" ref="Z81:Z102" si="65">+V81*F81</f>
        <v>17500</v>
      </c>
      <c r="AA81" s="144">
        <f t="shared" ref="AA81:AA102" si="66">+X81*F81</f>
        <v>12131</v>
      </c>
      <c r="AB81" s="145">
        <f t="shared" ref="AB81:AB102" si="67">+Y81*F81</f>
        <v>10031</v>
      </c>
    </row>
    <row r="82" spans="1:28" ht="15.75" hidden="1" thickBot="1" x14ac:dyDescent="0.3">
      <c r="A82" s="13"/>
      <c r="B82" s="6">
        <v>42402</v>
      </c>
      <c r="C82" s="15">
        <v>54333</v>
      </c>
      <c r="D82" s="345"/>
      <c r="E82" s="16" t="s">
        <v>103</v>
      </c>
      <c r="F82" s="16">
        <v>15</v>
      </c>
      <c r="G82" s="60">
        <v>85000</v>
      </c>
      <c r="H82" s="16" t="s">
        <v>44</v>
      </c>
      <c r="I82" s="317">
        <v>0</v>
      </c>
      <c r="J82" s="16"/>
      <c r="K82" s="16"/>
      <c r="L82" s="16"/>
      <c r="M82" s="28"/>
      <c r="N82" s="27">
        <v>0</v>
      </c>
      <c r="O82" s="16"/>
      <c r="P82" s="16"/>
      <c r="Q82" s="16"/>
      <c r="R82" s="16"/>
      <c r="S82" s="16"/>
      <c r="T82" s="28">
        <v>3124</v>
      </c>
      <c r="U82" s="142">
        <f t="shared" si="61"/>
        <v>5666.666666666667</v>
      </c>
      <c r="V82" s="143">
        <v>2500</v>
      </c>
      <c r="W82" s="144">
        <f t="shared" si="62"/>
        <v>3166.666666666667</v>
      </c>
      <c r="X82" s="144">
        <f t="shared" si="63"/>
        <v>1733.3333333333335</v>
      </c>
      <c r="Y82" s="144">
        <f t="shared" si="64"/>
        <v>1433.3333333333335</v>
      </c>
      <c r="Z82" s="144">
        <f t="shared" si="65"/>
        <v>37500</v>
      </c>
      <c r="AA82" s="144">
        <f t="shared" si="66"/>
        <v>26000.000000000004</v>
      </c>
      <c r="AB82" s="145">
        <f t="shared" si="67"/>
        <v>21500.000000000004</v>
      </c>
    </row>
    <row r="83" spans="1:28" ht="15.75" hidden="1" thickBot="1" x14ac:dyDescent="0.3">
      <c r="A83" s="13"/>
      <c r="B83" s="6">
        <v>42402</v>
      </c>
      <c r="C83" s="15">
        <v>54334</v>
      </c>
      <c r="D83" s="345"/>
      <c r="E83" s="16" t="s">
        <v>104</v>
      </c>
      <c r="F83" s="16">
        <v>7</v>
      </c>
      <c r="G83" s="60">
        <f t="shared" ref="G83:G85" si="68">5666*F83</f>
        <v>39662</v>
      </c>
      <c r="H83" s="16" t="s">
        <v>44</v>
      </c>
      <c r="I83" s="317">
        <v>0</v>
      </c>
      <c r="J83" s="16"/>
      <c r="K83" s="16"/>
      <c r="L83" s="16"/>
      <c r="M83" s="28"/>
      <c r="N83" s="27">
        <v>0</v>
      </c>
      <c r="O83" s="16"/>
      <c r="P83" s="16"/>
      <c r="Q83" s="16"/>
      <c r="R83" s="16"/>
      <c r="S83" s="16"/>
      <c r="T83" s="28">
        <v>3125</v>
      </c>
      <c r="U83" s="142">
        <f t="shared" si="61"/>
        <v>5666</v>
      </c>
      <c r="V83" s="143">
        <v>2500</v>
      </c>
      <c r="W83" s="144">
        <f t="shared" si="62"/>
        <v>3166</v>
      </c>
      <c r="X83" s="144">
        <f t="shared" si="63"/>
        <v>1733</v>
      </c>
      <c r="Y83" s="144">
        <f t="shared" si="64"/>
        <v>1433</v>
      </c>
      <c r="Z83" s="144">
        <f t="shared" si="65"/>
        <v>17500</v>
      </c>
      <c r="AA83" s="144">
        <f t="shared" si="66"/>
        <v>12131</v>
      </c>
      <c r="AB83" s="145">
        <f t="shared" si="67"/>
        <v>10031</v>
      </c>
    </row>
    <row r="84" spans="1:28" ht="15.75" hidden="1" thickBot="1" x14ac:dyDescent="0.3">
      <c r="A84" s="13"/>
      <c r="B84" s="6">
        <v>42402</v>
      </c>
      <c r="C84" s="15">
        <v>54335</v>
      </c>
      <c r="D84" s="345"/>
      <c r="E84" s="16" t="s">
        <v>73</v>
      </c>
      <c r="F84" s="16">
        <v>7</v>
      </c>
      <c r="G84" s="60">
        <f t="shared" si="68"/>
        <v>39662</v>
      </c>
      <c r="H84" s="16" t="s">
        <v>44</v>
      </c>
      <c r="I84" s="317">
        <v>0</v>
      </c>
      <c r="J84" s="16"/>
      <c r="K84" s="16"/>
      <c r="L84" s="16"/>
      <c r="M84" s="28"/>
      <c r="N84" s="27"/>
      <c r="O84" s="16">
        <v>0</v>
      </c>
      <c r="P84" s="16"/>
      <c r="Q84" s="16"/>
      <c r="R84" s="16"/>
      <c r="S84" s="16"/>
      <c r="T84" s="28">
        <v>3126</v>
      </c>
      <c r="U84" s="142">
        <f t="shared" si="61"/>
        <v>5666</v>
      </c>
      <c r="V84" s="143">
        <v>2500</v>
      </c>
      <c r="W84" s="144">
        <f t="shared" si="62"/>
        <v>3166</v>
      </c>
      <c r="X84" s="144">
        <f t="shared" si="63"/>
        <v>1733</v>
      </c>
      <c r="Y84" s="144">
        <f t="shared" si="64"/>
        <v>1433</v>
      </c>
      <c r="Z84" s="144">
        <f t="shared" si="65"/>
        <v>17500</v>
      </c>
      <c r="AA84" s="144">
        <f t="shared" si="66"/>
        <v>12131</v>
      </c>
      <c r="AB84" s="145">
        <f t="shared" si="67"/>
        <v>10031</v>
      </c>
    </row>
    <row r="85" spans="1:28" ht="15.75" hidden="1" thickBot="1" x14ac:dyDescent="0.3">
      <c r="A85" s="13"/>
      <c r="B85" s="6">
        <v>42402</v>
      </c>
      <c r="C85" s="15">
        <v>54336</v>
      </c>
      <c r="D85" s="345"/>
      <c r="E85" s="16" t="s">
        <v>105</v>
      </c>
      <c r="F85" s="16">
        <v>7</v>
      </c>
      <c r="G85" s="60">
        <f t="shared" si="68"/>
        <v>39662</v>
      </c>
      <c r="H85" s="16" t="s">
        <v>44</v>
      </c>
      <c r="I85" s="317">
        <v>0</v>
      </c>
      <c r="J85" s="16"/>
      <c r="K85" s="16"/>
      <c r="L85" s="16"/>
      <c r="M85" s="28"/>
      <c r="N85" s="27"/>
      <c r="O85" s="16">
        <v>0</v>
      </c>
      <c r="P85" s="16"/>
      <c r="Q85" s="16"/>
      <c r="R85" s="16"/>
      <c r="S85" s="16"/>
      <c r="T85" s="28">
        <v>3127</v>
      </c>
      <c r="U85" s="142">
        <f t="shared" si="61"/>
        <v>5666</v>
      </c>
      <c r="V85" s="143">
        <v>2500</v>
      </c>
      <c r="W85" s="144">
        <f t="shared" si="62"/>
        <v>3166</v>
      </c>
      <c r="X85" s="144">
        <f t="shared" si="63"/>
        <v>1733</v>
      </c>
      <c r="Y85" s="144">
        <f t="shared" si="64"/>
        <v>1433</v>
      </c>
      <c r="Z85" s="144">
        <f t="shared" si="65"/>
        <v>17500</v>
      </c>
      <c r="AA85" s="144">
        <f t="shared" si="66"/>
        <v>12131</v>
      </c>
      <c r="AB85" s="145">
        <f t="shared" si="67"/>
        <v>10031</v>
      </c>
    </row>
    <row r="86" spans="1:28" ht="15.75" hidden="1" thickBot="1" x14ac:dyDescent="0.3">
      <c r="A86" s="13"/>
      <c r="B86" s="6">
        <v>42402</v>
      </c>
      <c r="C86" s="15">
        <v>54337</v>
      </c>
      <c r="D86" s="345"/>
      <c r="E86" s="16" t="s">
        <v>106</v>
      </c>
      <c r="F86" s="16">
        <v>7</v>
      </c>
      <c r="G86" s="60">
        <f>5666*F86</f>
        <v>39662</v>
      </c>
      <c r="H86" s="16" t="s">
        <v>44</v>
      </c>
      <c r="I86" s="317">
        <v>0</v>
      </c>
      <c r="J86" s="16"/>
      <c r="K86" s="16"/>
      <c r="L86" s="16"/>
      <c r="M86" s="28"/>
      <c r="N86" s="27"/>
      <c r="O86" s="16">
        <v>0</v>
      </c>
      <c r="P86" s="16"/>
      <c r="Q86" s="16"/>
      <c r="R86" s="16"/>
      <c r="S86" s="16"/>
      <c r="T86" s="28">
        <v>3128</v>
      </c>
      <c r="U86" s="142">
        <f t="shared" si="61"/>
        <v>5666</v>
      </c>
      <c r="V86" s="143">
        <v>2500</v>
      </c>
      <c r="W86" s="144">
        <f t="shared" si="62"/>
        <v>3166</v>
      </c>
      <c r="X86" s="144">
        <f t="shared" si="63"/>
        <v>1733</v>
      </c>
      <c r="Y86" s="144">
        <f t="shared" si="64"/>
        <v>1433</v>
      </c>
      <c r="Z86" s="144">
        <f t="shared" si="65"/>
        <v>17500</v>
      </c>
      <c r="AA86" s="144">
        <f t="shared" si="66"/>
        <v>12131</v>
      </c>
      <c r="AB86" s="145">
        <f t="shared" si="67"/>
        <v>10031</v>
      </c>
    </row>
    <row r="87" spans="1:28" ht="15.75" hidden="1" thickBot="1" x14ac:dyDescent="0.3">
      <c r="A87" s="13"/>
      <c r="B87" s="6">
        <v>42402</v>
      </c>
      <c r="C87" s="15">
        <v>54338</v>
      </c>
      <c r="D87" s="345"/>
      <c r="E87" s="16" t="s">
        <v>107</v>
      </c>
      <c r="F87" s="16">
        <v>7</v>
      </c>
      <c r="G87" s="60">
        <f>5666*F87</f>
        <v>39662</v>
      </c>
      <c r="H87" s="16" t="s">
        <v>44</v>
      </c>
      <c r="I87" s="317">
        <v>0</v>
      </c>
      <c r="J87" s="16"/>
      <c r="K87" s="16"/>
      <c r="L87" s="16"/>
      <c r="M87" s="28"/>
      <c r="N87" s="27"/>
      <c r="O87" s="16">
        <v>0</v>
      </c>
      <c r="P87" s="16"/>
      <c r="Q87" s="16"/>
      <c r="R87" s="16"/>
      <c r="S87" s="16"/>
      <c r="T87" s="28">
        <v>3129</v>
      </c>
      <c r="U87" s="142">
        <f t="shared" si="61"/>
        <v>5666</v>
      </c>
      <c r="V87" s="143">
        <v>2500</v>
      </c>
      <c r="W87" s="144">
        <f t="shared" si="62"/>
        <v>3166</v>
      </c>
      <c r="X87" s="144">
        <f t="shared" si="63"/>
        <v>1733</v>
      </c>
      <c r="Y87" s="144">
        <f t="shared" si="64"/>
        <v>1433</v>
      </c>
      <c r="Z87" s="144">
        <f t="shared" si="65"/>
        <v>17500</v>
      </c>
      <c r="AA87" s="144">
        <f t="shared" si="66"/>
        <v>12131</v>
      </c>
      <c r="AB87" s="145">
        <f t="shared" si="67"/>
        <v>10031</v>
      </c>
    </row>
    <row r="88" spans="1:28" ht="15.75" hidden="1" thickBot="1" x14ac:dyDescent="0.3">
      <c r="A88" s="13"/>
      <c r="B88" s="6">
        <v>42402</v>
      </c>
      <c r="C88" s="15">
        <v>54339</v>
      </c>
      <c r="D88" s="345"/>
      <c r="E88" s="16" t="s">
        <v>59</v>
      </c>
      <c r="F88" s="16">
        <v>15</v>
      </c>
      <c r="G88" s="60">
        <v>85000</v>
      </c>
      <c r="H88" s="16" t="s">
        <v>44</v>
      </c>
      <c r="I88" s="317">
        <v>0</v>
      </c>
      <c r="J88" s="16"/>
      <c r="K88" s="16"/>
      <c r="L88" s="16"/>
      <c r="M88" s="28"/>
      <c r="N88" s="27"/>
      <c r="O88" s="16">
        <v>0</v>
      </c>
      <c r="P88" s="16"/>
      <c r="Q88" s="16"/>
      <c r="R88" s="16"/>
      <c r="S88" s="16"/>
      <c r="T88" s="28">
        <v>3130</v>
      </c>
      <c r="U88" s="142">
        <f t="shared" si="61"/>
        <v>5666.666666666667</v>
      </c>
      <c r="V88" s="143">
        <v>2500</v>
      </c>
      <c r="W88" s="144">
        <f t="shared" si="62"/>
        <v>3166.666666666667</v>
      </c>
      <c r="X88" s="144">
        <f t="shared" si="63"/>
        <v>1733.3333333333335</v>
      </c>
      <c r="Y88" s="144">
        <f t="shared" si="64"/>
        <v>1433.3333333333335</v>
      </c>
      <c r="Z88" s="144">
        <f t="shared" si="65"/>
        <v>37500</v>
      </c>
      <c r="AA88" s="144">
        <f t="shared" si="66"/>
        <v>26000.000000000004</v>
      </c>
      <c r="AB88" s="145">
        <f t="shared" si="67"/>
        <v>21500.000000000004</v>
      </c>
    </row>
    <row r="89" spans="1:28" ht="15.75" hidden="1" thickBot="1" x14ac:dyDescent="0.3">
      <c r="A89" s="13"/>
      <c r="B89" s="6">
        <v>42402</v>
      </c>
      <c r="C89" s="15">
        <v>54340</v>
      </c>
      <c r="D89" s="345"/>
      <c r="E89" s="16" t="s">
        <v>108</v>
      </c>
      <c r="F89" s="16">
        <v>7</v>
      </c>
      <c r="G89" s="60">
        <f>5666*F89</f>
        <v>39662</v>
      </c>
      <c r="H89" s="16" t="s">
        <v>44</v>
      </c>
      <c r="I89" s="317">
        <v>0</v>
      </c>
      <c r="J89" s="16"/>
      <c r="K89" s="16"/>
      <c r="L89" s="16"/>
      <c r="M89" s="28"/>
      <c r="N89" s="27"/>
      <c r="O89" s="16">
        <v>0</v>
      </c>
      <c r="P89" s="16"/>
      <c r="Q89" s="16"/>
      <c r="R89" s="16"/>
      <c r="S89" s="16"/>
      <c r="T89" s="28">
        <v>3131</v>
      </c>
      <c r="U89" s="142">
        <f t="shared" si="61"/>
        <v>5666</v>
      </c>
      <c r="V89" s="143">
        <v>2500</v>
      </c>
      <c r="W89" s="144">
        <f t="shared" si="62"/>
        <v>3166</v>
      </c>
      <c r="X89" s="144">
        <f t="shared" si="63"/>
        <v>1733</v>
      </c>
      <c r="Y89" s="144">
        <f t="shared" si="64"/>
        <v>1433</v>
      </c>
      <c r="Z89" s="144">
        <f t="shared" si="65"/>
        <v>17500</v>
      </c>
      <c r="AA89" s="144">
        <f t="shared" si="66"/>
        <v>12131</v>
      </c>
      <c r="AB89" s="145">
        <f t="shared" si="67"/>
        <v>10031</v>
      </c>
    </row>
    <row r="90" spans="1:28" ht="15.75" hidden="1" thickBot="1" x14ac:dyDescent="0.3">
      <c r="A90" s="13"/>
      <c r="B90" s="6">
        <v>42402</v>
      </c>
      <c r="C90" s="15">
        <v>54341</v>
      </c>
      <c r="D90" s="345"/>
      <c r="E90" s="16" t="s">
        <v>62</v>
      </c>
      <c r="F90" s="16">
        <v>15</v>
      </c>
      <c r="G90" s="60">
        <v>85000</v>
      </c>
      <c r="H90" s="16" t="s">
        <v>44</v>
      </c>
      <c r="I90" s="317">
        <v>0</v>
      </c>
      <c r="J90" s="16"/>
      <c r="K90" s="16"/>
      <c r="L90" s="16"/>
      <c r="M90" s="28"/>
      <c r="N90" s="27"/>
      <c r="O90" s="16">
        <v>0</v>
      </c>
      <c r="P90" s="16"/>
      <c r="Q90" s="16"/>
      <c r="R90" s="16"/>
      <c r="S90" s="16"/>
      <c r="T90" s="28">
        <v>3132</v>
      </c>
      <c r="U90" s="142">
        <f t="shared" si="61"/>
        <v>5666.666666666667</v>
      </c>
      <c r="V90" s="143">
        <v>2500</v>
      </c>
      <c r="W90" s="144">
        <f t="shared" si="62"/>
        <v>3166.666666666667</v>
      </c>
      <c r="X90" s="144">
        <f t="shared" si="63"/>
        <v>1733.3333333333335</v>
      </c>
      <c r="Y90" s="144">
        <f t="shared" si="64"/>
        <v>1433.3333333333335</v>
      </c>
      <c r="Z90" s="144">
        <f t="shared" si="65"/>
        <v>37500</v>
      </c>
      <c r="AA90" s="144">
        <f t="shared" si="66"/>
        <v>26000.000000000004</v>
      </c>
      <c r="AB90" s="145">
        <f t="shared" si="67"/>
        <v>21500.000000000004</v>
      </c>
    </row>
    <row r="91" spans="1:28" ht="15.75" hidden="1" thickBot="1" x14ac:dyDescent="0.3">
      <c r="A91" s="13"/>
      <c r="B91" s="6">
        <v>42402</v>
      </c>
      <c r="C91" s="15">
        <v>54342</v>
      </c>
      <c r="D91" s="345"/>
      <c r="E91" s="16" t="s">
        <v>55</v>
      </c>
      <c r="F91" s="16">
        <v>7</v>
      </c>
      <c r="G91" s="60">
        <f t="shared" ref="G91" si="69">5666*F91</f>
        <v>39662</v>
      </c>
      <c r="H91" s="16" t="s">
        <v>44</v>
      </c>
      <c r="I91" s="317">
        <v>0</v>
      </c>
      <c r="J91" s="16"/>
      <c r="K91" s="16"/>
      <c r="L91" s="16"/>
      <c r="M91" s="28"/>
      <c r="N91" s="27"/>
      <c r="O91" s="16">
        <v>0</v>
      </c>
      <c r="P91" s="16"/>
      <c r="Q91" s="16"/>
      <c r="R91" s="16"/>
      <c r="S91" s="16"/>
      <c r="T91" s="28">
        <v>3133</v>
      </c>
      <c r="U91" s="142">
        <f t="shared" si="61"/>
        <v>5666</v>
      </c>
      <c r="V91" s="143">
        <v>2500</v>
      </c>
      <c r="W91" s="144">
        <f t="shared" si="62"/>
        <v>3166</v>
      </c>
      <c r="X91" s="144">
        <f t="shared" si="63"/>
        <v>1733</v>
      </c>
      <c r="Y91" s="144">
        <f t="shared" si="64"/>
        <v>1433</v>
      </c>
      <c r="Z91" s="144">
        <f t="shared" si="65"/>
        <v>17500</v>
      </c>
      <c r="AA91" s="144">
        <f t="shared" si="66"/>
        <v>12131</v>
      </c>
      <c r="AB91" s="145">
        <f t="shared" si="67"/>
        <v>10031</v>
      </c>
    </row>
    <row r="92" spans="1:28" ht="15.75" hidden="1" thickBot="1" x14ac:dyDescent="0.3">
      <c r="A92" s="62"/>
      <c r="B92" s="6">
        <v>42402</v>
      </c>
      <c r="C92" s="15">
        <v>54343</v>
      </c>
      <c r="D92" s="347"/>
      <c r="E92" s="16" t="s">
        <v>60</v>
      </c>
      <c r="F92" s="16">
        <v>7</v>
      </c>
      <c r="G92" s="60">
        <f>5666*F92</f>
        <v>39662</v>
      </c>
      <c r="H92" s="16" t="s">
        <v>44</v>
      </c>
      <c r="I92" s="149">
        <v>0</v>
      </c>
      <c r="J92" s="22"/>
      <c r="K92" s="22"/>
      <c r="L92" s="22"/>
      <c r="M92" s="30"/>
      <c r="N92" s="29"/>
      <c r="O92" s="22">
        <v>0</v>
      </c>
      <c r="P92" s="22"/>
      <c r="Q92" s="22"/>
      <c r="R92" s="22"/>
      <c r="S92" s="22"/>
      <c r="T92" s="30">
        <v>3134</v>
      </c>
      <c r="U92" s="142">
        <f t="shared" si="61"/>
        <v>5666</v>
      </c>
      <c r="V92" s="143">
        <v>2500</v>
      </c>
      <c r="W92" s="144">
        <f t="shared" si="62"/>
        <v>3166</v>
      </c>
      <c r="X92" s="144">
        <f t="shared" si="63"/>
        <v>1733</v>
      </c>
      <c r="Y92" s="144">
        <f t="shared" si="64"/>
        <v>1433</v>
      </c>
      <c r="Z92" s="144">
        <f t="shared" si="65"/>
        <v>17500</v>
      </c>
      <c r="AA92" s="144">
        <f t="shared" si="66"/>
        <v>12131</v>
      </c>
      <c r="AB92" s="145">
        <f t="shared" si="67"/>
        <v>10031</v>
      </c>
    </row>
    <row r="93" spans="1:28" ht="15.75" hidden="1" thickBot="1" x14ac:dyDescent="0.3">
      <c r="A93" s="64"/>
      <c r="B93" s="6">
        <v>42403</v>
      </c>
      <c r="C93" s="15">
        <v>54344</v>
      </c>
      <c r="D93" s="346"/>
      <c r="E93" s="16" t="s">
        <v>91</v>
      </c>
      <c r="F93" s="16">
        <v>15</v>
      </c>
      <c r="G93" s="60">
        <v>85000</v>
      </c>
      <c r="H93" s="16" t="s">
        <v>44</v>
      </c>
      <c r="I93" s="318">
        <v>0</v>
      </c>
      <c r="J93" s="17"/>
      <c r="K93" s="17"/>
      <c r="L93" s="17"/>
      <c r="M93" s="33"/>
      <c r="N93" s="32"/>
      <c r="O93" s="17">
        <v>0</v>
      </c>
      <c r="P93" s="17"/>
      <c r="Q93" s="17"/>
      <c r="R93" s="17"/>
      <c r="S93" s="17"/>
      <c r="T93" s="33">
        <v>3135</v>
      </c>
      <c r="U93" s="142">
        <f t="shared" si="61"/>
        <v>5666.666666666667</v>
      </c>
      <c r="V93" s="143">
        <v>2500</v>
      </c>
      <c r="W93" s="144">
        <f t="shared" si="62"/>
        <v>3166.666666666667</v>
      </c>
      <c r="X93" s="144">
        <f t="shared" si="63"/>
        <v>1733.3333333333335</v>
      </c>
      <c r="Y93" s="144">
        <f t="shared" si="64"/>
        <v>1433.3333333333335</v>
      </c>
      <c r="Z93" s="144">
        <f t="shared" si="65"/>
        <v>37500</v>
      </c>
      <c r="AA93" s="144">
        <f t="shared" si="66"/>
        <v>26000.000000000004</v>
      </c>
      <c r="AB93" s="145">
        <f t="shared" si="67"/>
        <v>21500.000000000004</v>
      </c>
    </row>
    <row r="94" spans="1:28" ht="15.75" hidden="1" thickBot="1" x14ac:dyDescent="0.3">
      <c r="A94" s="13"/>
      <c r="B94" s="6">
        <v>42403</v>
      </c>
      <c r="C94" s="15">
        <v>54345</v>
      </c>
      <c r="D94" s="345"/>
      <c r="E94" s="16" t="s">
        <v>109</v>
      </c>
      <c r="F94" s="16">
        <v>15</v>
      </c>
      <c r="G94" s="60">
        <v>85000</v>
      </c>
      <c r="H94" s="16" t="s">
        <v>44</v>
      </c>
      <c r="I94" s="317">
        <v>0</v>
      </c>
      <c r="J94" s="16"/>
      <c r="K94" s="16"/>
      <c r="L94" s="16"/>
      <c r="M94" s="28"/>
      <c r="N94" s="27"/>
      <c r="O94" s="16">
        <v>0</v>
      </c>
      <c r="P94" s="16"/>
      <c r="Q94" s="16"/>
      <c r="R94" s="16"/>
      <c r="S94" s="16"/>
      <c r="T94" s="28">
        <v>3136</v>
      </c>
      <c r="U94" s="142">
        <f t="shared" si="61"/>
        <v>5666.666666666667</v>
      </c>
      <c r="V94" s="143">
        <v>2500</v>
      </c>
      <c r="W94" s="144">
        <f t="shared" si="62"/>
        <v>3166.666666666667</v>
      </c>
      <c r="X94" s="144">
        <f t="shared" si="63"/>
        <v>1733.3333333333335</v>
      </c>
      <c r="Y94" s="144">
        <f t="shared" si="64"/>
        <v>1433.3333333333335</v>
      </c>
      <c r="Z94" s="144">
        <f t="shared" si="65"/>
        <v>37500</v>
      </c>
      <c r="AA94" s="144">
        <f t="shared" si="66"/>
        <v>26000.000000000004</v>
      </c>
      <c r="AB94" s="145">
        <f t="shared" si="67"/>
        <v>21500.000000000004</v>
      </c>
    </row>
    <row r="95" spans="1:28" ht="15.75" hidden="1" thickBot="1" x14ac:dyDescent="0.3">
      <c r="A95" s="13"/>
      <c r="B95" s="6">
        <v>42403</v>
      </c>
      <c r="C95" s="15">
        <v>54346</v>
      </c>
      <c r="D95" s="345"/>
      <c r="E95" s="16" t="s">
        <v>70</v>
      </c>
      <c r="F95" s="16">
        <v>7</v>
      </c>
      <c r="G95" s="60">
        <v>39662</v>
      </c>
      <c r="H95" s="16" t="s">
        <v>44</v>
      </c>
      <c r="I95" s="317">
        <v>0</v>
      </c>
      <c r="J95" s="16"/>
      <c r="K95" s="16"/>
      <c r="L95" s="16"/>
      <c r="M95" s="28"/>
      <c r="N95" s="27"/>
      <c r="O95" s="16">
        <v>0</v>
      </c>
      <c r="P95" s="16"/>
      <c r="Q95" s="16"/>
      <c r="R95" s="16"/>
      <c r="S95" s="16"/>
      <c r="T95" s="28">
        <v>3137</v>
      </c>
      <c r="U95" s="142">
        <f t="shared" si="61"/>
        <v>5666</v>
      </c>
      <c r="V95" s="143">
        <v>2500</v>
      </c>
      <c r="W95" s="144">
        <f t="shared" si="62"/>
        <v>3166</v>
      </c>
      <c r="X95" s="144">
        <f t="shared" si="63"/>
        <v>1733</v>
      </c>
      <c r="Y95" s="144">
        <f t="shared" si="64"/>
        <v>1433</v>
      </c>
      <c r="Z95" s="144">
        <f t="shared" si="65"/>
        <v>17500</v>
      </c>
      <c r="AA95" s="144">
        <f t="shared" si="66"/>
        <v>12131</v>
      </c>
      <c r="AB95" s="145">
        <f t="shared" si="67"/>
        <v>10031</v>
      </c>
    </row>
    <row r="96" spans="1:28" ht="15.75" hidden="1" thickBot="1" x14ac:dyDescent="0.3">
      <c r="A96" s="13"/>
      <c r="B96" s="6">
        <v>42403</v>
      </c>
      <c r="C96" s="15">
        <v>54347</v>
      </c>
      <c r="D96" s="345"/>
      <c r="E96" s="16" t="s">
        <v>110</v>
      </c>
      <c r="F96" s="16">
        <v>7</v>
      </c>
      <c r="G96" s="60">
        <v>39662</v>
      </c>
      <c r="H96" s="16" t="s">
        <v>44</v>
      </c>
      <c r="I96" s="317">
        <v>0</v>
      </c>
      <c r="J96" s="16"/>
      <c r="K96" s="16"/>
      <c r="L96" s="16"/>
      <c r="M96" s="28"/>
      <c r="N96" s="27"/>
      <c r="O96" s="16">
        <v>0</v>
      </c>
      <c r="P96" s="16"/>
      <c r="Q96" s="16"/>
      <c r="R96" s="16"/>
      <c r="S96" s="16"/>
      <c r="T96" s="28">
        <v>3138</v>
      </c>
      <c r="U96" s="142">
        <f t="shared" si="61"/>
        <v>5666</v>
      </c>
      <c r="V96" s="143">
        <v>2500</v>
      </c>
      <c r="W96" s="144">
        <f t="shared" si="62"/>
        <v>3166</v>
      </c>
      <c r="X96" s="144">
        <f t="shared" si="63"/>
        <v>1733</v>
      </c>
      <c r="Y96" s="144">
        <f t="shared" si="64"/>
        <v>1433</v>
      </c>
      <c r="Z96" s="144">
        <f t="shared" si="65"/>
        <v>17500</v>
      </c>
      <c r="AA96" s="144">
        <f t="shared" si="66"/>
        <v>12131</v>
      </c>
      <c r="AB96" s="145">
        <f t="shared" si="67"/>
        <v>10031</v>
      </c>
    </row>
    <row r="97" spans="1:28" ht="15.75" hidden="1" thickBot="1" x14ac:dyDescent="0.3">
      <c r="A97" s="13"/>
      <c r="B97" s="6">
        <v>42403</v>
      </c>
      <c r="C97" s="15">
        <v>54348</v>
      </c>
      <c r="D97" s="345"/>
      <c r="E97" s="16" t="s">
        <v>111</v>
      </c>
      <c r="F97" s="16">
        <v>7</v>
      </c>
      <c r="G97" s="60">
        <v>39662</v>
      </c>
      <c r="H97" s="16" t="s">
        <v>44</v>
      </c>
      <c r="I97" s="317">
        <v>0</v>
      </c>
      <c r="J97" s="16"/>
      <c r="K97" s="16"/>
      <c r="L97" s="16"/>
      <c r="M97" s="28"/>
      <c r="N97" s="27"/>
      <c r="O97" s="16">
        <v>0</v>
      </c>
      <c r="P97" s="16"/>
      <c r="Q97" s="16"/>
      <c r="R97" s="16"/>
      <c r="S97" s="16"/>
      <c r="T97" s="28">
        <v>3139</v>
      </c>
      <c r="U97" s="142">
        <f t="shared" si="61"/>
        <v>5666</v>
      </c>
      <c r="V97" s="143">
        <v>2500</v>
      </c>
      <c r="W97" s="144">
        <f t="shared" si="62"/>
        <v>3166</v>
      </c>
      <c r="X97" s="144">
        <f t="shared" si="63"/>
        <v>1733</v>
      </c>
      <c r="Y97" s="144">
        <f t="shared" si="64"/>
        <v>1433</v>
      </c>
      <c r="Z97" s="144">
        <f t="shared" si="65"/>
        <v>17500</v>
      </c>
      <c r="AA97" s="144">
        <f t="shared" si="66"/>
        <v>12131</v>
      </c>
      <c r="AB97" s="145">
        <f t="shared" si="67"/>
        <v>10031</v>
      </c>
    </row>
    <row r="98" spans="1:28" ht="15.75" hidden="1" thickBot="1" x14ac:dyDescent="0.3">
      <c r="A98" s="13"/>
      <c r="B98" s="6">
        <v>42403</v>
      </c>
      <c r="C98" s="15">
        <v>54349</v>
      </c>
      <c r="D98" s="345"/>
      <c r="E98" s="16" t="s">
        <v>86</v>
      </c>
      <c r="F98" s="16">
        <v>7</v>
      </c>
      <c r="G98" s="60">
        <v>39662</v>
      </c>
      <c r="H98" s="16" t="s">
        <v>44</v>
      </c>
      <c r="I98" s="317">
        <v>0</v>
      </c>
      <c r="J98" s="16"/>
      <c r="K98" s="16"/>
      <c r="L98" s="16"/>
      <c r="M98" s="28"/>
      <c r="N98" s="27"/>
      <c r="O98" s="16">
        <v>0</v>
      </c>
      <c r="P98" s="16"/>
      <c r="Q98" s="16"/>
      <c r="R98" s="16"/>
      <c r="S98" s="16"/>
      <c r="T98" s="28">
        <v>3140</v>
      </c>
      <c r="U98" s="142">
        <f t="shared" si="61"/>
        <v>5666</v>
      </c>
      <c r="V98" s="143">
        <v>2500</v>
      </c>
      <c r="W98" s="144">
        <f t="shared" si="62"/>
        <v>3166</v>
      </c>
      <c r="X98" s="144">
        <f t="shared" si="63"/>
        <v>1733</v>
      </c>
      <c r="Y98" s="144">
        <f t="shared" si="64"/>
        <v>1433</v>
      </c>
      <c r="Z98" s="144">
        <f t="shared" si="65"/>
        <v>17500</v>
      </c>
      <c r="AA98" s="144">
        <f t="shared" si="66"/>
        <v>12131</v>
      </c>
      <c r="AB98" s="145">
        <f t="shared" si="67"/>
        <v>10031</v>
      </c>
    </row>
    <row r="99" spans="1:28" ht="15.75" hidden="1" thickBot="1" x14ac:dyDescent="0.3">
      <c r="A99" s="13"/>
      <c r="B99" s="6">
        <v>42403</v>
      </c>
      <c r="C99" s="15">
        <v>54350</v>
      </c>
      <c r="D99" s="345"/>
      <c r="E99" s="16" t="s">
        <v>73</v>
      </c>
      <c r="F99" s="16">
        <v>7</v>
      </c>
      <c r="G99" s="60">
        <v>39662</v>
      </c>
      <c r="H99" s="16" t="s">
        <v>44</v>
      </c>
      <c r="I99" s="317">
        <v>0</v>
      </c>
      <c r="J99" s="16"/>
      <c r="K99" s="16"/>
      <c r="L99" s="16"/>
      <c r="M99" s="28"/>
      <c r="N99" s="27"/>
      <c r="O99" s="16">
        <v>0</v>
      </c>
      <c r="P99" s="16"/>
      <c r="Q99" s="16"/>
      <c r="R99" s="16"/>
      <c r="S99" s="16"/>
      <c r="T99" s="28">
        <v>3141</v>
      </c>
      <c r="U99" s="142">
        <f t="shared" si="61"/>
        <v>5666</v>
      </c>
      <c r="V99" s="143">
        <v>2500</v>
      </c>
      <c r="W99" s="144">
        <f t="shared" si="62"/>
        <v>3166</v>
      </c>
      <c r="X99" s="144">
        <f t="shared" si="63"/>
        <v>1733</v>
      </c>
      <c r="Y99" s="144">
        <f t="shared" si="64"/>
        <v>1433</v>
      </c>
      <c r="Z99" s="144">
        <f t="shared" si="65"/>
        <v>17500</v>
      </c>
      <c r="AA99" s="144">
        <f t="shared" si="66"/>
        <v>12131</v>
      </c>
      <c r="AB99" s="145">
        <f t="shared" si="67"/>
        <v>10031</v>
      </c>
    </row>
    <row r="100" spans="1:28" ht="15.75" hidden="1" thickBot="1" x14ac:dyDescent="0.3">
      <c r="A100" s="13"/>
      <c r="B100" s="6">
        <v>42403</v>
      </c>
      <c r="C100" s="15">
        <v>54351</v>
      </c>
      <c r="D100" s="317"/>
      <c r="E100" s="16" t="s">
        <v>90</v>
      </c>
      <c r="F100" s="16">
        <v>15</v>
      </c>
      <c r="G100" s="60">
        <v>85000</v>
      </c>
      <c r="H100" s="16" t="s">
        <v>44</v>
      </c>
      <c r="I100" s="317">
        <v>0</v>
      </c>
      <c r="J100" s="16"/>
      <c r="K100" s="16"/>
      <c r="L100" s="16"/>
      <c r="M100" s="28"/>
      <c r="N100" s="27"/>
      <c r="O100" s="16">
        <v>0</v>
      </c>
      <c r="P100" s="16"/>
      <c r="Q100" s="16"/>
      <c r="R100" s="16"/>
      <c r="S100" s="16"/>
      <c r="T100" s="28">
        <v>3142</v>
      </c>
      <c r="U100" s="142">
        <f t="shared" si="61"/>
        <v>5666.666666666667</v>
      </c>
      <c r="V100" s="143">
        <v>2500</v>
      </c>
      <c r="W100" s="144">
        <f t="shared" si="62"/>
        <v>3166.666666666667</v>
      </c>
      <c r="X100" s="144">
        <f t="shared" si="63"/>
        <v>1733.3333333333335</v>
      </c>
      <c r="Y100" s="144">
        <f t="shared" si="64"/>
        <v>1433.3333333333335</v>
      </c>
      <c r="Z100" s="144">
        <f t="shared" si="65"/>
        <v>37500</v>
      </c>
      <c r="AA100" s="144">
        <f t="shared" si="66"/>
        <v>26000.000000000004</v>
      </c>
      <c r="AB100" s="145">
        <f t="shared" si="67"/>
        <v>21500.000000000004</v>
      </c>
    </row>
    <row r="101" spans="1:28" ht="15.75" hidden="1" thickBot="1" x14ac:dyDescent="0.3">
      <c r="A101" s="13"/>
      <c r="B101" s="6">
        <v>42403</v>
      </c>
      <c r="C101" s="15">
        <v>54352</v>
      </c>
      <c r="D101" s="345"/>
      <c r="E101" s="16" t="s">
        <v>83</v>
      </c>
      <c r="F101" s="16">
        <v>15</v>
      </c>
      <c r="G101" s="60">
        <v>85000</v>
      </c>
      <c r="H101" s="16" t="s">
        <v>44</v>
      </c>
      <c r="I101" s="317">
        <v>0</v>
      </c>
      <c r="J101" s="16"/>
      <c r="K101" s="16"/>
      <c r="L101" s="16"/>
      <c r="M101" s="28"/>
      <c r="N101" s="27"/>
      <c r="O101" s="16">
        <v>0</v>
      </c>
      <c r="P101" s="16"/>
      <c r="Q101" s="16"/>
      <c r="R101" s="16"/>
      <c r="S101" s="16"/>
      <c r="T101" s="28">
        <v>3143</v>
      </c>
      <c r="U101" s="142">
        <f t="shared" si="61"/>
        <v>5666.666666666667</v>
      </c>
      <c r="V101" s="143">
        <v>2500</v>
      </c>
      <c r="W101" s="144">
        <f t="shared" si="62"/>
        <v>3166.666666666667</v>
      </c>
      <c r="X101" s="144">
        <f t="shared" si="63"/>
        <v>1733.3333333333335</v>
      </c>
      <c r="Y101" s="144">
        <f t="shared" si="64"/>
        <v>1433.3333333333335</v>
      </c>
      <c r="Z101" s="144">
        <f t="shared" si="65"/>
        <v>37500</v>
      </c>
      <c r="AA101" s="144">
        <f t="shared" si="66"/>
        <v>26000.000000000004</v>
      </c>
      <c r="AB101" s="145">
        <f t="shared" si="67"/>
        <v>21500.000000000004</v>
      </c>
    </row>
    <row r="102" spans="1:28" ht="15.75" hidden="1" thickBot="1" x14ac:dyDescent="0.3">
      <c r="A102" s="13"/>
      <c r="B102" s="6">
        <v>42403</v>
      </c>
      <c r="C102" s="15">
        <v>54353</v>
      </c>
      <c r="D102" s="345"/>
      <c r="E102" s="16" t="s">
        <v>66</v>
      </c>
      <c r="F102" s="16">
        <v>15</v>
      </c>
      <c r="G102" s="60">
        <v>85000</v>
      </c>
      <c r="H102" s="16" t="s">
        <v>44</v>
      </c>
      <c r="I102" s="317">
        <v>0</v>
      </c>
      <c r="J102" s="16"/>
      <c r="K102" s="16"/>
      <c r="L102" s="16"/>
      <c r="M102" s="28"/>
      <c r="N102" s="27"/>
      <c r="O102" s="16">
        <v>0</v>
      </c>
      <c r="P102" s="16"/>
      <c r="Q102" s="16"/>
      <c r="R102" s="16"/>
      <c r="S102" s="16"/>
      <c r="T102" s="28">
        <v>3144</v>
      </c>
      <c r="U102" s="142">
        <f t="shared" si="61"/>
        <v>5666.666666666667</v>
      </c>
      <c r="V102" s="143">
        <v>2500</v>
      </c>
      <c r="W102" s="144">
        <f t="shared" si="62"/>
        <v>3166.666666666667</v>
      </c>
      <c r="X102" s="144">
        <f t="shared" si="63"/>
        <v>1733.3333333333335</v>
      </c>
      <c r="Y102" s="144">
        <f t="shared" si="64"/>
        <v>1433.3333333333335</v>
      </c>
      <c r="Z102" s="144">
        <f t="shared" si="65"/>
        <v>37500</v>
      </c>
      <c r="AA102" s="144">
        <f t="shared" si="66"/>
        <v>26000.000000000004</v>
      </c>
      <c r="AB102" s="145">
        <f t="shared" si="67"/>
        <v>21500.000000000004</v>
      </c>
    </row>
    <row r="103" spans="1:28" hidden="1" x14ac:dyDescent="0.25">
      <c r="A103" s="65"/>
      <c r="B103" s="96">
        <v>42403</v>
      </c>
      <c r="C103" s="366">
        <v>54354</v>
      </c>
      <c r="D103" s="65" t="s">
        <v>72</v>
      </c>
      <c r="E103" s="367" t="s">
        <v>72</v>
      </c>
      <c r="F103" s="367" t="s">
        <v>72</v>
      </c>
      <c r="G103" s="367" t="s">
        <v>72</v>
      </c>
      <c r="H103" s="368" t="s">
        <v>72</v>
      </c>
      <c r="I103" s="65" t="s">
        <v>72</v>
      </c>
      <c r="J103" s="65" t="s">
        <v>72</v>
      </c>
      <c r="K103" s="65" t="s">
        <v>72</v>
      </c>
      <c r="L103" s="65" t="s">
        <v>72</v>
      </c>
      <c r="M103" s="65" t="s">
        <v>72</v>
      </c>
      <c r="N103" s="38"/>
      <c r="O103" s="37"/>
      <c r="P103" s="37"/>
      <c r="Q103" s="37"/>
      <c r="R103" s="37"/>
      <c r="S103" s="37"/>
      <c r="T103" s="39"/>
    </row>
    <row r="104" spans="1:28" hidden="1" x14ac:dyDescent="0.25">
      <c r="A104" s="13"/>
      <c r="B104" s="23">
        <v>42403</v>
      </c>
      <c r="C104" s="15">
        <v>54355</v>
      </c>
      <c r="D104" s="13"/>
      <c r="E104" s="16" t="s">
        <v>112</v>
      </c>
      <c r="F104" s="16">
        <v>15</v>
      </c>
      <c r="G104" s="60">
        <f>5666*F104</f>
        <v>84990</v>
      </c>
      <c r="H104" s="26" t="s">
        <v>40</v>
      </c>
      <c r="I104" s="27">
        <v>0</v>
      </c>
      <c r="J104" s="16"/>
      <c r="K104" s="16"/>
      <c r="L104" s="16"/>
      <c r="M104" s="28"/>
      <c r="N104" s="27"/>
      <c r="O104" s="16">
        <v>0</v>
      </c>
      <c r="P104" s="16"/>
      <c r="Q104" s="16"/>
      <c r="R104" s="16"/>
      <c r="S104" s="16"/>
      <c r="T104" s="28"/>
    </row>
    <row r="105" spans="1:28" hidden="1" x14ac:dyDescent="0.25">
      <c r="A105" s="13"/>
      <c r="B105" s="320">
        <v>42403</v>
      </c>
      <c r="C105" s="127">
        <v>54356</v>
      </c>
      <c r="D105" s="13"/>
      <c r="E105" s="128" t="s">
        <v>117</v>
      </c>
      <c r="F105" s="128">
        <v>15</v>
      </c>
      <c r="G105" s="129">
        <f>5666*F105</f>
        <v>84990</v>
      </c>
      <c r="H105" s="128" t="s">
        <v>41</v>
      </c>
      <c r="I105" s="16">
        <v>0</v>
      </c>
      <c r="J105" s="16"/>
      <c r="K105" s="16"/>
      <c r="L105" s="16"/>
      <c r="M105" s="16"/>
      <c r="N105" s="16"/>
      <c r="O105" s="16">
        <v>0</v>
      </c>
      <c r="P105" s="16"/>
      <c r="Q105" s="16"/>
      <c r="R105" s="16"/>
      <c r="S105" s="16"/>
      <c r="T105" s="16"/>
    </row>
    <row r="106" spans="1:28" ht="15.75" hidden="1" thickBot="1" x14ac:dyDescent="0.3">
      <c r="A106" s="13"/>
      <c r="B106" s="6">
        <v>42403</v>
      </c>
      <c r="C106" s="15">
        <v>54357</v>
      </c>
      <c r="D106" s="345"/>
      <c r="E106" s="16" t="s">
        <v>113</v>
      </c>
      <c r="F106" s="16">
        <v>7</v>
      </c>
      <c r="G106" s="60">
        <v>39662</v>
      </c>
      <c r="H106" s="16" t="s">
        <v>44</v>
      </c>
      <c r="I106" s="317">
        <v>0</v>
      </c>
      <c r="J106" s="16"/>
      <c r="K106" s="16"/>
      <c r="L106" s="16"/>
      <c r="M106" s="28"/>
      <c r="N106" s="27"/>
      <c r="O106" s="16">
        <v>0</v>
      </c>
      <c r="P106" s="16"/>
      <c r="Q106" s="16"/>
      <c r="R106" s="16"/>
      <c r="S106" s="16"/>
      <c r="T106" s="28">
        <v>3145</v>
      </c>
      <c r="U106" s="142">
        <f t="shared" ref="U106:U110" si="70">+G106/F106</f>
        <v>5666</v>
      </c>
      <c r="V106" s="143">
        <v>2500</v>
      </c>
      <c r="W106" s="144">
        <f t="shared" ref="W106:W110" si="71">+U106-V106</f>
        <v>3166</v>
      </c>
      <c r="X106" s="144">
        <f t="shared" ref="X106:X110" si="72">+W106-Y106</f>
        <v>1733</v>
      </c>
      <c r="Y106" s="144">
        <f t="shared" ref="Y106:Y110" si="73">(U106-5000)/2+1100</f>
        <v>1433</v>
      </c>
      <c r="Z106" s="144">
        <f t="shared" ref="Z106:Z110" si="74">+V106*F106</f>
        <v>17500</v>
      </c>
      <c r="AA106" s="144">
        <f t="shared" ref="AA106:AA110" si="75">+X106*F106</f>
        <v>12131</v>
      </c>
      <c r="AB106" s="145">
        <f t="shared" ref="AB106:AB110" si="76">+Y106*F106</f>
        <v>10031</v>
      </c>
    </row>
    <row r="107" spans="1:28" ht="15.75" hidden="1" thickBot="1" x14ac:dyDescent="0.3">
      <c r="A107" s="13"/>
      <c r="B107" s="6">
        <v>42403</v>
      </c>
      <c r="C107" s="15">
        <v>54358</v>
      </c>
      <c r="D107" s="345"/>
      <c r="E107" s="16" t="s">
        <v>99</v>
      </c>
      <c r="F107" s="16">
        <v>15</v>
      </c>
      <c r="G107" s="60">
        <v>85000</v>
      </c>
      <c r="H107" s="16" t="s">
        <v>44</v>
      </c>
      <c r="I107" s="317">
        <v>0</v>
      </c>
      <c r="J107" s="16"/>
      <c r="K107" s="16"/>
      <c r="L107" s="16"/>
      <c r="M107" s="28"/>
      <c r="N107" s="27"/>
      <c r="O107" s="16">
        <v>0</v>
      </c>
      <c r="P107" s="16"/>
      <c r="Q107" s="16"/>
      <c r="R107" s="16"/>
      <c r="S107" s="16"/>
      <c r="T107" s="28">
        <v>3146</v>
      </c>
      <c r="U107" s="142">
        <f t="shared" si="70"/>
        <v>5666.666666666667</v>
      </c>
      <c r="V107" s="143">
        <v>2500</v>
      </c>
      <c r="W107" s="144">
        <f t="shared" si="71"/>
        <v>3166.666666666667</v>
      </c>
      <c r="X107" s="144">
        <f t="shared" si="72"/>
        <v>1733.3333333333335</v>
      </c>
      <c r="Y107" s="144">
        <f t="shared" si="73"/>
        <v>1433.3333333333335</v>
      </c>
      <c r="Z107" s="144">
        <f t="shared" si="74"/>
        <v>37500</v>
      </c>
      <c r="AA107" s="144">
        <f t="shared" si="75"/>
        <v>26000.000000000004</v>
      </c>
      <c r="AB107" s="145">
        <f t="shared" si="76"/>
        <v>21500.000000000004</v>
      </c>
    </row>
    <row r="108" spans="1:28" ht="15.75" hidden="1" thickBot="1" x14ac:dyDescent="0.3">
      <c r="A108" s="13"/>
      <c r="B108" s="6">
        <v>42403</v>
      </c>
      <c r="C108" s="15">
        <v>54359</v>
      </c>
      <c r="D108" s="345"/>
      <c r="E108" s="16" t="s">
        <v>103</v>
      </c>
      <c r="F108" s="16">
        <v>15</v>
      </c>
      <c r="G108" s="60">
        <v>85000</v>
      </c>
      <c r="H108" s="16" t="s">
        <v>44</v>
      </c>
      <c r="I108" s="317">
        <v>0</v>
      </c>
      <c r="J108" s="16"/>
      <c r="K108" s="16"/>
      <c r="L108" s="16"/>
      <c r="M108" s="28"/>
      <c r="N108" s="27"/>
      <c r="O108" s="16">
        <v>0</v>
      </c>
      <c r="P108" s="16"/>
      <c r="Q108" s="16"/>
      <c r="R108" s="16"/>
      <c r="S108" s="16"/>
      <c r="T108" s="28">
        <v>3147</v>
      </c>
      <c r="U108" s="142">
        <f t="shared" si="70"/>
        <v>5666.666666666667</v>
      </c>
      <c r="V108" s="143">
        <v>2500</v>
      </c>
      <c r="W108" s="144">
        <f t="shared" si="71"/>
        <v>3166.666666666667</v>
      </c>
      <c r="X108" s="144">
        <f t="shared" si="72"/>
        <v>1733.3333333333335</v>
      </c>
      <c r="Y108" s="144">
        <f t="shared" si="73"/>
        <v>1433.3333333333335</v>
      </c>
      <c r="Z108" s="144">
        <f t="shared" si="74"/>
        <v>37500</v>
      </c>
      <c r="AA108" s="144">
        <f t="shared" si="75"/>
        <v>26000.000000000004</v>
      </c>
      <c r="AB108" s="145">
        <f t="shared" si="76"/>
        <v>21500.000000000004</v>
      </c>
    </row>
    <row r="109" spans="1:28" ht="15.75" hidden="1" thickBot="1" x14ac:dyDescent="0.3">
      <c r="A109" s="13"/>
      <c r="B109" s="6">
        <v>42403</v>
      </c>
      <c r="C109" s="15">
        <v>54360</v>
      </c>
      <c r="D109" s="345"/>
      <c r="E109" s="16" t="s">
        <v>114</v>
      </c>
      <c r="F109" s="16">
        <v>7</v>
      </c>
      <c r="G109" s="60">
        <v>39662</v>
      </c>
      <c r="H109" s="16" t="s">
        <v>44</v>
      </c>
      <c r="I109" s="317">
        <v>0</v>
      </c>
      <c r="J109" s="16"/>
      <c r="K109" s="16"/>
      <c r="L109" s="16"/>
      <c r="M109" s="28"/>
      <c r="N109" s="27"/>
      <c r="O109" s="16">
        <v>0</v>
      </c>
      <c r="P109" s="16"/>
      <c r="Q109" s="16"/>
      <c r="R109" s="16"/>
      <c r="S109" s="16"/>
      <c r="T109" s="28">
        <v>3148</v>
      </c>
      <c r="U109" s="142">
        <f t="shared" si="70"/>
        <v>5666</v>
      </c>
      <c r="V109" s="143">
        <v>2500</v>
      </c>
      <c r="W109" s="144">
        <f t="shared" si="71"/>
        <v>3166</v>
      </c>
      <c r="X109" s="144">
        <f t="shared" si="72"/>
        <v>1733</v>
      </c>
      <c r="Y109" s="144">
        <f t="shared" si="73"/>
        <v>1433</v>
      </c>
      <c r="Z109" s="144">
        <f t="shared" si="74"/>
        <v>17500</v>
      </c>
      <c r="AA109" s="144">
        <f t="shared" si="75"/>
        <v>12131</v>
      </c>
      <c r="AB109" s="145">
        <f t="shared" si="76"/>
        <v>10031</v>
      </c>
    </row>
    <row r="110" spans="1:28" ht="15.75" hidden="1" thickBot="1" x14ac:dyDescent="0.3">
      <c r="A110" s="13"/>
      <c r="B110" s="6">
        <v>42403</v>
      </c>
      <c r="C110" s="15">
        <v>54361</v>
      </c>
      <c r="D110" s="345"/>
      <c r="E110" s="16" t="s">
        <v>54</v>
      </c>
      <c r="F110" s="16">
        <v>7</v>
      </c>
      <c r="G110" s="60">
        <v>39662</v>
      </c>
      <c r="H110" s="16" t="s">
        <v>44</v>
      </c>
      <c r="I110" s="317">
        <v>0</v>
      </c>
      <c r="J110" s="16"/>
      <c r="K110" s="16"/>
      <c r="L110" s="16"/>
      <c r="M110" s="28"/>
      <c r="N110" s="27"/>
      <c r="O110" s="16">
        <v>0</v>
      </c>
      <c r="P110" s="16"/>
      <c r="Q110" s="16"/>
      <c r="R110" s="16"/>
      <c r="S110" s="16"/>
      <c r="T110" s="28">
        <v>3149</v>
      </c>
      <c r="U110" s="142">
        <f t="shared" si="70"/>
        <v>5666</v>
      </c>
      <c r="V110" s="143">
        <v>2500</v>
      </c>
      <c r="W110" s="144">
        <f t="shared" si="71"/>
        <v>3166</v>
      </c>
      <c r="X110" s="144">
        <f t="shared" si="72"/>
        <v>1733</v>
      </c>
      <c r="Y110" s="144">
        <f t="shared" si="73"/>
        <v>1433</v>
      </c>
      <c r="Z110" s="144">
        <f t="shared" si="74"/>
        <v>17500</v>
      </c>
      <c r="AA110" s="144">
        <f t="shared" si="75"/>
        <v>12131</v>
      </c>
      <c r="AB110" s="145">
        <f t="shared" si="76"/>
        <v>10031</v>
      </c>
    </row>
    <row r="111" spans="1:28" hidden="1" x14ac:dyDescent="0.25">
      <c r="A111" s="13"/>
      <c r="B111" s="23">
        <v>42403</v>
      </c>
      <c r="C111" s="20">
        <v>54362</v>
      </c>
      <c r="D111" s="13"/>
      <c r="E111" s="17" t="s">
        <v>115</v>
      </c>
      <c r="F111" s="17">
        <v>27</v>
      </c>
      <c r="G111" s="61">
        <f>5666*F111</f>
        <v>152982</v>
      </c>
      <c r="H111" s="31" t="s">
        <v>40</v>
      </c>
      <c r="I111" s="27">
        <v>0</v>
      </c>
      <c r="J111" s="16"/>
      <c r="K111" s="16"/>
      <c r="L111" s="16"/>
      <c r="M111" s="28"/>
      <c r="N111" s="27"/>
      <c r="O111" s="16">
        <v>0</v>
      </c>
      <c r="P111" s="16"/>
      <c r="Q111" s="16"/>
      <c r="R111" s="16"/>
      <c r="S111" s="16"/>
      <c r="T111" s="28"/>
    </row>
    <row r="112" spans="1:28" hidden="1" x14ac:dyDescent="0.25">
      <c r="A112" s="13"/>
      <c r="B112" s="320">
        <v>42403</v>
      </c>
      <c r="C112" s="127">
        <v>54363</v>
      </c>
      <c r="D112" s="126"/>
      <c r="E112" s="128" t="s">
        <v>116</v>
      </c>
      <c r="F112" s="128">
        <v>27</v>
      </c>
      <c r="G112" s="129">
        <f>5666*F112</f>
        <v>152982</v>
      </c>
      <c r="H112" s="130" t="s">
        <v>40</v>
      </c>
      <c r="I112" s="27">
        <v>0</v>
      </c>
      <c r="J112" s="16"/>
      <c r="K112" s="16"/>
      <c r="L112" s="16"/>
      <c r="M112" s="28"/>
      <c r="N112" s="27"/>
      <c r="O112" s="16">
        <v>0</v>
      </c>
      <c r="P112" s="16"/>
      <c r="Q112" s="16"/>
      <c r="R112" s="16"/>
      <c r="S112" s="16"/>
      <c r="T112" s="28"/>
    </row>
    <row r="113" spans="1:28" ht="15.75" hidden="1" thickBot="1" x14ac:dyDescent="0.3">
      <c r="A113" s="13"/>
      <c r="B113" s="319">
        <v>42403</v>
      </c>
      <c r="C113" s="127">
        <v>54364</v>
      </c>
      <c r="D113" s="58"/>
      <c r="E113" s="128" t="s">
        <v>57</v>
      </c>
      <c r="F113" s="128">
        <v>15</v>
      </c>
      <c r="G113" s="129">
        <f>5100*F113</f>
        <v>76500</v>
      </c>
      <c r="H113" s="128" t="s">
        <v>47</v>
      </c>
      <c r="I113" s="317">
        <v>0</v>
      </c>
      <c r="J113" s="16"/>
      <c r="K113" s="16"/>
      <c r="L113" s="16"/>
      <c r="M113" s="28"/>
      <c r="N113" s="27"/>
      <c r="O113" s="16">
        <v>0</v>
      </c>
      <c r="P113" s="16"/>
      <c r="Q113" s="16"/>
      <c r="R113" s="16"/>
      <c r="S113" s="16"/>
      <c r="T113" s="28"/>
      <c r="U113" s="142">
        <f t="shared" ref="U113" si="77">+G113/F113</f>
        <v>5100</v>
      </c>
      <c r="V113" s="143">
        <v>2500</v>
      </c>
      <c r="W113" s="144">
        <f t="shared" ref="W113" si="78">+U113-V113</f>
        <v>2600</v>
      </c>
      <c r="X113" s="144">
        <f t="shared" ref="X113" si="79">+W113-Y113</f>
        <v>1450</v>
      </c>
      <c r="Y113" s="144">
        <f t="shared" ref="Y113" si="80">(U113-5000)/2+1100</f>
        <v>1150</v>
      </c>
      <c r="Z113" s="144">
        <f t="shared" ref="Z113" si="81">+V113*F113</f>
        <v>37500</v>
      </c>
      <c r="AA113" s="144">
        <f t="shared" ref="AA113" si="82">+X113*F113</f>
        <v>21750</v>
      </c>
      <c r="AB113" s="145">
        <f t="shared" ref="AB113" si="83">+Y113*F113</f>
        <v>17250</v>
      </c>
    </row>
    <row r="114" spans="1:28" ht="15.75" hidden="1" thickBot="1" x14ac:dyDescent="0.3">
      <c r="A114" s="13"/>
      <c r="B114" s="6">
        <v>42403</v>
      </c>
      <c r="C114" s="15">
        <v>54365</v>
      </c>
      <c r="D114" s="346"/>
      <c r="E114" s="16" t="s">
        <v>89</v>
      </c>
      <c r="F114" s="16">
        <v>7</v>
      </c>
      <c r="G114" s="60">
        <v>39662</v>
      </c>
      <c r="H114" s="16" t="s">
        <v>44</v>
      </c>
      <c r="I114" s="317">
        <v>0</v>
      </c>
      <c r="J114" s="16"/>
      <c r="K114" s="16"/>
      <c r="L114" s="16"/>
      <c r="M114" s="28"/>
      <c r="N114" s="27"/>
      <c r="O114" s="16">
        <v>0</v>
      </c>
      <c r="P114" s="16"/>
      <c r="Q114" s="16"/>
      <c r="R114" s="16"/>
      <c r="S114" s="16"/>
      <c r="T114" s="28">
        <v>3150</v>
      </c>
      <c r="U114" s="142">
        <f t="shared" ref="U114:U118" si="84">+G114/F114</f>
        <v>5666</v>
      </c>
      <c r="V114" s="143">
        <v>2500</v>
      </c>
      <c r="W114" s="144">
        <f t="shared" ref="W114:W118" si="85">+U114-V114</f>
        <v>3166</v>
      </c>
      <c r="X114" s="144">
        <f t="shared" ref="X114:X118" si="86">+W114-Y114</f>
        <v>1733</v>
      </c>
      <c r="Y114" s="144">
        <f t="shared" ref="Y114:Y118" si="87">(U114-5000)/2+1100</f>
        <v>1433</v>
      </c>
      <c r="Z114" s="144">
        <f t="shared" ref="Z114:Z118" si="88">+V114*F114</f>
        <v>17500</v>
      </c>
      <c r="AA114" s="144">
        <f t="shared" ref="AA114:AA118" si="89">+X114*F114</f>
        <v>12131</v>
      </c>
      <c r="AB114" s="145">
        <f t="shared" ref="AB114:AB118" si="90">+Y114*F114</f>
        <v>10031</v>
      </c>
    </row>
    <row r="115" spans="1:28" ht="15.75" hidden="1" thickBot="1" x14ac:dyDescent="0.3">
      <c r="A115" s="13"/>
      <c r="B115" s="6">
        <v>42403</v>
      </c>
      <c r="C115" s="15">
        <v>54366</v>
      </c>
      <c r="D115" s="345"/>
      <c r="E115" s="16" t="s">
        <v>59</v>
      </c>
      <c r="F115" s="16">
        <v>15</v>
      </c>
      <c r="G115" s="60">
        <v>85000</v>
      </c>
      <c r="H115" s="16" t="s">
        <v>44</v>
      </c>
      <c r="I115" s="317">
        <v>0</v>
      </c>
      <c r="J115" s="16"/>
      <c r="K115" s="16"/>
      <c r="L115" s="16"/>
      <c r="M115" s="28"/>
      <c r="N115" s="27"/>
      <c r="O115" s="16">
        <v>0</v>
      </c>
      <c r="P115" s="16"/>
      <c r="Q115" s="16"/>
      <c r="R115" s="16"/>
      <c r="S115" s="16"/>
      <c r="T115" s="28">
        <v>3151</v>
      </c>
      <c r="U115" s="142">
        <f t="shared" si="84"/>
        <v>5666.666666666667</v>
      </c>
      <c r="V115" s="143">
        <v>2500</v>
      </c>
      <c r="W115" s="144">
        <f t="shared" si="85"/>
        <v>3166.666666666667</v>
      </c>
      <c r="X115" s="144">
        <f t="shared" si="86"/>
        <v>1733.3333333333335</v>
      </c>
      <c r="Y115" s="144">
        <f t="shared" si="87"/>
        <v>1433.3333333333335</v>
      </c>
      <c r="Z115" s="144">
        <f t="shared" si="88"/>
        <v>37500</v>
      </c>
      <c r="AA115" s="144">
        <f t="shared" si="89"/>
        <v>26000.000000000004</v>
      </c>
      <c r="AB115" s="145">
        <f t="shared" si="90"/>
        <v>21500.000000000004</v>
      </c>
    </row>
    <row r="116" spans="1:28" ht="15.75" hidden="1" thickBot="1" x14ac:dyDescent="0.3">
      <c r="A116" s="13"/>
      <c r="B116" s="6">
        <v>42403</v>
      </c>
      <c r="C116" s="15">
        <v>54367</v>
      </c>
      <c r="D116" s="345"/>
      <c r="E116" s="16" t="s">
        <v>62</v>
      </c>
      <c r="F116" s="16">
        <v>15</v>
      </c>
      <c r="G116" s="60">
        <v>85000</v>
      </c>
      <c r="H116" s="16" t="s">
        <v>44</v>
      </c>
      <c r="I116" s="317">
        <v>0</v>
      </c>
      <c r="J116" s="16"/>
      <c r="K116" s="16"/>
      <c r="L116" s="16"/>
      <c r="M116" s="28"/>
      <c r="N116" s="27"/>
      <c r="O116" s="16">
        <v>0</v>
      </c>
      <c r="P116" s="16"/>
      <c r="Q116" s="16"/>
      <c r="R116" s="16"/>
      <c r="S116" s="16"/>
      <c r="T116" s="28">
        <v>3152</v>
      </c>
      <c r="U116" s="142">
        <f t="shared" si="84"/>
        <v>5666.666666666667</v>
      </c>
      <c r="V116" s="143">
        <v>2500</v>
      </c>
      <c r="W116" s="144">
        <f t="shared" si="85"/>
        <v>3166.666666666667</v>
      </c>
      <c r="X116" s="144">
        <f t="shared" si="86"/>
        <v>1733.3333333333335</v>
      </c>
      <c r="Y116" s="144">
        <f t="shared" si="87"/>
        <v>1433.3333333333335</v>
      </c>
      <c r="Z116" s="144">
        <f t="shared" si="88"/>
        <v>37500</v>
      </c>
      <c r="AA116" s="144">
        <f t="shared" si="89"/>
        <v>26000.000000000004</v>
      </c>
      <c r="AB116" s="145">
        <f t="shared" si="90"/>
        <v>21500.000000000004</v>
      </c>
    </row>
    <row r="117" spans="1:28" ht="15.75" hidden="1" thickBot="1" x14ac:dyDescent="0.3">
      <c r="A117" s="13"/>
      <c r="B117" s="6">
        <v>42403</v>
      </c>
      <c r="C117" s="15">
        <v>54368</v>
      </c>
      <c r="D117" s="345"/>
      <c r="E117" s="16" t="s">
        <v>111</v>
      </c>
      <c r="F117" s="16">
        <v>7</v>
      </c>
      <c r="G117" s="60">
        <v>39662</v>
      </c>
      <c r="H117" s="16" t="s">
        <v>44</v>
      </c>
      <c r="I117" s="317">
        <v>0</v>
      </c>
      <c r="J117" s="16"/>
      <c r="K117" s="16"/>
      <c r="L117" s="16"/>
      <c r="M117" s="28"/>
      <c r="N117" s="27"/>
      <c r="O117" s="16">
        <v>0</v>
      </c>
      <c r="P117" s="16"/>
      <c r="Q117" s="16"/>
      <c r="R117" s="16"/>
      <c r="S117" s="16"/>
      <c r="T117" s="28">
        <v>3153</v>
      </c>
      <c r="U117" s="142">
        <f t="shared" si="84"/>
        <v>5666</v>
      </c>
      <c r="V117" s="143">
        <v>2500</v>
      </c>
      <c r="W117" s="144">
        <f t="shared" si="85"/>
        <v>3166</v>
      </c>
      <c r="X117" s="144">
        <f t="shared" si="86"/>
        <v>1733</v>
      </c>
      <c r="Y117" s="144">
        <f t="shared" si="87"/>
        <v>1433</v>
      </c>
      <c r="Z117" s="144">
        <f t="shared" si="88"/>
        <v>17500</v>
      </c>
      <c r="AA117" s="144">
        <f t="shared" si="89"/>
        <v>12131</v>
      </c>
      <c r="AB117" s="145">
        <f t="shared" si="90"/>
        <v>10031</v>
      </c>
    </row>
    <row r="118" spans="1:28" ht="15.75" hidden="1" thickBot="1" x14ac:dyDescent="0.3">
      <c r="A118" s="13"/>
      <c r="B118" s="6">
        <v>42403</v>
      </c>
      <c r="C118" s="15">
        <v>54369</v>
      </c>
      <c r="D118" s="345"/>
      <c r="E118" s="16" t="s">
        <v>58</v>
      </c>
      <c r="F118" s="16">
        <v>7</v>
      </c>
      <c r="G118" s="60">
        <v>39662</v>
      </c>
      <c r="H118" s="16" t="s">
        <v>44</v>
      </c>
      <c r="I118" s="317">
        <v>0</v>
      </c>
      <c r="J118" s="16"/>
      <c r="K118" s="16"/>
      <c r="L118" s="16"/>
      <c r="M118" s="28"/>
      <c r="N118" s="27"/>
      <c r="O118" s="16">
        <v>0</v>
      </c>
      <c r="P118" s="16"/>
      <c r="Q118" s="16"/>
      <c r="R118" s="16"/>
      <c r="S118" s="16"/>
      <c r="T118" s="28">
        <v>3154</v>
      </c>
      <c r="U118" s="142">
        <f t="shared" si="84"/>
        <v>5666</v>
      </c>
      <c r="V118" s="143">
        <v>2500</v>
      </c>
      <c r="W118" s="144">
        <f t="shared" si="85"/>
        <v>3166</v>
      </c>
      <c r="X118" s="144">
        <f t="shared" si="86"/>
        <v>1733</v>
      </c>
      <c r="Y118" s="144">
        <f t="shared" si="87"/>
        <v>1433</v>
      </c>
      <c r="Z118" s="144">
        <f t="shared" si="88"/>
        <v>17500</v>
      </c>
      <c r="AA118" s="144">
        <f t="shared" si="89"/>
        <v>12131</v>
      </c>
      <c r="AB118" s="145">
        <f t="shared" si="90"/>
        <v>10031</v>
      </c>
    </row>
    <row r="119" spans="1:28" hidden="1" x14ac:dyDescent="0.25">
      <c r="A119" s="13"/>
      <c r="B119" s="320">
        <v>42403</v>
      </c>
      <c r="C119" s="223">
        <v>54370</v>
      </c>
      <c r="D119" s="13"/>
      <c r="E119" s="322" t="s">
        <v>118</v>
      </c>
      <c r="F119" s="322">
        <v>15</v>
      </c>
      <c r="G119" s="224">
        <f>5666*F119</f>
        <v>84990</v>
      </c>
      <c r="H119" s="323" t="s">
        <v>41</v>
      </c>
      <c r="I119" s="27">
        <v>0</v>
      </c>
      <c r="J119" s="16"/>
      <c r="K119" s="16"/>
      <c r="L119" s="16"/>
      <c r="M119" s="28"/>
      <c r="N119" s="27"/>
      <c r="O119" s="16">
        <v>0</v>
      </c>
      <c r="P119" s="16"/>
      <c r="Q119" s="16"/>
      <c r="R119" s="16"/>
      <c r="S119" s="16"/>
      <c r="T119" s="28"/>
    </row>
    <row r="120" spans="1:28" ht="15.75" hidden="1" thickBot="1" x14ac:dyDescent="0.3">
      <c r="A120" s="13"/>
      <c r="B120" s="6">
        <v>42403</v>
      </c>
      <c r="C120" s="15">
        <v>54371</v>
      </c>
      <c r="D120" s="345"/>
      <c r="E120" s="16" t="s">
        <v>83</v>
      </c>
      <c r="F120" s="16">
        <v>15</v>
      </c>
      <c r="G120" s="60">
        <v>85000</v>
      </c>
      <c r="H120" s="16" t="s">
        <v>44</v>
      </c>
      <c r="I120" s="317">
        <v>0</v>
      </c>
      <c r="J120" s="16"/>
      <c r="K120" s="16"/>
      <c r="L120" s="16"/>
      <c r="M120" s="28"/>
      <c r="N120" s="27"/>
      <c r="O120" s="16">
        <v>0</v>
      </c>
      <c r="P120" s="16"/>
      <c r="Q120" s="16"/>
      <c r="R120" s="16"/>
      <c r="S120" s="16"/>
      <c r="T120" s="28">
        <v>3155</v>
      </c>
      <c r="U120" s="142">
        <f t="shared" ref="U120:U121" si="91">+G120/F120</f>
        <v>5666.666666666667</v>
      </c>
      <c r="V120" s="143">
        <v>2500</v>
      </c>
      <c r="W120" s="144">
        <f t="shared" ref="W120:W121" si="92">+U120-V120</f>
        <v>3166.666666666667</v>
      </c>
      <c r="X120" s="144">
        <f t="shared" ref="X120:X121" si="93">+W120-Y120</f>
        <v>1733.3333333333335</v>
      </c>
      <c r="Y120" s="144">
        <f t="shared" ref="Y120:Y121" si="94">(U120-5000)/2+1100</f>
        <v>1433.3333333333335</v>
      </c>
      <c r="Z120" s="144">
        <f t="shared" ref="Z120:Z121" si="95">+V120*F120</f>
        <v>37500</v>
      </c>
      <c r="AA120" s="144">
        <f t="shared" ref="AA120:AA121" si="96">+X120*F120</f>
        <v>26000.000000000004</v>
      </c>
      <c r="AB120" s="145">
        <f t="shared" ref="AB120:AB121" si="97">+Y120*F120</f>
        <v>21500.000000000004</v>
      </c>
    </row>
    <row r="121" spans="1:28" ht="15.75" hidden="1" thickBot="1" x14ac:dyDescent="0.3">
      <c r="A121" s="13"/>
      <c r="B121" s="6">
        <v>42403</v>
      </c>
      <c r="C121" s="15">
        <v>54372</v>
      </c>
      <c r="D121" s="345"/>
      <c r="E121" s="16" t="s">
        <v>102</v>
      </c>
      <c r="F121" s="16">
        <v>7</v>
      </c>
      <c r="G121" s="60">
        <v>39662</v>
      </c>
      <c r="H121" s="16" t="s">
        <v>44</v>
      </c>
      <c r="I121" s="317">
        <v>0</v>
      </c>
      <c r="J121" s="16"/>
      <c r="K121" s="16"/>
      <c r="L121" s="16"/>
      <c r="M121" s="28"/>
      <c r="N121" s="27"/>
      <c r="O121" s="16">
        <v>0</v>
      </c>
      <c r="P121" s="16"/>
      <c r="Q121" s="16"/>
      <c r="R121" s="16"/>
      <c r="S121" s="16"/>
      <c r="T121" s="28">
        <v>3156</v>
      </c>
      <c r="U121" s="142">
        <f t="shared" si="91"/>
        <v>5666</v>
      </c>
      <c r="V121" s="143">
        <v>2500</v>
      </c>
      <c r="W121" s="144">
        <f t="shared" si="92"/>
        <v>3166</v>
      </c>
      <c r="X121" s="144">
        <f t="shared" si="93"/>
        <v>1733</v>
      </c>
      <c r="Y121" s="144">
        <f t="shared" si="94"/>
        <v>1433</v>
      </c>
      <c r="Z121" s="144">
        <f t="shared" si="95"/>
        <v>17500</v>
      </c>
      <c r="AA121" s="144">
        <f t="shared" si="96"/>
        <v>12131</v>
      </c>
      <c r="AB121" s="145">
        <f t="shared" si="97"/>
        <v>10031</v>
      </c>
    </row>
    <row r="122" spans="1:28" hidden="1" x14ac:dyDescent="0.25">
      <c r="A122" s="13"/>
      <c r="B122" s="23">
        <v>42403</v>
      </c>
      <c r="C122" s="20">
        <v>54373</v>
      </c>
      <c r="D122" s="13"/>
      <c r="E122" s="17" t="s">
        <v>121</v>
      </c>
      <c r="F122" s="17">
        <v>15</v>
      </c>
      <c r="G122" s="61">
        <f>5666*F122</f>
        <v>84990</v>
      </c>
      <c r="H122" s="31" t="s">
        <v>119</v>
      </c>
      <c r="I122" s="27">
        <v>0</v>
      </c>
      <c r="J122" s="16"/>
      <c r="K122" s="16"/>
      <c r="L122" s="16"/>
      <c r="M122" s="28"/>
      <c r="N122" s="27"/>
      <c r="O122" s="16">
        <v>0</v>
      </c>
      <c r="P122" s="16"/>
      <c r="Q122" s="16"/>
      <c r="R122" s="16"/>
      <c r="S122" s="16"/>
      <c r="T122" s="28"/>
    </row>
    <row r="123" spans="1:28" hidden="1" x14ac:dyDescent="0.25">
      <c r="A123" s="13"/>
      <c r="B123" s="23">
        <v>42403</v>
      </c>
      <c r="C123" s="15">
        <v>54374</v>
      </c>
      <c r="D123" s="13"/>
      <c r="E123" s="16" t="s">
        <v>120</v>
      </c>
      <c r="F123" s="16">
        <v>15</v>
      </c>
      <c r="G123" s="60">
        <f>5666*F123</f>
        <v>84990</v>
      </c>
      <c r="H123" s="26" t="s">
        <v>119</v>
      </c>
      <c r="I123" s="27">
        <v>0</v>
      </c>
      <c r="J123" s="16"/>
      <c r="K123" s="16"/>
      <c r="L123" s="16"/>
      <c r="M123" s="28"/>
      <c r="N123" s="27"/>
      <c r="O123" s="16">
        <v>0</v>
      </c>
      <c r="P123" s="16"/>
      <c r="Q123" s="16"/>
      <c r="R123" s="16"/>
      <c r="S123" s="16"/>
      <c r="T123" s="28"/>
    </row>
    <row r="124" spans="1:28" hidden="1" x14ac:dyDescent="0.25">
      <c r="A124" s="13"/>
      <c r="B124" s="320">
        <v>42403</v>
      </c>
      <c r="C124" s="127">
        <v>54375</v>
      </c>
      <c r="D124" s="13"/>
      <c r="E124" s="128" t="s">
        <v>122</v>
      </c>
      <c r="F124" s="128">
        <v>15</v>
      </c>
      <c r="G124" s="129">
        <f t="shared" ref="G124:G187" si="98">5666*F124</f>
        <v>84990</v>
      </c>
      <c r="H124" s="130" t="s">
        <v>119</v>
      </c>
      <c r="I124" s="27">
        <v>0</v>
      </c>
      <c r="J124" s="16"/>
      <c r="K124" s="16"/>
      <c r="L124" s="16"/>
      <c r="M124" s="28"/>
      <c r="N124" s="27"/>
      <c r="O124" s="16">
        <v>0</v>
      </c>
      <c r="P124" s="16"/>
      <c r="Q124" s="16"/>
      <c r="R124" s="16"/>
      <c r="S124" s="16"/>
      <c r="T124" s="28"/>
    </row>
    <row r="125" spans="1:28" ht="15.75" hidden="1" thickBot="1" x14ac:dyDescent="0.3">
      <c r="A125" s="13"/>
      <c r="B125" s="6">
        <v>42403</v>
      </c>
      <c r="C125" s="15">
        <v>54376</v>
      </c>
      <c r="D125" s="345"/>
      <c r="E125" s="16" t="s">
        <v>63</v>
      </c>
      <c r="F125" s="16">
        <v>7</v>
      </c>
      <c r="G125" s="60">
        <f>5666*F125</f>
        <v>39662</v>
      </c>
      <c r="H125" s="16" t="s">
        <v>44</v>
      </c>
      <c r="I125" s="317">
        <v>0</v>
      </c>
      <c r="J125" s="16"/>
      <c r="K125" s="16"/>
      <c r="L125" s="16"/>
      <c r="M125" s="28"/>
      <c r="N125" s="27"/>
      <c r="O125" s="16">
        <v>0</v>
      </c>
      <c r="P125" s="16"/>
      <c r="Q125" s="16"/>
      <c r="R125" s="16"/>
      <c r="S125" s="16"/>
      <c r="T125" s="28">
        <v>3157</v>
      </c>
      <c r="U125" s="142">
        <f t="shared" ref="U125:U130" si="99">+G125/F125</f>
        <v>5666</v>
      </c>
      <c r="V125" s="143">
        <v>2500</v>
      </c>
      <c r="W125" s="144">
        <f t="shared" ref="W125:W130" si="100">+U125-V125</f>
        <v>3166</v>
      </c>
      <c r="X125" s="144">
        <f t="shared" ref="X125:X130" si="101">+W125-Y125</f>
        <v>1733</v>
      </c>
      <c r="Y125" s="144">
        <f t="shared" ref="Y125:Y130" si="102">(U125-5000)/2+1100</f>
        <v>1433</v>
      </c>
      <c r="Z125" s="144">
        <f t="shared" ref="Z125:Z130" si="103">+V125*F125</f>
        <v>17500</v>
      </c>
      <c r="AA125" s="144">
        <f t="shared" ref="AA125:AA130" si="104">+X125*F125</f>
        <v>12131</v>
      </c>
      <c r="AB125" s="145">
        <f t="shared" ref="AB125:AB130" si="105">+Y125*F125</f>
        <v>10031</v>
      </c>
    </row>
    <row r="126" spans="1:28" ht="15.75" hidden="1" thickBot="1" x14ac:dyDescent="0.3">
      <c r="A126" s="13"/>
      <c r="B126" s="6">
        <v>42403</v>
      </c>
      <c r="C126" s="15">
        <v>54377</v>
      </c>
      <c r="D126" s="345"/>
      <c r="E126" s="16" t="s">
        <v>90</v>
      </c>
      <c r="F126" s="16">
        <v>15</v>
      </c>
      <c r="G126" s="60">
        <f>5666*F126</f>
        <v>84990</v>
      </c>
      <c r="H126" s="16" t="s">
        <v>44</v>
      </c>
      <c r="I126" s="317">
        <v>0</v>
      </c>
      <c r="J126" s="16"/>
      <c r="K126" s="16"/>
      <c r="L126" s="16"/>
      <c r="M126" s="28"/>
      <c r="N126" s="27"/>
      <c r="O126" s="16">
        <v>0</v>
      </c>
      <c r="P126" s="16"/>
      <c r="Q126" s="16"/>
      <c r="R126" s="16"/>
      <c r="S126" s="16"/>
      <c r="T126" s="28">
        <v>3158</v>
      </c>
      <c r="U126" s="142">
        <f t="shared" si="99"/>
        <v>5666</v>
      </c>
      <c r="V126" s="143">
        <v>2500</v>
      </c>
      <c r="W126" s="144">
        <f t="shared" si="100"/>
        <v>3166</v>
      </c>
      <c r="X126" s="144">
        <f t="shared" si="101"/>
        <v>1733</v>
      </c>
      <c r="Y126" s="144">
        <f t="shared" si="102"/>
        <v>1433</v>
      </c>
      <c r="Z126" s="144">
        <f t="shared" si="103"/>
        <v>37500</v>
      </c>
      <c r="AA126" s="144">
        <f t="shared" si="104"/>
        <v>25995</v>
      </c>
      <c r="AB126" s="145">
        <f t="shared" si="105"/>
        <v>21495</v>
      </c>
    </row>
    <row r="127" spans="1:28" ht="15.75" hidden="1" thickBot="1" x14ac:dyDescent="0.3">
      <c r="A127" s="13"/>
      <c r="B127" s="6">
        <v>42403</v>
      </c>
      <c r="C127" s="15">
        <v>54378</v>
      </c>
      <c r="D127" s="345"/>
      <c r="E127" s="16" t="s">
        <v>123</v>
      </c>
      <c r="F127" s="16">
        <v>7</v>
      </c>
      <c r="G127" s="60">
        <f t="shared" si="98"/>
        <v>39662</v>
      </c>
      <c r="H127" s="16" t="s">
        <v>44</v>
      </c>
      <c r="I127" s="317">
        <v>0</v>
      </c>
      <c r="J127" s="16"/>
      <c r="K127" s="16"/>
      <c r="L127" s="16"/>
      <c r="M127" s="28"/>
      <c r="N127" s="27"/>
      <c r="O127" s="16">
        <v>0</v>
      </c>
      <c r="P127" s="16"/>
      <c r="Q127" s="16"/>
      <c r="R127" s="16"/>
      <c r="S127" s="16"/>
      <c r="T127" s="28">
        <v>3159</v>
      </c>
      <c r="U127" s="142">
        <f t="shared" si="99"/>
        <v>5666</v>
      </c>
      <c r="V127" s="143">
        <v>2500</v>
      </c>
      <c r="W127" s="144">
        <f t="shared" si="100"/>
        <v>3166</v>
      </c>
      <c r="X127" s="144">
        <f t="shared" si="101"/>
        <v>1733</v>
      </c>
      <c r="Y127" s="144">
        <f t="shared" si="102"/>
        <v>1433</v>
      </c>
      <c r="Z127" s="144">
        <f t="shared" si="103"/>
        <v>17500</v>
      </c>
      <c r="AA127" s="144">
        <f t="shared" si="104"/>
        <v>12131</v>
      </c>
      <c r="AB127" s="145">
        <f t="shared" si="105"/>
        <v>10031</v>
      </c>
    </row>
    <row r="128" spans="1:28" ht="15.75" hidden="1" thickBot="1" x14ac:dyDescent="0.3">
      <c r="A128" s="13"/>
      <c r="B128" s="6">
        <v>42403</v>
      </c>
      <c r="C128" s="15">
        <v>54379</v>
      </c>
      <c r="D128" s="345"/>
      <c r="E128" s="16" t="s">
        <v>124</v>
      </c>
      <c r="F128" s="16">
        <v>7</v>
      </c>
      <c r="G128" s="60">
        <f t="shared" si="98"/>
        <v>39662</v>
      </c>
      <c r="H128" s="16" t="s">
        <v>44</v>
      </c>
      <c r="I128" s="317">
        <v>0</v>
      </c>
      <c r="J128" s="16"/>
      <c r="K128" s="16"/>
      <c r="L128" s="16"/>
      <c r="M128" s="28"/>
      <c r="N128" s="27"/>
      <c r="O128" s="16">
        <v>0</v>
      </c>
      <c r="P128" s="16"/>
      <c r="Q128" s="16"/>
      <c r="R128" s="16"/>
      <c r="S128" s="16"/>
      <c r="T128" s="28">
        <v>3160</v>
      </c>
      <c r="U128" s="142">
        <f t="shared" si="99"/>
        <v>5666</v>
      </c>
      <c r="V128" s="143">
        <v>2500</v>
      </c>
      <c r="W128" s="144">
        <f t="shared" si="100"/>
        <v>3166</v>
      </c>
      <c r="X128" s="144">
        <f t="shared" si="101"/>
        <v>1733</v>
      </c>
      <c r="Y128" s="144">
        <f t="shared" si="102"/>
        <v>1433</v>
      </c>
      <c r="Z128" s="144">
        <f t="shared" si="103"/>
        <v>17500</v>
      </c>
      <c r="AA128" s="144">
        <f t="shared" si="104"/>
        <v>12131</v>
      </c>
      <c r="AB128" s="145">
        <f t="shared" si="105"/>
        <v>10031</v>
      </c>
    </row>
    <row r="129" spans="1:28" ht="15.75" hidden="1" thickBot="1" x14ac:dyDescent="0.3">
      <c r="A129" s="13"/>
      <c r="B129" s="6">
        <v>42403</v>
      </c>
      <c r="C129" s="15">
        <v>54380</v>
      </c>
      <c r="D129" s="342"/>
      <c r="E129" s="16" t="s">
        <v>111</v>
      </c>
      <c r="F129" s="16">
        <v>7</v>
      </c>
      <c r="G129" s="60">
        <f t="shared" si="98"/>
        <v>39662</v>
      </c>
      <c r="H129" s="16" t="s">
        <v>44</v>
      </c>
      <c r="I129" s="317">
        <v>0</v>
      </c>
      <c r="J129" s="16"/>
      <c r="K129" s="16"/>
      <c r="L129" s="16"/>
      <c r="M129" s="28"/>
      <c r="N129" s="27"/>
      <c r="O129" s="16">
        <v>0</v>
      </c>
      <c r="P129" s="16"/>
      <c r="Q129" s="16"/>
      <c r="R129" s="16"/>
      <c r="S129" s="16"/>
      <c r="T129" s="28">
        <v>3161</v>
      </c>
      <c r="U129" s="142">
        <f t="shared" si="99"/>
        <v>5666</v>
      </c>
      <c r="V129" s="143">
        <v>2500</v>
      </c>
      <c r="W129" s="144">
        <f t="shared" si="100"/>
        <v>3166</v>
      </c>
      <c r="X129" s="144">
        <f t="shared" si="101"/>
        <v>1733</v>
      </c>
      <c r="Y129" s="144">
        <f t="shared" si="102"/>
        <v>1433</v>
      </c>
      <c r="Z129" s="144">
        <f t="shared" si="103"/>
        <v>17500</v>
      </c>
      <c r="AA129" s="144">
        <f t="shared" si="104"/>
        <v>12131</v>
      </c>
      <c r="AB129" s="145">
        <f t="shared" si="105"/>
        <v>10031</v>
      </c>
    </row>
    <row r="130" spans="1:28" ht="15.75" hidden="1" thickBot="1" x14ac:dyDescent="0.3">
      <c r="A130" s="13"/>
      <c r="B130" s="320">
        <v>42403</v>
      </c>
      <c r="C130" s="223">
        <v>54381</v>
      </c>
      <c r="D130" s="58"/>
      <c r="E130" s="322" t="s">
        <v>57</v>
      </c>
      <c r="F130" s="322">
        <v>15</v>
      </c>
      <c r="G130" s="224">
        <f>5100*F130</f>
        <v>76500</v>
      </c>
      <c r="H130" s="322" t="s">
        <v>47</v>
      </c>
      <c r="I130" s="317">
        <v>0</v>
      </c>
      <c r="J130" s="16"/>
      <c r="K130" s="16"/>
      <c r="L130" s="16"/>
      <c r="M130" s="28"/>
      <c r="N130" s="27"/>
      <c r="O130" s="16">
        <v>0</v>
      </c>
      <c r="P130" s="16"/>
      <c r="Q130" s="16"/>
      <c r="R130" s="16"/>
      <c r="S130" s="16"/>
      <c r="T130" s="28"/>
      <c r="U130" s="142">
        <f t="shared" si="99"/>
        <v>5100</v>
      </c>
      <c r="V130" s="143">
        <v>2500</v>
      </c>
      <c r="W130" s="144">
        <f t="shared" si="100"/>
        <v>2600</v>
      </c>
      <c r="X130" s="144">
        <f t="shared" si="101"/>
        <v>1450</v>
      </c>
      <c r="Y130" s="144">
        <f t="shared" si="102"/>
        <v>1150</v>
      </c>
      <c r="Z130" s="144">
        <f t="shared" si="103"/>
        <v>37500</v>
      </c>
      <c r="AA130" s="144">
        <f t="shared" si="104"/>
        <v>21750</v>
      </c>
      <c r="AB130" s="145">
        <f t="shared" si="105"/>
        <v>17250</v>
      </c>
    </row>
    <row r="131" spans="1:28" ht="15.75" hidden="1" thickBot="1" x14ac:dyDescent="0.3">
      <c r="A131" s="13"/>
      <c r="B131" s="6">
        <v>42403</v>
      </c>
      <c r="C131" s="15">
        <v>54382</v>
      </c>
      <c r="D131" s="346"/>
      <c r="E131" s="16" t="s">
        <v>51</v>
      </c>
      <c r="F131" s="16">
        <v>15</v>
      </c>
      <c r="G131" s="60">
        <f t="shared" si="98"/>
        <v>84990</v>
      </c>
      <c r="H131" s="16" t="s">
        <v>44</v>
      </c>
      <c r="I131" s="317">
        <v>0</v>
      </c>
      <c r="J131" s="16"/>
      <c r="K131" s="16"/>
      <c r="L131" s="16"/>
      <c r="M131" s="28"/>
      <c r="N131" s="27"/>
      <c r="O131" s="16">
        <v>0</v>
      </c>
      <c r="P131" s="16"/>
      <c r="Q131" s="16"/>
      <c r="R131" s="16"/>
      <c r="S131" s="16"/>
      <c r="T131" s="28">
        <v>3162</v>
      </c>
      <c r="U131" s="142">
        <f t="shared" ref="U131:U135" si="106">+G131/F131</f>
        <v>5666</v>
      </c>
      <c r="V131" s="143">
        <v>2500</v>
      </c>
      <c r="W131" s="144">
        <f t="shared" ref="W131:W135" si="107">+U131-V131</f>
        <v>3166</v>
      </c>
      <c r="X131" s="144">
        <f t="shared" ref="X131:X135" si="108">+W131-Y131</f>
        <v>1733</v>
      </c>
      <c r="Y131" s="144">
        <f t="shared" ref="Y131:Y135" si="109">(U131-5000)/2+1100</f>
        <v>1433</v>
      </c>
      <c r="Z131" s="144">
        <f t="shared" ref="Z131:Z135" si="110">+V131*F131</f>
        <v>37500</v>
      </c>
      <c r="AA131" s="144">
        <f t="shared" ref="AA131:AA135" si="111">+X131*F131</f>
        <v>25995</v>
      </c>
      <c r="AB131" s="145">
        <f t="shared" ref="AB131:AB135" si="112">+Y131*F131</f>
        <v>21495</v>
      </c>
    </row>
    <row r="132" spans="1:28" ht="15.75" hidden="1" thickBot="1" x14ac:dyDescent="0.3">
      <c r="A132" s="13"/>
      <c r="B132" s="6">
        <v>42403</v>
      </c>
      <c r="C132" s="15">
        <v>54383</v>
      </c>
      <c r="D132" s="345"/>
      <c r="E132" s="16" t="s">
        <v>114</v>
      </c>
      <c r="F132" s="16">
        <v>7</v>
      </c>
      <c r="G132" s="60">
        <f t="shared" si="98"/>
        <v>39662</v>
      </c>
      <c r="H132" s="16" t="s">
        <v>44</v>
      </c>
      <c r="I132" s="317">
        <v>0</v>
      </c>
      <c r="J132" s="16"/>
      <c r="K132" s="16"/>
      <c r="L132" s="16"/>
      <c r="M132" s="28"/>
      <c r="N132" s="27"/>
      <c r="O132" s="16">
        <v>0</v>
      </c>
      <c r="P132" s="16"/>
      <c r="Q132" s="16"/>
      <c r="R132" s="16"/>
      <c r="S132" s="16"/>
      <c r="T132" s="28">
        <v>3163</v>
      </c>
      <c r="U132" s="142">
        <f t="shared" si="106"/>
        <v>5666</v>
      </c>
      <c r="V132" s="143">
        <v>2500</v>
      </c>
      <c r="W132" s="144">
        <f t="shared" si="107"/>
        <v>3166</v>
      </c>
      <c r="X132" s="144">
        <f t="shared" si="108"/>
        <v>1733</v>
      </c>
      <c r="Y132" s="144">
        <f t="shared" si="109"/>
        <v>1433</v>
      </c>
      <c r="Z132" s="144">
        <f t="shared" si="110"/>
        <v>17500</v>
      </c>
      <c r="AA132" s="144">
        <f t="shared" si="111"/>
        <v>12131</v>
      </c>
      <c r="AB132" s="145">
        <f t="shared" si="112"/>
        <v>10031</v>
      </c>
    </row>
    <row r="133" spans="1:28" ht="15.75" hidden="1" thickBot="1" x14ac:dyDescent="0.3">
      <c r="A133" s="13"/>
      <c r="B133" s="6">
        <v>42403</v>
      </c>
      <c r="C133" s="15">
        <v>54384</v>
      </c>
      <c r="D133" s="345"/>
      <c r="E133" s="16" t="s">
        <v>59</v>
      </c>
      <c r="F133" s="16">
        <v>15</v>
      </c>
      <c r="G133" s="60">
        <f t="shared" si="98"/>
        <v>84990</v>
      </c>
      <c r="H133" s="16" t="s">
        <v>44</v>
      </c>
      <c r="I133" s="317">
        <v>0</v>
      </c>
      <c r="J133" s="16"/>
      <c r="K133" s="16"/>
      <c r="L133" s="16"/>
      <c r="M133" s="28"/>
      <c r="N133" s="27"/>
      <c r="O133" s="16">
        <v>0</v>
      </c>
      <c r="P133" s="16"/>
      <c r="Q133" s="16"/>
      <c r="R133" s="16"/>
      <c r="S133" s="16"/>
      <c r="T133" s="28">
        <v>3164</v>
      </c>
      <c r="U133" s="142">
        <f t="shared" si="106"/>
        <v>5666</v>
      </c>
      <c r="V133" s="143">
        <v>2500</v>
      </c>
      <c r="W133" s="144">
        <f t="shared" si="107"/>
        <v>3166</v>
      </c>
      <c r="X133" s="144">
        <f t="shared" si="108"/>
        <v>1733</v>
      </c>
      <c r="Y133" s="144">
        <f t="shared" si="109"/>
        <v>1433</v>
      </c>
      <c r="Z133" s="144">
        <f t="shared" si="110"/>
        <v>37500</v>
      </c>
      <c r="AA133" s="144">
        <f t="shared" si="111"/>
        <v>25995</v>
      </c>
      <c r="AB133" s="145">
        <f t="shared" si="112"/>
        <v>21495</v>
      </c>
    </row>
    <row r="134" spans="1:28" ht="15.75" hidden="1" thickBot="1" x14ac:dyDescent="0.3">
      <c r="A134" s="13"/>
      <c r="B134" s="6">
        <v>42403</v>
      </c>
      <c r="C134" s="15">
        <v>54385</v>
      </c>
      <c r="D134" s="345"/>
      <c r="E134" s="16" t="s">
        <v>62</v>
      </c>
      <c r="F134" s="16">
        <v>15</v>
      </c>
      <c r="G134" s="60">
        <f t="shared" si="98"/>
        <v>84990</v>
      </c>
      <c r="H134" s="16" t="s">
        <v>44</v>
      </c>
      <c r="I134" s="317">
        <v>0</v>
      </c>
      <c r="J134" s="16"/>
      <c r="K134" s="16"/>
      <c r="L134" s="16"/>
      <c r="M134" s="28"/>
      <c r="N134" s="27"/>
      <c r="O134" s="16">
        <v>0</v>
      </c>
      <c r="P134" s="16"/>
      <c r="Q134" s="16"/>
      <c r="R134" s="16"/>
      <c r="S134" s="16"/>
      <c r="T134" s="28">
        <v>3165</v>
      </c>
      <c r="U134" s="142">
        <f t="shared" si="106"/>
        <v>5666</v>
      </c>
      <c r="V134" s="143">
        <v>2500</v>
      </c>
      <c r="W134" s="144">
        <f t="shared" si="107"/>
        <v>3166</v>
      </c>
      <c r="X134" s="144">
        <f t="shared" si="108"/>
        <v>1733</v>
      </c>
      <c r="Y134" s="144">
        <f t="shared" si="109"/>
        <v>1433</v>
      </c>
      <c r="Z134" s="144">
        <f t="shared" si="110"/>
        <v>37500</v>
      </c>
      <c r="AA134" s="144">
        <f t="shared" si="111"/>
        <v>25995</v>
      </c>
      <c r="AB134" s="145">
        <f t="shared" si="112"/>
        <v>21495</v>
      </c>
    </row>
    <row r="135" spans="1:28" ht="15.75" hidden="1" thickBot="1" x14ac:dyDescent="0.3">
      <c r="A135" s="13"/>
      <c r="B135" s="6">
        <v>42403</v>
      </c>
      <c r="C135" s="15">
        <v>54386</v>
      </c>
      <c r="D135" s="345"/>
      <c r="E135" s="16" t="s">
        <v>125</v>
      </c>
      <c r="F135" s="16">
        <v>15</v>
      </c>
      <c r="G135" s="60">
        <f t="shared" si="98"/>
        <v>84990</v>
      </c>
      <c r="H135" s="16" t="s">
        <v>44</v>
      </c>
      <c r="I135" s="317">
        <v>0</v>
      </c>
      <c r="J135" s="16"/>
      <c r="K135" s="16"/>
      <c r="L135" s="16"/>
      <c r="M135" s="28"/>
      <c r="N135" s="27"/>
      <c r="O135" s="16">
        <v>0</v>
      </c>
      <c r="P135" s="16"/>
      <c r="Q135" s="16"/>
      <c r="R135" s="16"/>
      <c r="S135" s="16"/>
      <c r="T135" s="28">
        <v>3166</v>
      </c>
      <c r="U135" s="142">
        <f t="shared" si="106"/>
        <v>5666</v>
      </c>
      <c r="V135" s="143">
        <v>2500</v>
      </c>
      <c r="W135" s="144">
        <f t="shared" si="107"/>
        <v>3166</v>
      </c>
      <c r="X135" s="144">
        <f t="shared" si="108"/>
        <v>1733</v>
      </c>
      <c r="Y135" s="144">
        <f t="shared" si="109"/>
        <v>1433</v>
      </c>
      <c r="Z135" s="144">
        <f t="shared" si="110"/>
        <v>37500</v>
      </c>
      <c r="AA135" s="144">
        <f t="shared" si="111"/>
        <v>25995</v>
      </c>
      <c r="AB135" s="145">
        <f t="shared" si="112"/>
        <v>21495</v>
      </c>
    </row>
    <row r="136" spans="1:28" hidden="1" x14ac:dyDescent="0.25">
      <c r="A136" s="65"/>
      <c r="B136" s="96">
        <v>42403</v>
      </c>
      <c r="C136" s="366">
        <v>54387</v>
      </c>
      <c r="D136" s="187" t="s">
        <v>72</v>
      </c>
      <c r="E136" s="368" t="s">
        <v>72</v>
      </c>
      <c r="F136" s="368" t="s">
        <v>72</v>
      </c>
      <c r="G136" s="368" t="s">
        <v>72</v>
      </c>
      <c r="H136" s="368" t="s">
        <v>72</v>
      </c>
      <c r="I136" s="187" t="s">
        <v>72</v>
      </c>
      <c r="J136" s="187" t="s">
        <v>72</v>
      </c>
      <c r="K136" s="187" t="s">
        <v>72</v>
      </c>
      <c r="L136" s="187" t="s">
        <v>72</v>
      </c>
      <c r="M136" s="187" t="s">
        <v>72</v>
      </c>
      <c r="N136" s="38"/>
      <c r="O136" s="37"/>
      <c r="P136" s="37"/>
      <c r="Q136" s="37"/>
      <c r="R136" s="37"/>
      <c r="S136" s="37"/>
      <c r="T136" s="39"/>
    </row>
    <row r="137" spans="1:28" hidden="1" x14ac:dyDescent="0.25">
      <c r="A137" s="13"/>
      <c r="B137" s="320">
        <v>42403</v>
      </c>
      <c r="C137" s="127">
        <v>54388</v>
      </c>
      <c r="D137" s="13"/>
      <c r="E137" s="128" t="s">
        <v>118</v>
      </c>
      <c r="F137" s="128">
        <v>15</v>
      </c>
      <c r="G137" s="129">
        <f>5666*F137</f>
        <v>84990</v>
      </c>
      <c r="H137" s="130" t="s">
        <v>41</v>
      </c>
      <c r="I137" s="27">
        <v>0</v>
      </c>
      <c r="J137" s="16"/>
      <c r="K137" s="16"/>
      <c r="L137" s="16"/>
      <c r="M137" s="28"/>
      <c r="N137" s="27"/>
      <c r="O137" s="16">
        <v>0</v>
      </c>
      <c r="P137" s="16"/>
      <c r="Q137" s="16"/>
      <c r="R137" s="16"/>
      <c r="S137" s="16"/>
      <c r="T137" s="28"/>
    </row>
    <row r="138" spans="1:28" ht="15.75" hidden="1" thickBot="1" x14ac:dyDescent="0.3">
      <c r="A138" s="13"/>
      <c r="B138" s="6">
        <v>42403</v>
      </c>
      <c r="C138" s="15">
        <v>54389</v>
      </c>
      <c r="D138" s="345"/>
      <c r="E138" s="16" t="s">
        <v>126</v>
      </c>
      <c r="F138" s="16">
        <v>7</v>
      </c>
      <c r="G138" s="60">
        <f t="shared" si="98"/>
        <v>39662</v>
      </c>
      <c r="H138" s="16" t="s">
        <v>44</v>
      </c>
      <c r="I138" s="317">
        <v>0</v>
      </c>
      <c r="J138" s="16"/>
      <c r="K138" s="16"/>
      <c r="L138" s="16"/>
      <c r="M138" s="28"/>
      <c r="N138" s="27"/>
      <c r="O138" s="16">
        <v>0</v>
      </c>
      <c r="P138" s="16"/>
      <c r="Q138" s="16"/>
      <c r="R138" s="16"/>
      <c r="S138" s="16"/>
      <c r="T138" s="28">
        <v>3167</v>
      </c>
      <c r="U138" s="142">
        <f t="shared" ref="U138:U145" si="113">+G138/F138</f>
        <v>5666</v>
      </c>
      <c r="V138" s="143">
        <v>2500</v>
      </c>
      <c r="W138" s="144">
        <f t="shared" ref="W138:W145" si="114">+U138-V138</f>
        <v>3166</v>
      </c>
      <c r="X138" s="144">
        <f t="shared" ref="X138:X145" si="115">+W138-Y138</f>
        <v>1733</v>
      </c>
      <c r="Y138" s="144">
        <f t="shared" ref="Y138:Y145" si="116">(U138-5000)/2+1100</f>
        <v>1433</v>
      </c>
      <c r="Z138" s="144">
        <f t="shared" ref="Z138:Z145" si="117">+V138*F138</f>
        <v>17500</v>
      </c>
      <c r="AA138" s="144">
        <f t="shared" ref="AA138:AA145" si="118">+X138*F138</f>
        <v>12131</v>
      </c>
      <c r="AB138" s="145">
        <f t="shared" ref="AB138:AB145" si="119">+Y138*F138</f>
        <v>10031</v>
      </c>
    </row>
    <row r="139" spans="1:28" ht="15.75" hidden="1" thickBot="1" x14ac:dyDescent="0.3">
      <c r="A139" s="13"/>
      <c r="B139" s="6">
        <v>42403</v>
      </c>
      <c r="C139" s="15">
        <v>54390</v>
      </c>
      <c r="D139" s="345"/>
      <c r="E139" s="16" t="s">
        <v>127</v>
      </c>
      <c r="F139" s="16">
        <v>7</v>
      </c>
      <c r="G139" s="60">
        <f t="shared" si="98"/>
        <v>39662</v>
      </c>
      <c r="H139" s="16" t="s">
        <v>44</v>
      </c>
      <c r="I139" s="317">
        <v>0</v>
      </c>
      <c r="J139" s="16"/>
      <c r="K139" s="16"/>
      <c r="L139" s="16"/>
      <c r="M139" s="28"/>
      <c r="N139" s="27"/>
      <c r="O139" s="16">
        <v>0</v>
      </c>
      <c r="P139" s="16"/>
      <c r="Q139" s="16"/>
      <c r="R139" s="16"/>
      <c r="S139" s="16"/>
      <c r="T139" s="28">
        <v>3168</v>
      </c>
      <c r="U139" s="142">
        <f t="shared" si="113"/>
        <v>5666</v>
      </c>
      <c r="V139" s="143">
        <v>2500</v>
      </c>
      <c r="W139" s="144">
        <f t="shared" si="114"/>
        <v>3166</v>
      </c>
      <c r="X139" s="144">
        <f t="shared" si="115"/>
        <v>1733</v>
      </c>
      <c r="Y139" s="144">
        <f t="shared" si="116"/>
        <v>1433</v>
      </c>
      <c r="Z139" s="144">
        <f t="shared" si="117"/>
        <v>17500</v>
      </c>
      <c r="AA139" s="144">
        <f t="shared" si="118"/>
        <v>12131</v>
      </c>
      <c r="AB139" s="145">
        <f t="shared" si="119"/>
        <v>10031</v>
      </c>
    </row>
    <row r="140" spans="1:28" ht="15.75" hidden="1" thickBot="1" x14ac:dyDescent="0.3">
      <c r="A140" s="13"/>
      <c r="B140" s="6">
        <v>42403</v>
      </c>
      <c r="C140" s="15">
        <v>54391</v>
      </c>
      <c r="D140" s="345"/>
      <c r="E140" s="16" t="s">
        <v>111</v>
      </c>
      <c r="F140" s="16">
        <v>7</v>
      </c>
      <c r="G140" s="60">
        <f t="shared" si="98"/>
        <v>39662</v>
      </c>
      <c r="H140" s="16" t="s">
        <v>44</v>
      </c>
      <c r="I140" s="317">
        <v>0</v>
      </c>
      <c r="J140" s="16"/>
      <c r="K140" s="16"/>
      <c r="L140" s="16"/>
      <c r="M140" s="28"/>
      <c r="N140" s="27"/>
      <c r="O140" s="16">
        <v>0</v>
      </c>
      <c r="P140" s="16"/>
      <c r="Q140" s="16"/>
      <c r="R140" s="16"/>
      <c r="S140" s="16"/>
      <c r="T140" s="28">
        <v>3169</v>
      </c>
      <c r="U140" s="142">
        <f t="shared" si="113"/>
        <v>5666</v>
      </c>
      <c r="V140" s="143">
        <v>2500</v>
      </c>
      <c r="W140" s="144">
        <f t="shared" si="114"/>
        <v>3166</v>
      </c>
      <c r="X140" s="144">
        <f t="shared" si="115"/>
        <v>1733</v>
      </c>
      <c r="Y140" s="144">
        <f t="shared" si="116"/>
        <v>1433</v>
      </c>
      <c r="Z140" s="144">
        <f t="shared" si="117"/>
        <v>17500</v>
      </c>
      <c r="AA140" s="144">
        <f t="shared" si="118"/>
        <v>12131</v>
      </c>
      <c r="AB140" s="145">
        <f t="shared" si="119"/>
        <v>10031</v>
      </c>
    </row>
    <row r="141" spans="1:28" ht="15.75" hidden="1" thickBot="1" x14ac:dyDescent="0.3">
      <c r="A141" s="13"/>
      <c r="B141" s="6">
        <v>42403</v>
      </c>
      <c r="C141" s="15">
        <v>54392</v>
      </c>
      <c r="D141" s="345"/>
      <c r="E141" s="16" t="s">
        <v>128</v>
      </c>
      <c r="F141" s="16">
        <v>7</v>
      </c>
      <c r="G141" s="60">
        <f t="shared" si="98"/>
        <v>39662</v>
      </c>
      <c r="H141" s="16" t="s">
        <v>44</v>
      </c>
      <c r="I141" s="317">
        <v>0</v>
      </c>
      <c r="J141" s="16"/>
      <c r="K141" s="16"/>
      <c r="L141" s="16"/>
      <c r="M141" s="28"/>
      <c r="N141" s="27"/>
      <c r="O141" s="16">
        <v>0</v>
      </c>
      <c r="P141" s="16"/>
      <c r="Q141" s="16"/>
      <c r="R141" s="16"/>
      <c r="S141" s="16"/>
      <c r="T141" s="28">
        <v>3170</v>
      </c>
      <c r="U141" s="142">
        <f t="shared" si="113"/>
        <v>5666</v>
      </c>
      <c r="V141" s="143">
        <v>2500</v>
      </c>
      <c r="W141" s="144">
        <f t="shared" si="114"/>
        <v>3166</v>
      </c>
      <c r="X141" s="144">
        <f t="shared" si="115"/>
        <v>1733</v>
      </c>
      <c r="Y141" s="144">
        <f t="shared" si="116"/>
        <v>1433</v>
      </c>
      <c r="Z141" s="144">
        <f t="shared" si="117"/>
        <v>17500</v>
      </c>
      <c r="AA141" s="144">
        <f t="shared" si="118"/>
        <v>12131</v>
      </c>
      <c r="AB141" s="145">
        <f t="shared" si="119"/>
        <v>10031</v>
      </c>
    </row>
    <row r="142" spans="1:28" ht="15.75" hidden="1" thickBot="1" x14ac:dyDescent="0.3">
      <c r="A142" s="62"/>
      <c r="B142" s="6">
        <v>42403</v>
      </c>
      <c r="C142" s="15">
        <v>54393</v>
      </c>
      <c r="D142" s="347"/>
      <c r="E142" s="16" t="s">
        <v>66</v>
      </c>
      <c r="F142" s="16">
        <v>15</v>
      </c>
      <c r="G142" s="60">
        <f t="shared" si="98"/>
        <v>84990</v>
      </c>
      <c r="H142" s="16" t="s">
        <v>44</v>
      </c>
      <c r="I142" s="149">
        <v>0</v>
      </c>
      <c r="J142" s="22"/>
      <c r="K142" s="22"/>
      <c r="L142" s="22"/>
      <c r="M142" s="30"/>
      <c r="N142" s="29"/>
      <c r="O142" s="22">
        <v>0</v>
      </c>
      <c r="P142" s="22"/>
      <c r="Q142" s="22"/>
      <c r="R142" s="22"/>
      <c r="S142" s="22"/>
      <c r="T142" s="30">
        <v>3171</v>
      </c>
      <c r="U142" s="142">
        <f t="shared" si="113"/>
        <v>5666</v>
      </c>
      <c r="V142" s="143">
        <v>2500</v>
      </c>
      <c r="W142" s="144">
        <f t="shared" si="114"/>
        <v>3166</v>
      </c>
      <c r="X142" s="144">
        <f t="shared" si="115"/>
        <v>1733</v>
      </c>
      <c r="Y142" s="144">
        <f t="shared" si="116"/>
        <v>1433</v>
      </c>
      <c r="Z142" s="144">
        <f t="shared" si="117"/>
        <v>37500</v>
      </c>
      <c r="AA142" s="144">
        <f t="shared" si="118"/>
        <v>25995</v>
      </c>
      <c r="AB142" s="145">
        <f t="shared" si="119"/>
        <v>21495</v>
      </c>
    </row>
    <row r="143" spans="1:28" ht="15.75" hidden="1" thickBot="1" x14ac:dyDescent="0.3">
      <c r="A143" s="64"/>
      <c r="B143" s="6">
        <v>42404</v>
      </c>
      <c r="C143" s="15">
        <v>54394</v>
      </c>
      <c r="D143" s="346"/>
      <c r="E143" s="16" t="s">
        <v>129</v>
      </c>
      <c r="F143" s="16">
        <v>15</v>
      </c>
      <c r="G143" s="60">
        <f>5666*F143</f>
        <v>84990</v>
      </c>
      <c r="H143" s="16" t="s">
        <v>44</v>
      </c>
      <c r="I143" s="318">
        <v>0</v>
      </c>
      <c r="J143" s="17"/>
      <c r="K143" s="17"/>
      <c r="L143" s="17"/>
      <c r="M143" s="33"/>
      <c r="N143" s="32"/>
      <c r="O143" s="17">
        <v>0</v>
      </c>
      <c r="P143" s="17"/>
      <c r="Q143" s="17"/>
      <c r="R143" s="17"/>
      <c r="S143" s="17"/>
      <c r="T143" s="33">
        <v>3172</v>
      </c>
      <c r="U143" s="142">
        <f t="shared" si="113"/>
        <v>5666</v>
      </c>
      <c r="V143" s="143">
        <v>2500</v>
      </c>
      <c r="W143" s="144">
        <f t="shared" si="114"/>
        <v>3166</v>
      </c>
      <c r="X143" s="144">
        <f t="shared" si="115"/>
        <v>1733</v>
      </c>
      <c r="Y143" s="144">
        <f t="shared" si="116"/>
        <v>1433</v>
      </c>
      <c r="Z143" s="144">
        <f t="shared" si="117"/>
        <v>37500</v>
      </c>
      <c r="AA143" s="144">
        <f t="shared" si="118"/>
        <v>25995</v>
      </c>
      <c r="AB143" s="145">
        <f t="shared" si="119"/>
        <v>21495</v>
      </c>
    </row>
    <row r="144" spans="1:28" ht="15.75" hidden="1" thickBot="1" x14ac:dyDescent="0.3">
      <c r="A144" s="13"/>
      <c r="B144" s="6">
        <v>42404</v>
      </c>
      <c r="C144" s="15">
        <v>54395</v>
      </c>
      <c r="D144" s="342"/>
      <c r="E144" s="16" t="s">
        <v>83</v>
      </c>
      <c r="F144" s="16">
        <v>15</v>
      </c>
      <c r="G144" s="60">
        <f t="shared" si="98"/>
        <v>84990</v>
      </c>
      <c r="H144" s="16" t="s">
        <v>44</v>
      </c>
      <c r="I144" s="317">
        <v>0</v>
      </c>
      <c r="J144" s="16"/>
      <c r="K144" s="16"/>
      <c r="L144" s="16"/>
      <c r="M144" s="28"/>
      <c r="N144" s="27"/>
      <c r="O144" s="16">
        <v>0</v>
      </c>
      <c r="P144" s="16"/>
      <c r="Q144" s="16"/>
      <c r="R144" s="16"/>
      <c r="S144" s="16"/>
      <c r="T144" s="28">
        <v>3173</v>
      </c>
      <c r="U144" s="142">
        <f t="shared" si="113"/>
        <v>5666</v>
      </c>
      <c r="V144" s="143">
        <v>2500</v>
      </c>
      <c r="W144" s="144">
        <f t="shared" si="114"/>
        <v>3166</v>
      </c>
      <c r="X144" s="144">
        <f t="shared" si="115"/>
        <v>1733</v>
      </c>
      <c r="Y144" s="144">
        <f t="shared" si="116"/>
        <v>1433</v>
      </c>
      <c r="Z144" s="144">
        <f t="shared" si="117"/>
        <v>37500</v>
      </c>
      <c r="AA144" s="144">
        <f t="shared" si="118"/>
        <v>25995</v>
      </c>
      <c r="AB144" s="145">
        <f t="shared" si="119"/>
        <v>21495</v>
      </c>
    </row>
    <row r="145" spans="1:28" ht="15.75" hidden="1" thickBot="1" x14ac:dyDescent="0.3">
      <c r="A145" s="13"/>
      <c r="B145" s="320">
        <v>42404</v>
      </c>
      <c r="C145" s="223">
        <v>54396</v>
      </c>
      <c r="D145" s="58"/>
      <c r="E145" s="322" t="s">
        <v>57</v>
      </c>
      <c r="F145" s="322">
        <v>15</v>
      </c>
      <c r="G145" s="224">
        <f>5100*F145</f>
        <v>76500</v>
      </c>
      <c r="H145" s="322" t="s">
        <v>47</v>
      </c>
      <c r="I145" s="317">
        <v>0</v>
      </c>
      <c r="J145" s="16"/>
      <c r="K145" s="16"/>
      <c r="L145" s="16"/>
      <c r="M145" s="28"/>
      <c r="N145" s="27"/>
      <c r="O145" s="16">
        <v>0</v>
      </c>
      <c r="P145" s="16"/>
      <c r="Q145" s="16"/>
      <c r="R145" s="16"/>
      <c r="S145" s="16"/>
      <c r="T145" s="28"/>
      <c r="U145" s="142">
        <f t="shared" si="113"/>
        <v>5100</v>
      </c>
      <c r="V145" s="143">
        <v>2500</v>
      </c>
      <c r="W145" s="144">
        <f t="shared" si="114"/>
        <v>2600</v>
      </c>
      <c r="X145" s="144">
        <f t="shared" si="115"/>
        <v>1450</v>
      </c>
      <c r="Y145" s="144">
        <f t="shared" si="116"/>
        <v>1150</v>
      </c>
      <c r="Z145" s="144">
        <f t="shared" si="117"/>
        <v>37500</v>
      </c>
      <c r="AA145" s="144">
        <f t="shared" si="118"/>
        <v>21750</v>
      </c>
      <c r="AB145" s="145">
        <f t="shared" si="119"/>
        <v>17250</v>
      </c>
    </row>
    <row r="146" spans="1:28" ht="15.75" hidden="1" thickBot="1" x14ac:dyDescent="0.3">
      <c r="A146" s="13"/>
      <c r="B146" s="6">
        <v>42404</v>
      </c>
      <c r="C146" s="15">
        <v>54397</v>
      </c>
      <c r="D146" s="346"/>
      <c r="E146" s="16" t="s">
        <v>103</v>
      </c>
      <c r="F146" s="16">
        <v>15</v>
      </c>
      <c r="G146" s="60">
        <f t="shared" si="98"/>
        <v>84990</v>
      </c>
      <c r="H146" s="16" t="s">
        <v>44</v>
      </c>
      <c r="I146" s="317">
        <v>0</v>
      </c>
      <c r="J146" s="16"/>
      <c r="K146" s="16"/>
      <c r="L146" s="16"/>
      <c r="M146" s="28"/>
      <c r="N146" s="27"/>
      <c r="O146" s="16">
        <v>0</v>
      </c>
      <c r="P146" s="16"/>
      <c r="Q146" s="16"/>
      <c r="R146" s="16"/>
      <c r="S146" s="16"/>
      <c r="T146" s="28">
        <v>3174</v>
      </c>
      <c r="U146" s="142">
        <f t="shared" ref="U146:U147" si="120">+G146/F146</f>
        <v>5666</v>
      </c>
      <c r="V146" s="143">
        <v>2500</v>
      </c>
      <c r="W146" s="144">
        <f t="shared" ref="W146:W147" si="121">+U146-V146</f>
        <v>3166</v>
      </c>
      <c r="X146" s="144">
        <f t="shared" ref="X146:X147" si="122">+W146-Y146</f>
        <v>1733</v>
      </c>
      <c r="Y146" s="144">
        <f t="shared" ref="Y146:Y147" si="123">(U146-5000)/2+1100</f>
        <v>1433</v>
      </c>
      <c r="Z146" s="144">
        <f t="shared" ref="Z146:Z147" si="124">+V146*F146</f>
        <v>37500</v>
      </c>
      <c r="AA146" s="144">
        <f t="shared" ref="AA146:AA147" si="125">+X146*F146</f>
        <v>25995</v>
      </c>
      <c r="AB146" s="145">
        <f t="shared" ref="AB146:AB147" si="126">+Y146*F146</f>
        <v>21495</v>
      </c>
    </row>
    <row r="147" spans="1:28" ht="15.75" hidden="1" thickBot="1" x14ac:dyDescent="0.3">
      <c r="A147" s="13"/>
      <c r="B147" s="6">
        <v>42404</v>
      </c>
      <c r="C147" s="15">
        <v>54398</v>
      </c>
      <c r="D147" s="345"/>
      <c r="E147" s="16" t="s">
        <v>124</v>
      </c>
      <c r="F147" s="16">
        <v>7</v>
      </c>
      <c r="G147" s="60">
        <f t="shared" si="98"/>
        <v>39662</v>
      </c>
      <c r="H147" s="16" t="s">
        <v>44</v>
      </c>
      <c r="I147" s="317">
        <v>0</v>
      </c>
      <c r="J147" s="16"/>
      <c r="K147" s="16"/>
      <c r="L147" s="16"/>
      <c r="M147" s="28"/>
      <c r="N147" s="27"/>
      <c r="O147" s="16">
        <v>0</v>
      </c>
      <c r="P147" s="16"/>
      <c r="Q147" s="16"/>
      <c r="R147" s="16"/>
      <c r="S147" s="16"/>
      <c r="T147" s="28">
        <v>3175</v>
      </c>
      <c r="U147" s="142">
        <f t="shared" si="120"/>
        <v>5666</v>
      </c>
      <c r="V147" s="143">
        <v>2500</v>
      </c>
      <c r="W147" s="144">
        <f t="shared" si="121"/>
        <v>3166</v>
      </c>
      <c r="X147" s="144">
        <f t="shared" si="122"/>
        <v>1733</v>
      </c>
      <c r="Y147" s="144">
        <f t="shared" si="123"/>
        <v>1433</v>
      </c>
      <c r="Z147" s="144">
        <f t="shared" si="124"/>
        <v>17500</v>
      </c>
      <c r="AA147" s="144">
        <f t="shared" si="125"/>
        <v>12131</v>
      </c>
      <c r="AB147" s="145">
        <f t="shared" si="126"/>
        <v>10031</v>
      </c>
    </row>
    <row r="148" spans="1:28" hidden="1" x14ac:dyDescent="0.25">
      <c r="A148" s="13"/>
      <c r="B148" s="320">
        <v>42404</v>
      </c>
      <c r="C148" s="223">
        <v>54399</v>
      </c>
      <c r="D148" s="13"/>
      <c r="E148" s="322" t="s">
        <v>130</v>
      </c>
      <c r="F148" s="322">
        <v>15</v>
      </c>
      <c r="G148" s="224">
        <f>5666*F148</f>
        <v>84990</v>
      </c>
      <c r="H148" s="323" t="s">
        <v>119</v>
      </c>
      <c r="I148" s="27">
        <v>0</v>
      </c>
      <c r="J148" s="16"/>
      <c r="K148" s="16"/>
      <c r="L148" s="16"/>
      <c r="M148" s="28"/>
      <c r="N148" s="27"/>
      <c r="O148" s="16">
        <v>0</v>
      </c>
      <c r="P148" s="16"/>
      <c r="Q148" s="16"/>
      <c r="R148" s="16"/>
      <c r="S148" s="16"/>
      <c r="T148" s="28"/>
    </row>
    <row r="149" spans="1:28" ht="15.75" hidden="1" thickBot="1" x14ac:dyDescent="0.3">
      <c r="A149" s="13"/>
      <c r="B149" s="6">
        <v>42404</v>
      </c>
      <c r="C149" s="15">
        <v>54400</v>
      </c>
      <c r="D149" s="345"/>
      <c r="E149" s="16" t="s">
        <v>61</v>
      </c>
      <c r="F149" s="16">
        <v>15</v>
      </c>
      <c r="G149" s="60">
        <f t="shared" si="98"/>
        <v>84990</v>
      </c>
      <c r="H149" s="16" t="s">
        <v>44</v>
      </c>
      <c r="I149" s="317">
        <v>0</v>
      </c>
      <c r="J149" s="16"/>
      <c r="K149" s="16"/>
      <c r="L149" s="16"/>
      <c r="M149" s="28"/>
      <c r="N149" s="27"/>
      <c r="O149" s="16">
        <v>0</v>
      </c>
      <c r="P149" s="16"/>
      <c r="Q149" s="16"/>
      <c r="R149" s="16"/>
      <c r="S149" s="16"/>
      <c r="T149" s="28">
        <v>3176</v>
      </c>
      <c r="U149" s="142">
        <f t="shared" ref="U149" si="127">+G149/F149</f>
        <v>5666</v>
      </c>
      <c r="V149" s="143">
        <v>2500</v>
      </c>
      <c r="W149" s="144">
        <f t="shared" ref="W149" si="128">+U149-V149</f>
        <v>3166</v>
      </c>
      <c r="X149" s="144">
        <f t="shared" ref="X149" si="129">+W149-Y149</f>
        <v>1733</v>
      </c>
      <c r="Y149" s="144">
        <f t="shared" ref="Y149" si="130">(U149-5000)/2+1100</f>
        <v>1433</v>
      </c>
      <c r="Z149" s="144">
        <f t="shared" ref="Z149" si="131">+V149*F149</f>
        <v>37500</v>
      </c>
      <c r="AA149" s="144">
        <f t="shared" ref="AA149" si="132">+X149*F149</f>
        <v>25995</v>
      </c>
      <c r="AB149" s="145">
        <f t="shared" ref="AB149" si="133">+Y149*F149</f>
        <v>21495</v>
      </c>
    </row>
    <row r="150" spans="1:28" hidden="1" x14ac:dyDescent="0.25">
      <c r="A150" s="13"/>
      <c r="B150" s="23">
        <v>42404</v>
      </c>
      <c r="C150" s="20">
        <v>54401</v>
      </c>
      <c r="D150" s="13"/>
      <c r="E150" s="17" t="s">
        <v>122</v>
      </c>
      <c r="F150" s="17">
        <v>15</v>
      </c>
      <c r="G150" s="61">
        <f t="shared" si="98"/>
        <v>84990</v>
      </c>
      <c r="H150" s="31" t="s">
        <v>119</v>
      </c>
      <c r="I150" s="27">
        <v>0</v>
      </c>
      <c r="J150" s="16"/>
      <c r="K150" s="16"/>
      <c r="L150" s="16"/>
      <c r="M150" s="28"/>
      <c r="N150" s="27"/>
      <c r="O150" s="16">
        <v>0</v>
      </c>
      <c r="P150" s="16"/>
      <c r="Q150" s="16"/>
      <c r="R150" s="16"/>
      <c r="S150" s="16"/>
      <c r="T150" s="28"/>
    </row>
    <row r="151" spans="1:28" hidden="1" x14ac:dyDescent="0.25">
      <c r="A151" s="13"/>
      <c r="B151" s="320">
        <v>42404</v>
      </c>
      <c r="C151" s="127">
        <v>54402</v>
      </c>
      <c r="D151" s="13"/>
      <c r="E151" s="128" t="s">
        <v>120</v>
      </c>
      <c r="F151" s="128">
        <v>15</v>
      </c>
      <c r="G151" s="129">
        <f t="shared" si="98"/>
        <v>84990</v>
      </c>
      <c r="H151" s="130" t="s">
        <v>119</v>
      </c>
      <c r="I151" s="27">
        <v>0</v>
      </c>
      <c r="J151" s="16"/>
      <c r="K151" s="16"/>
      <c r="L151" s="16"/>
      <c r="M151" s="28"/>
      <c r="N151" s="27"/>
      <c r="O151" s="16">
        <v>0</v>
      </c>
      <c r="P151" s="16"/>
      <c r="Q151" s="16"/>
      <c r="R151" s="16"/>
      <c r="S151" s="16"/>
      <c r="T151" s="28"/>
    </row>
    <row r="152" spans="1:28" ht="15.75" hidden="1" thickBot="1" x14ac:dyDescent="0.3">
      <c r="A152" s="13"/>
      <c r="B152" s="6">
        <v>42404</v>
      </c>
      <c r="C152" s="15">
        <v>54403</v>
      </c>
      <c r="D152" s="345"/>
      <c r="E152" s="16" t="s">
        <v>65</v>
      </c>
      <c r="F152" s="16">
        <v>15</v>
      </c>
      <c r="G152" s="60">
        <f t="shared" si="98"/>
        <v>84990</v>
      </c>
      <c r="H152" s="16" t="s">
        <v>44</v>
      </c>
      <c r="I152" s="317">
        <v>0</v>
      </c>
      <c r="J152" s="16"/>
      <c r="K152" s="16"/>
      <c r="L152" s="16"/>
      <c r="M152" s="28"/>
      <c r="N152" s="27"/>
      <c r="O152" s="16">
        <v>0</v>
      </c>
      <c r="P152" s="16"/>
      <c r="Q152" s="16"/>
      <c r="R152" s="16"/>
      <c r="S152" s="16"/>
      <c r="T152" s="28">
        <v>3177</v>
      </c>
      <c r="U152" s="142">
        <f t="shared" ref="U152:U162" si="134">+G152/F152</f>
        <v>5666</v>
      </c>
      <c r="V152" s="143">
        <v>2500</v>
      </c>
      <c r="W152" s="144">
        <f t="shared" ref="W152:W162" si="135">+U152-V152</f>
        <v>3166</v>
      </c>
      <c r="X152" s="144">
        <f t="shared" ref="X152:X162" si="136">+W152-Y152</f>
        <v>1733</v>
      </c>
      <c r="Y152" s="144">
        <f t="shared" ref="Y152:Y162" si="137">(U152-5000)/2+1100</f>
        <v>1433</v>
      </c>
      <c r="Z152" s="144">
        <f t="shared" ref="Z152:Z162" si="138">+V152*F152</f>
        <v>37500</v>
      </c>
      <c r="AA152" s="144">
        <f t="shared" ref="AA152:AA162" si="139">+X152*F152</f>
        <v>25995</v>
      </c>
      <c r="AB152" s="145">
        <f t="shared" ref="AB152:AB162" si="140">+Y152*F152</f>
        <v>21495</v>
      </c>
    </row>
    <row r="153" spans="1:28" ht="15.75" hidden="1" thickBot="1" x14ac:dyDescent="0.3">
      <c r="A153" s="13"/>
      <c r="B153" s="6">
        <v>42404</v>
      </c>
      <c r="C153" s="15">
        <v>54404</v>
      </c>
      <c r="D153" s="345"/>
      <c r="E153" s="16" t="s">
        <v>99</v>
      </c>
      <c r="F153" s="16">
        <v>15</v>
      </c>
      <c r="G153" s="60">
        <f t="shared" si="98"/>
        <v>84990</v>
      </c>
      <c r="H153" s="16" t="s">
        <v>44</v>
      </c>
      <c r="I153" s="317">
        <v>0</v>
      </c>
      <c r="J153" s="16"/>
      <c r="K153" s="16"/>
      <c r="L153" s="16"/>
      <c r="M153" s="28"/>
      <c r="N153" s="27"/>
      <c r="O153" s="16">
        <v>0</v>
      </c>
      <c r="P153" s="16"/>
      <c r="Q153" s="16"/>
      <c r="R153" s="16"/>
      <c r="S153" s="16"/>
      <c r="T153" s="28">
        <v>3180</v>
      </c>
      <c r="U153" s="142">
        <f t="shared" si="134"/>
        <v>5666</v>
      </c>
      <c r="V153" s="143">
        <v>2500</v>
      </c>
      <c r="W153" s="144">
        <f t="shared" si="135"/>
        <v>3166</v>
      </c>
      <c r="X153" s="144">
        <f t="shared" si="136"/>
        <v>1733</v>
      </c>
      <c r="Y153" s="144">
        <f t="shared" si="137"/>
        <v>1433</v>
      </c>
      <c r="Z153" s="144">
        <f t="shared" si="138"/>
        <v>37500</v>
      </c>
      <c r="AA153" s="144">
        <f t="shared" si="139"/>
        <v>25995</v>
      </c>
      <c r="AB153" s="145">
        <f t="shared" si="140"/>
        <v>21495</v>
      </c>
    </row>
    <row r="154" spans="1:28" ht="15.75" hidden="1" thickBot="1" x14ac:dyDescent="0.3">
      <c r="A154" s="13"/>
      <c r="B154" s="6">
        <v>42404</v>
      </c>
      <c r="C154" s="15">
        <v>54405</v>
      </c>
      <c r="D154" s="345"/>
      <c r="E154" s="16" t="s">
        <v>131</v>
      </c>
      <c r="F154" s="16">
        <v>15</v>
      </c>
      <c r="G154" s="60">
        <f t="shared" si="98"/>
        <v>84990</v>
      </c>
      <c r="H154" s="16" t="s">
        <v>44</v>
      </c>
      <c r="I154" s="317">
        <v>0</v>
      </c>
      <c r="J154" s="16"/>
      <c r="K154" s="16"/>
      <c r="L154" s="16"/>
      <c r="M154" s="28"/>
      <c r="N154" s="27"/>
      <c r="O154" s="16">
        <v>0</v>
      </c>
      <c r="P154" s="16"/>
      <c r="Q154" s="16"/>
      <c r="R154" s="16"/>
      <c r="S154" s="16"/>
      <c r="T154" s="28">
        <v>3178</v>
      </c>
      <c r="U154" s="142">
        <f t="shared" si="134"/>
        <v>5666</v>
      </c>
      <c r="V154" s="143">
        <v>2500</v>
      </c>
      <c r="W154" s="144">
        <f t="shared" si="135"/>
        <v>3166</v>
      </c>
      <c r="X154" s="144">
        <f t="shared" si="136"/>
        <v>1733</v>
      </c>
      <c r="Y154" s="144">
        <f t="shared" si="137"/>
        <v>1433</v>
      </c>
      <c r="Z154" s="144">
        <f t="shared" si="138"/>
        <v>37500</v>
      </c>
      <c r="AA154" s="144">
        <f t="shared" si="139"/>
        <v>25995</v>
      </c>
      <c r="AB154" s="145">
        <f t="shared" si="140"/>
        <v>21495</v>
      </c>
    </row>
    <row r="155" spans="1:28" ht="15.75" hidden="1" thickBot="1" x14ac:dyDescent="0.3">
      <c r="A155" s="13"/>
      <c r="B155" s="6">
        <v>42404</v>
      </c>
      <c r="C155" s="15">
        <v>54406</v>
      </c>
      <c r="D155" s="345"/>
      <c r="E155" s="16" t="s">
        <v>59</v>
      </c>
      <c r="F155" s="16">
        <v>15</v>
      </c>
      <c r="G155" s="60">
        <f t="shared" si="98"/>
        <v>84990</v>
      </c>
      <c r="H155" s="16" t="s">
        <v>44</v>
      </c>
      <c r="I155" s="317">
        <v>0</v>
      </c>
      <c r="J155" s="16"/>
      <c r="K155" s="16"/>
      <c r="L155" s="16"/>
      <c r="M155" s="28"/>
      <c r="N155" s="27"/>
      <c r="O155" s="16">
        <v>0</v>
      </c>
      <c r="P155" s="16"/>
      <c r="Q155" s="16"/>
      <c r="R155" s="16"/>
      <c r="S155" s="16"/>
      <c r="T155" s="28">
        <v>3179</v>
      </c>
      <c r="U155" s="142">
        <f t="shared" si="134"/>
        <v>5666</v>
      </c>
      <c r="V155" s="143">
        <v>2500</v>
      </c>
      <c r="W155" s="144">
        <f t="shared" si="135"/>
        <v>3166</v>
      </c>
      <c r="X155" s="144">
        <f t="shared" si="136"/>
        <v>1733</v>
      </c>
      <c r="Y155" s="144">
        <f t="shared" si="137"/>
        <v>1433</v>
      </c>
      <c r="Z155" s="144">
        <f t="shared" si="138"/>
        <v>37500</v>
      </c>
      <c r="AA155" s="144">
        <f t="shared" si="139"/>
        <v>25995</v>
      </c>
      <c r="AB155" s="145">
        <f t="shared" si="140"/>
        <v>21495</v>
      </c>
    </row>
    <row r="156" spans="1:28" ht="15.75" hidden="1" thickBot="1" x14ac:dyDescent="0.3">
      <c r="A156" s="13"/>
      <c r="B156" s="6">
        <v>42404</v>
      </c>
      <c r="C156" s="15">
        <v>54407</v>
      </c>
      <c r="D156" s="345"/>
      <c r="E156" s="16" t="s">
        <v>132</v>
      </c>
      <c r="F156" s="16">
        <v>7</v>
      </c>
      <c r="G156" s="60">
        <f t="shared" si="98"/>
        <v>39662</v>
      </c>
      <c r="H156" s="16" t="s">
        <v>44</v>
      </c>
      <c r="I156" s="317">
        <v>0</v>
      </c>
      <c r="J156" s="16"/>
      <c r="K156" s="16"/>
      <c r="L156" s="16"/>
      <c r="M156" s="28"/>
      <c r="N156" s="27"/>
      <c r="O156" s="16">
        <v>0</v>
      </c>
      <c r="P156" s="16"/>
      <c r="Q156" s="16"/>
      <c r="R156" s="16"/>
      <c r="S156" s="16"/>
      <c r="T156" s="28">
        <v>3181</v>
      </c>
      <c r="U156" s="142">
        <f t="shared" si="134"/>
        <v>5666</v>
      </c>
      <c r="V156" s="143">
        <v>2500</v>
      </c>
      <c r="W156" s="144">
        <f t="shared" si="135"/>
        <v>3166</v>
      </c>
      <c r="X156" s="144">
        <f t="shared" si="136"/>
        <v>1733</v>
      </c>
      <c r="Y156" s="144">
        <f t="shared" si="137"/>
        <v>1433</v>
      </c>
      <c r="Z156" s="144">
        <f t="shared" si="138"/>
        <v>17500</v>
      </c>
      <c r="AA156" s="144">
        <f t="shared" si="139"/>
        <v>12131</v>
      </c>
      <c r="AB156" s="145">
        <f t="shared" si="140"/>
        <v>10031</v>
      </c>
    </row>
    <row r="157" spans="1:28" ht="15.75" hidden="1" thickBot="1" x14ac:dyDescent="0.3">
      <c r="A157" s="13"/>
      <c r="B157" s="6">
        <v>42404</v>
      </c>
      <c r="C157" s="15">
        <v>54408</v>
      </c>
      <c r="D157" s="345"/>
      <c r="E157" s="16" t="s">
        <v>133</v>
      </c>
      <c r="F157" s="16">
        <v>7</v>
      </c>
      <c r="G157" s="60">
        <f t="shared" si="98"/>
        <v>39662</v>
      </c>
      <c r="H157" s="16" t="s">
        <v>44</v>
      </c>
      <c r="I157" s="317">
        <v>0</v>
      </c>
      <c r="J157" s="16"/>
      <c r="K157" s="16"/>
      <c r="L157" s="16"/>
      <c r="M157" s="28"/>
      <c r="N157" s="27"/>
      <c r="O157" s="16">
        <v>0</v>
      </c>
      <c r="P157" s="16"/>
      <c r="Q157" s="16"/>
      <c r="R157" s="16"/>
      <c r="S157" s="16"/>
      <c r="T157" s="28">
        <v>3182</v>
      </c>
      <c r="U157" s="142">
        <f t="shared" si="134"/>
        <v>5666</v>
      </c>
      <c r="V157" s="143">
        <v>2500</v>
      </c>
      <c r="W157" s="144">
        <f t="shared" si="135"/>
        <v>3166</v>
      </c>
      <c r="X157" s="144">
        <f t="shared" si="136"/>
        <v>1733</v>
      </c>
      <c r="Y157" s="144">
        <f t="shared" si="137"/>
        <v>1433</v>
      </c>
      <c r="Z157" s="144">
        <f t="shared" si="138"/>
        <v>17500</v>
      </c>
      <c r="AA157" s="144">
        <f t="shared" si="139"/>
        <v>12131</v>
      </c>
      <c r="AB157" s="145">
        <f t="shared" si="140"/>
        <v>10031</v>
      </c>
    </row>
    <row r="158" spans="1:28" ht="15.75" hidden="1" thickBot="1" x14ac:dyDescent="0.3">
      <c r="A158" s="13"/>
      <c r="B158" s="6">
        <v>42404</v>
      </c>
      <c r="C158" s="15">
        <v>54409</v>
      </c>
      <c r="D158" s="345"/>
      <c r="E158" s="16" t="s">
        <v>55</v>
      </c>
      <c r="F158" s="16">
        <v>7</v>
      </c>
      <c r="G158" s="60">
        <f t="shared" si="98"/>
        <v>39662</v>
      </c>
      <c r="H158" s="16" t="s">
        <v>44</v>
      </c>
      <c r="I158" s="317">
        <v>0</v>
      </c>
      <c r="J158" s="16"/>
      <c r="K158" s="16"/>
      <c r="L158" s="16"/>
      <c r="M158" s="28"/>
      <c r="N158" s="27"/>
      <c r="O158" s="16">
        <v>0</v>
      </c>
      <c r="P158" s="16"/>
      <c r="Q158" s="16"/>
      <c r="R158" s="16"/>
      <c r="S158" s="16"/>
      <c r="T158" s="28">
        <v>3183</v>
      </c>
      <c r="U158" s="142">
        <f t="shared" si="134"/>
        <v>5666</v>
      </c>
      <c r="V158" s="143">
        <v>2500</v>
      </c>
      <c r="W158" s="144">
        <f t="shared" si="135"/>
        <v>3166</v>
      </c>
      <c r="X158" s="144">
        <f t="shared" si="136"/>
        <v>1733</v>
      </c>
      <c r="Y158" s="144">
        <f t="shared" si="137"/>
        <v>1433</v>
      </c>
      <c r="Z158" s="144">
        <f t="shared" si="138"/>
        <v>17500</v>
      </c>
      <c r="AA158" s="144">
        <f t="shared" si="139"/>
        <v>12131</v>
      </c>
      <c r="AB158" s="145">
        <f t="shared" si="140"/>
        <v>10031</v>
      </c>
    </row>
    <row r="159" spans="1:28" ht="15.75" hidden="1" thickBot="1" x14ac:dyDescent="0.3">
      <c r="A159" s="13"/>
      <c r="B159" s="6">
        <v>42404</v>
      </c>
      <c r="C159" s="15">
        <v>54410</v>
      </c>
      <c r="D159" s="345"/>
      <c r="E159" s="16" t="s">
        <v>56</v>
      </c>
      <c r="F159" s="16">
        <v>7</v>
      </c>
      <c r="G159" s="60">
        <f t="shared" si="98"/>
        <v>39662</v>
      </c>
      <c r="H159" s="16" t="s">
        <v>44</v>
      </c>
      <c r="I159" s="317">
        <v>0</v>
      </c>
      <c r="J159" s="16"/>
      <c r="K159" s="16"/>
      <c r="L159" s="16"/>
      <c r="M159" s="28"/>
      <c r="N159" s="27"/>
      <c r="O159" s="16">
        <v>0</v>
      </c>
      <c r="P159" s="16"/>
      <c r="Q159" s="16"/>
      <c r="R159" s="16"/>
      <c r="S159" s="16"/>
      <c r="T159" s="28">
        <v>3184</v>
      </c>
      <c r="U159" s="142">
        <f t="shared" si="134"/>
        <v>5666</v>
      </c>
      <c r="V159" s="143">
        <v>2500</v>
      </c>
      <c r="W159" s="144">
        <f t="shared" si="135"/>
        <v>3166</v>
      </c>
      <c r="X159" s="144">
        <f t="shared" si="136"/>
        <v>1733</v>
      </c>
      <c r="Y159" s="144">
        <f t="shared" si="137"/>
        <v>1433</v>
      </c>
      <c r="Z159" s="144">
        <f t="shared" si="138"/>
        <v>17500</v>
      </c>
      <c r="AA159" s="144">
        <f t="shared" si="139"/>
        <v>12131</v>
      </c>
      <c r="AB159" s="145">
        <f t="shared" si="140"/>
        <v>10031</v>
      </c>
    </row>
    <row r="160" spans="1:28" ht="15.75" hidden="1" thickBot="1" x14ac:dyDescent="0.3">
      <c r="A160" s="13"/>
      <c r="B160" s="6">
        <v>42404</v>
      </c>
      <c r="C160" s="15">
        <v>54411</v>
      </c>
      <c r="D160" s="345"/>
      <c r="E160" s="16" t="s">
        <v>60</v>
      </c>
      <c r="F160" s="16">
        <v>7</v>
      </c>
      <c r="G160" s="60">
        <f t="shared" si="98"/>
        <v>39662</v>
      </c>
      <c r="H160" s="16" t="s">
        <v>44</v>
      </c>
      <c r="I160" s="317">
        <v>0</v>
      </c>
      <c r="J160" s="16"/>
      <c r="K160" s="16"/>
      <c r="L160" s="16"/>
      <c r="M160" s="28"/>
      <c r="N160" s="27"/>
      <c r="O160" s="16">
        <v>0</v>
      </c>
      <c r="P160" s="16"/>
      <c r="Q160" s="16"/>
      <c r="R160" s="16"/>
      <c r="S160" s="16"/>
      <c r="T160" s="28">
        <v>3185</v>
      </c>
      <c r="U160" s="142">
        <f t="shared" si="134"/>
        <v>5666</v>
      </c>
      <c r="V160" s="143">
        <v>2500</v>
      </c>
      <c r="W160" s="144">
        <f t="shared" si="135"/>
        <v>3166</v>
      </c>
      <c r="X160" s="144">
        <f t="shared" si="136"/>
        <v>1733</v>
      </c>
      <c r="Y160" s="144">
        <f t="shared" si="137"/>
        <v>1433</v>
      </c>
      <c r="Z160" s="144">
        <f t="shared" si="138"/>
        <v>17500</v>
      </c>
      <c r="AA160" s="144">
        <f t="shared" si="139"/>
        <v>12131</v>
      </c>
      <c r="AB160" s="145">
        <f t="shared" si="140"/>
        <v>10031</v>
      </c>
    </row>
    <row r="161" spans="1:28" ht="15.75" hidden="1" thickBot="1" x14ac:dyDescent="0.3">
      <c r="A161" s="13"/>
      <c r="B161" s="6">
        <v>42404</v>
      </c>
      <c r="C161" s="15">
        <v>54412</v>
      </c>
      <c r="D161" s="345"/>
      <c r="E161" s="16" t="s">
        <v>134</v>
      </c>
      <c r="F161" s="16">
        <v>7</v>
      </c>
      <c r="G161" s="60">
        <f t="shared" si="98"/>
        <v>39662</v>
      </c>
      <c r="H161" s="16" t="s">
        <v>44</v>
      </c>
      <c r="I161" s="317">
        <v>0</v>
      </c>
      <c r="J161" s="16"/>
      <c r="K161" s="16"/>
      <c r="L161" s="16"/>
      <c r="M161" s="28"/>
      <c r="N161" s="27"/>
      <c r="O161" s="16">
        <v>0</v>
      </c>
      <c r="P161" s="16"/>
      <c r="Q161" s="16"/>
      <c r="R161" s="16"/>
      <c r="S161" s="16"/>
      <c r="T161" s="28">
        <v>3186</v>
      </c>
      <c r="U161" s="142">
        <f t="shared" si="134"/>
        <v>5666</v>
      </c>
      <c r="V161" s="143">
        <v>2500</v>
      </c>
      <c r="W161" s="144">
        <f t="shared" si="135"/>
        <v>3166</v>
      </c>
      <c r="X161" s="144">
        <f t="shared" si="136"/>
        <v>1733</v>
      </c>
      <c r="Y161" s="144">
        <f t="shared" si="137"/>
        <v>1433</v>
      </c>
      <c r="Z161" s="144">
        <f t="shared" si="138"/>
        <v>17500</v>
      </c>
      <c r="AA161" s="144">
        <f t="shared" si="139"/>
        <v>12131</v>
      </c>
      <c r="AB161" s="145">
        <f t="shared" si="140"/>
        <v>10031</v>
      </c>
    </row>
    <row r="162" spans="1:28" ht="15.75" hidden="1" thickBot="1" x14ac:dyDescent="0.3">
      <c r="A162" s="13"/>
      <c r="B162" s="6">
        <v>42404</v>
      </c>
      <c r="C162" s="15">
        <v>54413</v>
      </c>
      <c r="D162" s="345"/>
      <c r="E162" s="16" t="s">
        <v>135</v>
      </c>
      <c r="F162" s="16">
        <v>7</v>
      </c>
      <c r="G162" s="60">
        <f t="shared" si="98"/>
        <v>39662</v>
      </c>
      <c r="H162" s="16" t="s">
        <v>44</v>
      </c>
      <c r="I162" s="317">
        <v>0</v>
      </c>
      <c r="J162" s="16"/>
      <c r="K162" s="16"/>
      <c r="L162" s="16"/>
      <c r="M162" s="28"/>
      <c r="N162" s="27"/>
      <c r="O162" s="16">
        <v>0</v>
      </c>
      <c r="P162" s="16"/>
      <c r="Q162" s="16"/>
      <c r="R162" s="16"/>
      <c r="S162" s="16"/>
      <c r="T162" s="28">
        <v>3187</v>
      </c>
      <c r="U162" s="142">
        <f t="shared" si="134"/>
        <v>5666</v>
      </c>
      <c r="V162" s="143">
        <v>2500</v>
      </c>
      <c r="W162" s="144">
        <f t="shared" si="135"/>
        <v>3166</v>
      </c>
      <c r="X162" s="144">
        <f t="shared" si="136"/>
        <v>1733</v>
      </c>
      <c r="Y162" s="144">
        <f t="shared" si="137"/>
        <v>1433</v>
      </c>
      <c r="Z162" s="144">
        <f t="shared" si="138"/>
        <v>17500</v>
      </c>
      <c r="AA162" s="144">
        <f t="shared" si="139"/>
        <v>12131</v>
      </c>
      <c r="AB162" s="145">
        <f t="shared" si="140"/>
        <v>10031</v>
      </c>
    </row>
    <row r="163" spans="1:28" hidden="1" x14ac:dyDescent="0.25">
      <c r="A163" s="13"/>
      <c r="B163" s="320">
        <v>42404</v>
      </c>
      <c r="C163" s="223">
        <v>54414</v>
      </c>
      <c r="D163" s="13"/>
      <c r="E163" s="322" t="s">
        <v>136</v>
      </c>
      <c r="F163" s="322">
        <v>20</v>
      </c>
      <c r="G163" s="224">
        <f>5666*F163</f>
        <v>113320</v>
      </c>
      <c r="H163" s="323" t="s">
        <v>119</v>
      </c>
      <c r="I163" s="27">
        <v>0</v>
      </c>
      <c r="J163" s="16"/>
      <c r="K163" s="16"/>
      <c r="L163" s="16"/>
      <c r="M163" s="28"/>
      <c r="N163" s="27"/>
      <c r="O163" s="16">
        <v>0</v>
      </c>
      <c r="P163" s="16"/>
      <c r="Q163" s="16"/>
      <c r="R163" s="16"/>
      <c r="S163" s="16"/>
      <c r="T163" s="28"/>
    </row>
    <row r="164" spans="1:28" ht="15.75" hidden="1" thickBot="1" x14ac:dyDescent="0.3">
      <c r="A164" s="13"/>
      <c r="B164" s="6">
        <v>42404</v>
      </c>
      <c r="C164" s="15">
        <v>54415</v>
      </c>
      <c r="D164" s="345"/>
      <c r="E164" s="16" t="s">
        <v>98</v>
      </c>
      <c r="F164" s="16">
        <v>15</v>
      </c>
      <c r="G164" s="60">
        <f t="shared" si="98"/>
        <v>84990</v>
      </c>
      <c r="H164" s="16" t="s">
        <v>44</v>
      </c>
      <c r="I164" s="317">
        <v>0</v>
      </c>
      <c r="J164" s="16"/>
      <c r="K164" s="16"/>
      <c r="L164" s="16"/>
      <c r="M164" s="28"/>
      <c r="N164" s="27"/>
      <c r="O164" s="16">
        <v>0</v>
      </c>
      <c r="P164" s="16"/>
      <c r="Q164" s="16"/>
      <c r="R164" s="16"/>
      <c r="S164" s="16"/>
      <c r="T164" s="28">
        <v>3188</v>
      </c>
      <c r="U164" s="142">
        <f t="shared" ref="U164:U166" si="141">+G164/F164</f>
        <v>5666</v>
      </c>
      <c r="V164" s="143">
        <v>2500</v>
      </c>
      <c r="W164" s="144">
        <f t="shared" ref="W164:W166" si="142">+U164-V164</f>
        <v>3166</v>
      </c>
      <c r="X164" s="144">
        <f t="shared" ref="X164:X166" si="143">+W164-Y164</f>
        <v>1733</v>
      </c>
      <c r="Y164" s="144">
        <f t="shared" ref="Y164:Y166" si="144">(U164-5000)/2+1100</f>
        <v>1433</v>
      </c>
      <c r="Z164" s="144">
        <f t="shared" ref="Z164:Z166" si="145">+V164*F164</f>
        <v>37500</v>
      </c>
      <c r="AA164" s="144">
        <f t="shared" ref="AA164:AA166" si="146">+X164*F164</f>
        <v>25995</v>
      </c>
      <c r="AB164" s="145">
        <f t="shared" ref="AB164:AB166" si="147">+Y164*F164</f>
        <v>21495</v>
      </c>
    </row>
    <row r="165" spans="1:28" ht="15.75" hidden="1" thickBot="1" x14ac:dyDescent="0.3">
      <c r="A165" s="13"/>
      <c r="B165" s="6">
        <v>42404</v>
      </c>
      <c r="C165" s="15">
        <v>54416</v>
      </c>
      <c r="D165" s="345"/>
      <c r="E165" s="16" t="s">
        <v>137</v>
      </c>
      <c r="F165" s="16">
        <v>7</v>
      </c>
      <c r="G165" s="60">
        <f t="shared" si="98"/>
        <v>39662</v>
      </c>
      <c r="H165" s="16" t="s">
        <v>44</v>
      </c>
      <c r="I165" s="317">
        <v>0</v>
      </c>
      <c r="J165" s="16"/>
      <c r="K165" s="16"/>
      <c r="L165" s="16"/>
      <c r="M165" s="28"/>
      <c r="N165" s="27"/>
      <c r="O165" s="16">
        <v>0</v>
      </c>
      <c r="P165" s="16"/>
      <c r="Q165" s="16"/>
      <c r="R165" s="16"/>
      <c r="S165" s="16"/>
      <c r="T165" s="28">
        <v>3189</v>
      </c>
      <c r="U165" s="142">
        <f t="shared" si="141"/>
        <v>5666</v>
      </c>
      <c r="V165" s="143">
        <v>2500</v>
      </c>
      <c r="W165" s="144">
        <f t="shared" si="142"/>
        <v>3166</v>
      </c>
      <c r="X165" s="144">
        <f t="shared" si="143"/>
        <v>1733</v>
      </c>
      <c r="Y165" s="144">
        <f t="shared" si="144"/>
        <v>1433</v>
      </c>
      <c r="Z165" s="144">
        <f t="shared" si="145"/>
        <v>17500</v>
      </c>
      <c r="AA165" s="144">
        <f t="shared" si="146"/>
        <v>12131</v>
      </c>
      <c r="AB165" s="145">
        <f t="shared" si="147"/>
        <v>10031</v>
      </c>
    </row>
    <row r="166" spans="1:28" ht="15.75" hidden="1" thickBot="1" x14ac:dyDescent="0.3">
      <c r="A166" s="13"/>
      <c r="B166" s="6">
        <v>42404</v>
      </c>
      <c r="C166" s="15">
        <v>54417</v>
      </c>
      <c r="D166" s="345"/>
      <c r="E166" s="16" t="s">
        <v>138</v>
      </c>
      <c r="F166" s="16">
        <v>7</v>
      </c>
      <c r="G166" s="60">
        <f t="shared" si="98"/>
        <v>39662</v>
      </c>
      <c r="H166" s="16" t="s">
        <v>44</v>
      </c>
      <c r="I166" s="317">
        <v>0</v>
      </c>
      <c r="J166" s="16"/>
      <c r="K166" s="16"/>
      <c r="L166" s="16"/>
      <c r="M166" s="28"/>
      <c r="N166" s="27"/>
      <c r="O166" s="16">
        <v>0</v>
      </c>
      <c r="P166" s="16"/>
      <c r="Q166" s="16"/>
      <c r="R166" s="16"/>
      <c r="S166" s="16"/>
      <c r="T166" s="28">
        <v>3190</v>
      </c>
      <c r="U166" s="142">
        <f t="shared" si="141"/>
        <v>5666</v>
      </c>
      <c r="V166" s="143">
        <v>2500</v>
      </c>
      <c r="W166" s="144">
        <f t="shared" si="142"/>
        <v>3166</v>
      </c>
      <c r="X166" s="144">
        <f t="shared" si="143"/>
        <v>1733</v>
      </c>
      <c r="Y166" s="144">
        <f t="shared" si="144"/>
        <v>1433</v>
      </c>
      <c r="Z166" s="144">
        <f t="shared" si="145"/>
        <v>17500</v>
      </c>
      <c r="AA166" s="144">
        <f t="shared" si="146"/>
        <v>12131</v>
      </c>
      <c r="AB166" s="145">
        <f t="shared" si="147"/>
        <v>10031</v>
      </c>
    </row>
    <row r="167" spans="1:28" hidden="1" x14ac:dyDescent="0.25">
      <c r="A167" s="13"/>
      <c r="B167" s="320">
        <v>42404</v>
      </c>
      <c r="C167" s="223">
        <v>54418</v>
      </c>
      <c r="D167" s="13"/>
      <c r="E167" s="322" t="s">
        <v>122</v>
      </c>
      <c r="F167" s="322">
        <v>15</v>
      </c>
      <c r="G167" s="224">
        <f t="shared" si="98"/>
        <v>84990</v>
      </c>
      <c r="H167" s="323" t="s">
        <v>119</v>
      </c>
      <c r="I167" s="27">
        <v>0</v>
      </c>
      <c r="J167" s="16"/>
      <c r="K167" s="16"/>
      <c r="L167" s="16"/>
      <c r="M167" s="28"/>
      <c r="N167" s="27"/>
      <c r="O167" s="16">
        <v>0</v>
      </c>
      <c r="P167" s="16"/>
      <c r="Q167" s="16"/>
      <c r="R167" s="16"/>
      <c r="S167" s="16"/>
      <c r="T167" s="28"/>
    </row>
    <row r="168" spans="1:28" ht="15.75" hidden="1" thickBot="1" x14ac:dyDescent="0.3">
      <c r="A168" s="13"/>
      <c r="B168" s="6">
        <v>42404</v>
      </c>
      <c r="C168" s="15">
        <v>54419</v>
      </c>
      <c r="D168" s="345"/>
      <c r="E168" s="16" t="s">
        <v>139</v>
      </c>
      <c r="F168" s="16">
        <v>15</v>
      </c>
      <c r="G168" s="60">
        <f t="shared" si="98"/>
        <v>84990</v>
      </c>
      <c r="H168" s="16" t="s">
        <v>44</v>
      </c>
      <c r="I168" s="317">
        <v>0</v>
      </c>
      <c r="J168" s="16"/>
      <c r="K168" s="16"/>
      <c r="L168" s="16"/>
      <c r="M168" s="28"/>
      <c r="N168" s="27"/>
      <c r="O168" s="16">
        <v>0</v>
      </c>
      <c r="P168" s="16"/>
      <c r="Q168" s="16"/>
      <c r="R168" s="16"/>
      <c r="S168" s="16"/>
      <c r="T168" s="28">
        <v>3191</v>
      </c>
      <c r="U168" s="142">
        <f t="shared" ref="U168:U170" si="148">+G168/F168</f>
        <v>5666</v>
      </c>
      <c r="V168" s="143">
        <v>2500</v>
      </c>
      <c r="W168" s="144">
        <f t="shared" ref="W168:W170" si="149">+U168-V168</f>
        <v>3166</v>
      </c>
      <c r="X168" s="144">
        <f t="shared" ref="X168:X170" si="150">+W168-Y168</f>
        <v>1733</v>
      </c>
      <c r="Y168" s="144">
        <f t="shared" ref="Y168:Y170" si="151">(U168-5000)/2+1100</f>
        <v>1433</v>
      </c>
      <c r="Z168" s="144">
        <f t="shared" ref="Z168:Z170" si="152">+V168*F168</f>
        <v>37500</v>
      </c>
      <c r="AA168" s="144">
        <f t="shared" ref="AA168:AA170" si="153">+X168*F168</f>
        <v>25995</v>
      </c>
      <c r="AB168" s="145">
        <f t="shared" ref="AB168:AB170" si="154">+Y168*F168</f>
        <v>21495</v>
      </c>
    </row>
    <row r="169" spans="1:28" ht="15.75" hidden="1" thickBot="1" x14ac:dyDescent="0.3">
      <c r="A169" s="13"/>
      <c r="B169" s="6">
        <v>42404</v>
      </c>
      <c r="C169" s="15">
        <v>54420</v>
      </c>
      <c r="D169" s="345"/>
      <c r="E169" s="16" t="s">
        <v>127</v>
      </c>
      <c r="F169" s="16">
        <v>7</v>
      </c>
      <c r="G169" s="60">
        <f t="shared" si="98"/>
        <v>39662</v>
      </c>
      <c r="H169" s="16" t="s">
        <v>44</v>
      </c>
      <c r="I169" s="317">
        <v>0</v>
      </c>
      <c r="J169" s="16"/>
      <c r="K169" s="16"/>
      <c r="L169" s="16"/>
      <c r="M169" s="28"/>
      <c r="N169" s="27"/>
      <c r="O169" s="16">
        <v>0</v>
      </c>
      <c r="P169" s="16"/>
      <c r="Q169" s="16"/>
      <c r="R169" s="16"/>
      <c r="S169" s="16"/>
      <c r="T169" s="28">
        <v>3192</v>
      </c>
      <c r="U169" s="142">
        <f t="shared" si="148"/>
        <v>5666</v>
      </c>
      <c r="V169" s="143">
        <v>2500</v>
      </c>
      <c r="W169" s="144">
        <f t="shared" si="149"/>
        <v>3166</v>
      </c>
      <c r="X169" s="144">
        <f t="shared" si="150"/>
        <v>1733</v>
      </c>
      <c r="Y169" s="144">
        <f t="shared" si="151"/>
        <v>1433</v>
      </c>
      <c r="Z169" s="144">
        <f t="shared" si="152"/>
        <v>17500</v>
      </c>
      <c r="AA169" s="144">
        <f t="shared" si="153"/>
        <v>12131</v>
      </c>
      <c r="AB169" s="145">
        <f t="shared" si="154"/>
        <v>10031</v>
      </c>
    </row>
    <row r="170" spans="1:28" ht="15.75" hidden="1" thickBot="1" x14ac:dyDescent="0.3">
      <c r="A170" s="13"/>
      <c r="B170" s="6">
        <v>42404</v>
      </c>
      <c r="C170" s="15">
        <v>54421</v>
      </c>
      <c r="D170" s="345"/>
      <c r="E170" s="16" t="s">
        <v>83</v>
      </c>
      <c r="F170" s="16">
        <v>15</v>
      </c>
      <c r="G170" s="60">
        <f t="shared" si="98"/>
        <v>84990</v>
      </c>
      <c r="H170" s="16" t="s">
        <v>44</v>
      </c>
      <c r="I170" s="317">
        <v>0</v>
      </c>
      <c r="J170" s="16"/>
      <c r="K170" s="16"/>
      <c r="L170" s="16"/>
      <c r="M170" s="28"/>
      <c r="N170" s="27"/>
      <c r="O170" s="16">
        <v>0</v>
      </c>
      <c r="P170" s="16"/>
      <c r="Q170" s="16"/>
      <c r="R170" s="16"/>
      <c r="S170" s="16"/>
      <c r="T170" s="28">
        <v>3193</v>
      </c>
      <c r="U170" s="142">
        <f t="shared" si="148"/>
        <v>5666</v>
      </c>
      <c r="V170" s="143">
        <v>2500</v>
      </c>
      <c r="W170" s="144">
        <f t="shared" si="149"/>
        <v>3166</v>
      </c>
      <c r="X170" s="144">
        <f t="shared" si="150"/>
        <v>1733</v>
      </c>
      <c r="Y170" s="144">
        <f t="shared" si="151"/>
        <v>1433</v>
      </c>
      <c r="Z170" s="144">
        <f t="shared" si="152"/>
        <v>37500</v>
      </c>
      <c r="AA170" s="144">
        <f t="shared" si="153"/>
        <v>25995</v>
      </c>
      <c r="AB170" s="145">
        <f t="shared" si="154"/>
        <v>21495</v>
      </c>
    </row>
    <row r="171" spans="1:28" hidden="1" x14ac:dyDescent="0.25">
      <c r="A171" s="13"/>
      <c r="B171" s="320">
        <v>42404</v>
      </c>
      <c r="C171" s="223">
        <v>54422</v>
      </c>
      <c r="D171" s="13"/>
      <c r="E171" s="322" t="s">
        <v>112</v>
      </c>
      <c r="F171" s="322">
        <v>15</v>
      </c>
      <c r="G171" s="224">
        <f>5666*F171</f>
        <v>84990</v>
      </c>
      <c r="H171" s="323" t="s">
        <v>40</v>
      </c>
      <c r="I171" s="27">
        <v>0</v>
      </c>
      <c r="J171" s="16"/>
      <c r="K171" s="16"/>
      <c r="L171" s="16"/>
      <c r="M171" s="28"/>
      <c r="N171" s="27"/>
      <c r="O171" s="16">
        <v>0</v>
      </c>
      <c r="P171" s="16"/>
      <c r="Q171" s="16"/>
      <c r="R171" s="16"/>
      <c r="S171" s="16"/>
      <c r="T171" s="28"/>
    </row>
    <row r="172" spans="1:28" ht="15.75" hidden="1" thickBot="1" x14ac:dyDescent="0.3">
      <c r="A172" s="13"/>
      <c r="B172" s="6">
        <v>42404</v>
      </c>
      <c r="C172" s="15">
        <v>54423</v>
      </c>
      <c r="D172" s="345"/>
      <c r="E172" s="16" t="s">
        <v>53</v>
      </c>
      <c r="F172" s="16">
        <v>7</v>
      </c>
      <c r="G172" s="60">
        <f t="shared" si="98"/>
        <v>39662</v>
      </c>
      <c r="H172" s="16" t="s">
        <v>44</v>
      </c>
      <c r="I172" s="317">
        <v>0</v>
      </c>
      <c r="J172" s="16"/>
      <c r="K172" s="16"/>
      <c r="L172" s="16"/>
      <c r="M172" s="28"/>
      <c r="N172" s="27"/>
      <c r="O172" s="16">
        <v>0</v>
      </c>
      <c r="P172" s="16"/>
      <c r="Q172" s="16"/>
      <c r="R172" s="16"/>
      <c r="S172" s="16"/>
      <c r="T172" s="28">
        <v>3195</v>
      </c>
      <c r="U172" s="142">
        <f t="shared" ref="U172:U178" si="155">+G172/F172</f>
        <v>5666</v>
      </c>
      <c r="V172" s="143">
        <v>2500</v>
      </c>
      <c r="W172" s="144">
        <f t="shared" ref="W172:W178" si="156">+U172-V172</f>
        <v>3166</v>
      </c>
      <c r="X172" s="144">
        <f t="shared" ref="X172:X178" si="157">+W172-Y172</f>
        <v>1733</v>
      </c>
      <c r="Y172" s="144">
        <f t="shared" ref="Y172:Y178" si="158">(U172-5000)/2+1100</f>
        <v>1433</v>
      </c>
      <c r="Z172" s="144">
        <f t="shared" ref="Z172:Z178" si="159">+V172*F172</f>
        <v>17500</v>
      </c>
      <c r="AA172" s="144">
        <f t="shared" ref="AA172:AA178" si="160">+X172*F172</f>
        <v>12131</v>
      </c>
      <c r="AB172" s="145">
        <f t="shared" ref="AB172:AB178" si="161">+Y172*F172</f>
        <v>10031</v>
      </c>
    </row>
    <row r="173" spans="1:28" ht="15.75" hidden="1" thickBot="1" x14ac:dyDescent="0.3">
      <c r="A173" s="13"/>
      <c r="B173" s="6">
        <v>42404</v>
      </c>
      <c r="C173" s="15">
        <v>54424</v>
      </c>
      <c r="D173" s="345"/>
      <c r="E173" s="16" t="s">
        <v>140</v>
      </c>
      <c r="F173" s="16">
        <v>7</v>
      </c>
      <c r="G173" s="60">
        <f t="shared" si="98"/>
        <v>39662</v>
      </c>
      <c r="H173" s="16" t="s">
        <v>44</v>
      </c>
      <c r="I173" s="317">
        <v>0</v>
      </c>
      <c r="J173" s="16"/>
      <c r="K173" s="16"/>
      <c r="L173" s="16"/>
      <c r="M173" s="28"/>
      <c r="N173" s="27"/>
      <c r="O173" s="16">
        <v>0</v>
      </c>
      <c r="P173" s="16"/>
      <c r="Q173" s="16"/>
      <c r="R173" s="16"/>
      <c r="S173" s="16"/>
      <c r="T173" s="28">
        <v>3194</v>
      </c>
      <c r="U173" s="142">
        <f t="shared" si="155"/>
        <v>5666</v>
      </c>
      <c r="V173" s="143">
        <v>2500</v>
      </c>
      <c r="W173" s="144">
        <f t="shared" si="156"/>
        <v>3166</v>
      </c>
      <c r="X173" s="144">
        <f t="shared" si="157"/>
        <v>1733</v>
      </c>
      <c r="Y173" s="144">
        <f t="shared" si="158"/>
        <v>1433</v>
      </c>
      <c r="Z173" s="144">
        <f t="shared" si="159"/>
        <v>17500</v>
      </c>
      <c r="AA173" s="144">
        <f t="shared" si="160"/>
        <v>12131</v>
      </c>
      <c r="AB173" s="145">
        <f t="shared" si="161"/>
        <v>10031</v>
      </c>
    </row>
    <row r="174" spans="1:28" ht="15.75" hidden="1" thickBot="1" x14ac:dyDescent="0.3">
      <c r="A174" s="13"/>
      <c r="B174" s="6">
        <v>42404</v>
      </c>
      <c r="C174" s="15">
        <v>54425</v>
      </c>
      <c r="D174" s="345"/>
      <c r="E174" s="16" t="s">
        <v>141</v>
      </c>
      <c r="F174" s="16">
        <v>15</v>
      </c>
      <c r="G174" s="60">
        <f t="shared" si="98"/>
        <v>84990</v>
      </c>
      <c r="H174" s="16" t="s">
        <v>44</v>
      </c>
      <c r="I174" s="317">
        <v>0</v>
      </c>
      <c r="J174" s="16"/>
      <c r="K174" s="16"/>
      <c r="L174" s="16"/>
      <c r="M174" s="28"/>
      <c r="N174" s="27"/>
      <c r="O174" s="16">
        <v>0</v>
      </c>
      <c r="P174" s="16"/>
      <c r="Q174" s="16"/>
      <c r="R174" s="16"/>
      <c r="S174" s="16"/>
      <c r="T174" s="28">
        <v>3196</v>
      </c>
      <c r="U174" s="142">
        <f t="shared" si="155"/>
        <v>5666</v>
      </c>
      <c r="V174" s="143">
        <v>2500</v>
      </c>
      <c r="W174" s="144">
        <f t="shared" si="156"/>
        <v>3166</v>
      </c>
      <c r="X174" s="144">
        <f t="shared" si="157"/>
        <v>1733</v>
      </c>
      <c r="Y174" s="144">
        <f t="shared" si="158"/>
        <v>1433</v>
      </c>
      <c r="Z174" s="144">
        <f t="shared" si="159"/>
        <v>37500</v>
      </c>
      <c r="AA174" s="144">
        <f t="shared" si="160"/>
        <v>25995</v>
      </c>
      <c r="AB174" s="145">
        <f t="shared" si="161"/>
        <v>21495</v>
      </c>
    </row>
    <row r="175" spans="1:28" ht="15.75" hidden="1" thickBot="1" x14ac:dyDescent="0.3">
      <c r="A175" s="13"/>
      <c r="B175" s="6">
        <v>42404</v>
      </c>
      <c r="C175" s="15">
        <v>54426</v>
      </c>
      <c r="D175" s="345"/>
      <c r="E175" s="16" t="s">
        <v>103</v>
      </c>
      <c r="F175" s="16">
        <v>15</v>
      </c>
      <c r="G175" s="60">
        <f t="shared" si="98"/>
        <v>84990</v>
      </c>
      <c r="H175" s="16" t="s">
        <v>44</v>
      </c>
      <c r="I175" s="317">
        <v>0</v>
      </c>
      <c r="J175" s="16"/>
      <c r="K175" s="16"/>
      <c r="L175" s="16"/>
      <c r="M175" s="28"/>
      <c r="N175" s="27"/>
      <c r="O175" s="16">
        <v>0</v>
      </c>
      <c r="P175" s="16"/>
      <c r="Q175" s="16"/>
      <c r="R175" s="16"/>
      <c r="S175" s="16"/>
      <c r="T175" s="28">
        <v>3197</v>
      </c>
      <c r="U175" s="142">
        <f t="shared" si="155"/>
        <v>5666</v>
      </c>
      <c r="V175" s="143">
        <v>2500</v>
      </c>
      <c r="W175" s="144">
        <f t="shared" si="156"/>
        <v>3166</v>
      </c>
      <c r="X175" s="144">
        <f t="shared" si="157"/>
        <v>1733</v>
      </c>
      <c r="Y175" s="144">
        <f t="shared" si="158"/>
        <v>1433</v>
      </c>
      <c r="Z175" s="144">
        <f t="shared" si="159"/>
        <v>37500</v>
      </c>
      <c r="AA175" s="144">
        <f t="shared" si="160"/>
        <v>25995</v>
      </c>
      <c r="AB175" s="145">
        <f t="shared" si="161"/>
        <v>21495</v>
      </c>
    </row>
    <row r="176" spans="1:28" ht="15.75" hidden="1" thickBot="1" x14ac:dyDescent="0.3">
      <c r="A176" s="13"/>
      <c r="B176" s="6">
        <v>42404</v>
      </c>
      <c r="C176" s="15">
        <v>54427</v>
      </c>
      <c r="D176" s="345"/>
      <c r="E176" s="16" t="s">
        <v>62</v>
      </c>
      <c r="F176" s="16">
        <v>15</v>
      </c>
      <c r="G176" s="60">
        <f t="shared" si="98"/>
        <v>84990</v>
      </c>
      <c r="H176" s="16" t="s">
        <v>44</v>
      </c>
      <c r="I176" s="317">
        <v>0</v>
      </c>
      <c r="J176" s="16"/>
      <c r="K176" s="16"/>
      <c r="L176" s="16"/>
      <c r="M176" s="28"/>
      <c r="N176" s="27"/>
      <c r="O176" s="16">
        <v>0</v>
      </c>
      <c r="P176" s="16"/>
      <c r="Q176" s="16"/>
      <c r="R176" s="16"/>
      <c r="S176" s="16"/>
      <c r="T176" s="28">
        <v>3198</v>
      </c>
      <c r="U176" s="142">
        <f t="shared" si="155"/>
        <v>5666</v>
      </c>
      <c r="V176" s="143">
        <v>2500</v>
      </c>
      <c r="W176" s="144">
        <f t="shared" si="156"/>
        <v>3166</v>
      </c>
      <c r="X176" s="144">
        <f t="shared" si="157"/>
        <v>1733</v>
      </c>
      <c r="Y176" s="144">
        <f t="shared" si="158"/>
        <v>1433</v>
      </c>
      <c r="Z176" s="144">
        <f t="shared" si="159"/>
        <v>37500</v>
      </c>
      <c r="AA176" s="144">
        <f t="shared" si="160"/>
        <v>25995</v>
      </c>
      <c r="AB176" s="145">
        <f t="shared" si="161"/>
        <v>21495</v>
      </c>
    </row>
    <row r="177" spans="1:28" ht="15.75" hidden="1" thickBot="1" x14ac:dyDescent="0.3">
      <c r="A177" s="13"/>
      <c r="B177" s="6">
        <v>42404</v>
      </c>
      <c r="C177" s="15">
        <v>54428</v>
      </c>
      <c r="D177" s="345"/>
      <c r="E177" s="16" t="s">
        <v>135</v>
      </c>
      <c r="F177" s="16">
        <v>7</v>
      </c>
      <c r="G177" s="60">
        <f t="shared" si="98"/>
        <v>39662</v>
      </c>
      <c r="H177" s="16" t="s">
        <v>44</v>
      </c>
      <c r="I177" s="317">
        <v>0</v>
      </c>
      <c r="J177" s="16"/>
      <c r="K177" s="16"/>
      <c r="L177" s="16"/>
      <c r="M177" s="28"/>
      <c r="N177" s="27"/>
      <c r="O177" s="16">
        <v>0</v>
      </c>
      <c r="P177" s="16"/>
      <c r="Q177" s="16"/>
      <c r="R177" s="16"/>
      <c r="S177" s="16"/>
      <c r="T177" s="28">
        <v>3199</v>
      </c>
      <c r="U177" s="142">
        <f t="shared" si="155"/>
        <v>5666</v>
      </c>
      <c r="V177" s="143">
        <v>2500</v>
      </c>
      <c r="W177" s="144">
        <f t="shared" si="156"/>
        <v>3166</v>
      </c>
      <c r="X177" s="144">
        <f t="shared" si="157"/>
        <v>1733</v>
      </c>
      <c r="Y177" s="144">
        <f t="shared" si="158"/>
        <v>1433</v>
      </c>
      <c r="Z177" s="144">
        <f t="shared" si="159"/>
        <v>17500</v>
      </c>
      <c r="AA177" s="144">
        <f t="shared" si="160"/>
        <v>12131</v>
      </c>
      <c r="AB177" s="145">
        <f t="shared" si="161"/>
        <v>10031</v>
      </c>
    </row>
    <row r="178" spans="1:28" ht="15.75" hidden="1" thickBot="1" x14ac:dyDescent="0.3">
      <c r="A178" s="13"/>
      <c r="B178" s="6">
        <v>42404</v>
      </c>
      <c r="C178" s="15">
        <v>54429</v>
      </c>
      <c r="D178" s="345"/>
      <c r="E178" s="16" t="s">
        <v>65</v>
      </c>
      <c r="F178" s="16">
        <v>15</v>
      </c>
      <c r="G178" s="60">
        <f t="shared" si="98"/>
        <v>84990</v>
      </c>
      <c r="H178" s="16" t="s">
        <v>44</v>
      </c>
      <c r="I178" s="317">
        <v>0</v>
      </c>
      <c r="J178" s="16"/>
      <c r="K178" s="16"/>
      <c r="L178" s="16"/>
      <c r="M178" s="28"/>
      <c r="N178" s="27"/>
      <c r="O178" s="16">
        <v>0</v>
      </c>
      <c r="P178" s="16"/>
      <c r="Q178" s="16"/>
      <c r="R178" s="16"/>
      <c r="S178" s="16"/>
      <c r="T178" s="28">
        <v>3200</v>
      </c>
      <c r="U178" s="142">
        <f t="shared" si="155"/>
        <v>5666</v>
      </c>
      <c r="V178" s="143">
        <v>2500</v>
      </c>
      <c r="W178" s="144">
        <f t="shared" si="156"/>
        <v>3166</v>
      </c>
      <c r="X178" s="144">
        <f t="shared" si="157"/>
        <v>1733</v>
      </c>
      <c r="Y178" s="144">
        <f t="shared" si="158"/>
        <v>1433</v>
      </c>
      <c r="Z178" s="144">
        <f t="shared" si="159"/>
        <v>37500</v>
      </c>
      <c r="AA178" s="144">
        <f t="shared" si="160"/>
        <v>25995</v>
      </c>
      <c r="AB178" s="145">
        <f t="shared" si="161"/>
        <v>21495</v>
      </c>
    </row>
    <row r="179" spans="1:28" hidden="1" x14ac:dyDescent="0.25">
      <c r="A179" s="13"/>
      <c r="B179" s="23">
        <v>42404</v>
      </c>
      <c r="C179" s="20">
        <v>54430</v>
      </c>
      <c r="D179" s="13"/>
      <c r="E179" s="17" t="s">
        <v>130</v>
      </c>
      <c r="F179" s="17">
        <v>15</v>
      </c>
      <c r="G179" s="61">
        <f t="shared" si="98"/>
        <v>84990</v>
      </c>
      <c r="H179" s="31" t="s">
        <v>119</v>
      </c>
      <c r="I179" s="27">
        <v>0</v>
      </c>
      <c r="J179" s="16"/>
      <c r="K179" s="16"/>
      <c r="L179" s="16"/>
      <c r="M179" s="28"/>
      <c r="N179" s="27"/>
      <c r="O179" s="16">
        <v>0</v>
      </c>
      <c r="P179" s="16"/>
      <c r="Q179" s="16"/>
      <c r="R179" s="16"/>
      <c r="S179" s="16"/>
      <c r="T179" s="28"/>
    </row>
    <row r="180" spans="1:28" hidden="1" x14ac:dyDescent="0.25">
      <c r="A180" s="13"/>
      <c r="B180" s="23">
        <v>42404</v>
      </c>
      <c r="C180" s="15">
        <v>54431</v>
      </c>
      <c r="D180" s="13"/>
      <c r="E180" s="16" t="s">
        <v>120</v>
      </c>
      <c r="F180" s="16">
        <v>15</v>
      </c>
      <c r="G180" s="60">
        <f t="shared" si="98"/>
        <v>84990</v>
      </c>
      <c r="H180" s="26" t="s">
        <v>119</v>
      </c>
      <c r="I180" s="27">
        <v>0</v>
      </c>
      <c r="J180" s="16"/>
      <c r="K180" s="16"/>
      <c r="L180" s="16"/>
      <c r="M180" s="28"/>
      <c r="N180" s="27"/>
      <c r="O180" s="16">
        <v>0</v>
      </c>
      <c r="P180" s="16"/>
      <c r="Q180" s="16"/>
      <c r="R180" s="16"/>
      <c r="S180" s="16"/>
      <c r="T180" s="28"/>
    </row>
    <row r="181" spans="1:28" hidden="1" x14ac:dyDescent="0.25">
      <c r="A181" s="13"/>
      <c r="B181" s="320">
        <v>42404</v>
      </c>
      <c r="C181" s="127">
        <v>54432</v>
      </c>
      <c r="D181" s="13"/>
      <c r="E181" s="128" t="s">
        <v>142</v>
      </c>
      <c r="F181" s="128">
        <v>15</v>
      </c>
      <c r="G181" s="129">
        <f t="shared" si="98"/>
        <v>84990</v>
      </c>
      <c r="H181" s="130" t="s">
        <v>119</v>
      </c>
      <c r="I181" s="27">
        <v>0</v>
      </c>
      <c r="J181" s="16"/>
      <c r="K181" s="16"/>
      <c r="L181" s="16"/>
      <c r="M181" s="28"/>
      <c r="N181" s="27"/>
      <c r="O181" s="16">
        <v>0</v>
      </c>
      <c r="P181" s="16"/>
      <c r="Q181" s="16"/>
      <c r="R181" s="16"/>
      <c r="S181" s="16"/>
      <c r="T181" s="28"/>
    </row>
    <row r="182" spans="1:28" ht="15.75" hidden="1" thickBot="1" x14ac:dyDescent="0.3">
      <c r="A182" s="13"/>
      <c r="B182" s="6">
        <v>42404</v>
      </c>
      <c r="C182" s="15">
        <v>54433</v>
      </c>
      <c r="D182" s="342"/>
      <c r="E182" s="16" t="s">
        <v>81</v>
      </c>
      <c r="F182" s="16">
        <v>15</v>
      </c>
      <c r="G182" s="60">
        <f t="shared" si="98"/>
        <v>84990</v>
      </c>
      <c r="H182" s="16" t="s">
        <v>44</v>
      </c>
      <c r="I182" s="317">
        <v>0</v>
      </c>
      <c r="J182" s="16"/>
      <c r="K182" s="16"/>
      <c r="L182" s="16"/>
      <c r="M182" s="28"/>
      <c r="N182" s="27"/>
      <c r="O182" s="16">
        <v>0</v>
      </c>
      <c r="P182" s="16"/>
      <c r="Q182" s="16"/>
      <c r="R182" s="16"/>
      <c r="S182" s="16"/>
      <c r="T182" s="28">
        <v>3201</v>
      </c>
      <c r="U182" s="142">
        <f t="shared" ref="U182:U183" si="162">+G182/F182</f>
        <v>5666</v>
      </c>
      <c r="V182" s="143">
        <v>2500</v>
      </c>
      <c r="W182" s="144">
        <f t="shared" ref="W182:W183" si="163">+U182-V182</f>
        <v>3166</v>
      </c>
      <c r="X182" s="144">
        <f t="shared" ref="X182:X183" si="164">+W182-Y182</f>
        <v>1733</v>
      </c>
      <c r="Y182" s="144">
        <f t="shared" ref="Y182:Y183" si="165">(U182-5000)/2+1100</f>
        <v>1433</v>
      </c>
      <c r="Z182" s="144">
        <f t="shared" ref="Z182:Z183" si="166">+V182*F182</f>
        <v>37500</v>
      </c>
      <c r="AA182" s="144">
        <f t="shared" ref="AA182:AA183" si="167">+X182*F182</f>
        <v>25995</v>
      </c>
      <c r="AB182" s="145">
        <f t="shared" ref="AB182:AB183" si="168">+Y182*F182</f>
        <v>21495</v>
      </c>
    </row>
    <row r="183" spans="1:28" ht="15.75" hidden="1" thickBot="1" x14ac:dyDescent="0.3">
      <c r="A183" s="13"/>
      <c r="B183" s="320">
        <v>42404</v>
      </c>
      <c r="C183" s="223">
        <v>54434</v>
      </c>
      <c r="D183" s="58"/>
      <c r="E183" s="322" t="s">
        <v>57</v>
      </c>
      <c r="F183" s="322">
        <v>15</v>
      </c>
      <c r="G183" s="224">
        <f>5100*F183</f>
        <v>76500</v>
      </c>
      <c r="H183" s="322" t="s">
        <v>47</v>
      </c>
      <c r="I183" s="317">
        <v>0</v>
      </c>
      <c r="J183" s="16"/>
      <c r="K183" s="16"/>
      <c r="L183" s="16"/>
      <c r="M183" s="28"/>
      <c r="N183" s="27"/>
      <c r="O183" s="16">
        <v>0</v>
      </c>
      <c r="P183" s="16"/>
      <c r="Q183" s="16"/>
      <c r="R183" s="16"/>
      <c r="S183" s="16"/>
      <c r="T183" s="28"/>
      <c r="U183" s="142">
        <f t="shared" si="162"/>
        <v>5100</v>
      </c>
      <c r="V183" s="143">
        <v>2500</v>
      </c>
      <c r="W183" s="144">
        <f t="shared" si="163"/>
        <v>2600</v>
      </c>
      <c r="X183" s="144">
        <f t="shared" si="164"/>
        <v>1450</v>
      </c>
      <c r="Y183" s="144">
        <f t="shared" si="165"/>
        <v>1150</v>
      </c>
      <c r="Z183" s="144">
        <f t="shared" si="166"/>
        <v>37500</v>
      </c>
      <c r="AA183" s="144">
        <f t="shared" si="167"/>
        <v>21750</v>
      </c>
      <c r="AB183" s="145">
        <f t="shared" si="168"/>
        <v>17250</v>
      </c>
    </row>
    <row r="184" spans="1:28" ht="15.75" hidden="1" thickBot="1" x14ac:dyDescent="0.3">
      <c r="A184" s="13"/>
      <c r="B184" s="6">
        <v>42404</v>
      </c>
      <c r="C184" s="15">
        <v>54435</v>
      </c>
      <c r="D184" s="346"/>
      <c r="E184" s="16" t="s">
        <v>66</v>
      </c>
      <c r="F184" s="16">
        <v>15</v>
      </c>
      <c r="G184" s="60">
        <f t="shared" si="98"/>
        <v>84990</v>
      </c>
      <c r="H184" s="16" t="s">
        <v>44</v>
      </c>
      <c r="I184" s="317">
        <v>0</v>
      </c>
      <c r="J184" s="16"/>
      <c r="K184" s="16"/>
      <c r="L184" s="16"/>
      <c r="M184" s="28"/>
      <c r="N184" s="27"/>
      <c r="O184" s="16">
        <v>0</v>
      </c>
      <c r="P184" s="16"/>
      <c r="Q184" s="16"/>
      <c r="R184" s="16"/>
      <c r="S184" s="16"/>
      <c r="T184" s="28">
        <v>3202</v>
      </c>
      <c r="U184" s="142">
        <f t="shared" ref="U184:U187" si="169">+G184/F184</f>
        <v>5666</v>
      </c>
      <c r="V184" s="143">
        <v>2500</v>
      </c>
      <c r="W184" s="144">
        <f t="shared" ref="W184:W187" si="170">+U184-V184</f>
        <v>3166</v>
      </c>
      <c r="X184" s="144">
        <f t="shared" ref="X184:X187" si="171">+W184-Y184</f>
        <v>1733</v>
      </c>
      <c r="Y184" s="144">
        <f t="shared" ref="Y184:Y187" si="172">(U184-5000)/2+1100</f>
        <v>1433</v>
      </c>
      <c r="Z184" s="144">
        <f t="shared" ref="Z184:Z187" si="173">+V184*F184</f>
        <v>37500</v>
      </c>
      <c r="AA184" s="144">
        <f t="shared" ref="AA184:AA187" si="174">+X184*F184</f>
        <v>25995</v>
      </c>
      <c r="AB184" s="145">
        <f t="shared" ref="AB184:AB187" si="175">+Y184*F184</f>
        <v>21495</v>
      </c>
    </row>
    <row r="185" spans="1:28" ht="15.75" hidden="1" thickBot="1" x14ac:dyDescent="0.3">
      <c r="A185" s="13"/>
      <c r="B185" s="6">
        <v>42404</v>
      </c>
      <c r="C185" s="15">
        <v>54436</v>
      </c>
      <c r="D185" s="345"/>
      <c r="E185" s="16" t="s">
        <v>143</v>
      </c>
      <c r="F185" s="16">
        <v>7</v>
      </c>
      <c r="G185" s="60">
        <f t="shared" si="98"/>
        <v>39662</v>
      </c>
      <c r="H185" s="16" t="s">
        <v>44</v>
      </c>
      <c r="I185" s="317">
        <v>0</v>
      </c>
      <c r="J185" s="16"/>
      <c r="K185" s="16"/>
      <c r="L185" s="16"/>
      <c r="M185" s="28"/>
      <c r="N185" s="27"/>
      <c r="O185" s="16">
        <v>0</v>
      </c>
      <c r="P185" s="16"/>
      <c r="Q185" s="16"/>
      <c r="R185" s="16"/>
      <c r="S185" s="16"/>
      <c r="T185" s="28">
        <v>3203</v>
      </c>
      <c r="U185" s="142">
        <f t="shared" si="169"/>
        <v>5666</v>
      </c>
      <c r="V185" s="143">
        <v>2500</v>
      </c>
      <c r="W185" s="144">
        <f t="shared" si="170"/>
        <v>3166</v>
      </c>
      <c r="X185" s="144">
        <f t="shared" si="171"/>
        <v>1733</v>
      </c>
      <c r="Y185" s="144">
        <f t="shared" si="172"/>
        <v>1433</v>
      </c>
      <c r="Z185" s="144">
        <f t="shared" si="173"/>
        <v>17500</v>
      </c>
      <c r="AA185" s="144">
        <f t="shared" si="174"/>
        <v>12131</v>
      </c>
      <c r="AB185" s="145">
        <f t="shared" si="175"/>
        <v>10031</v>
      </c>
    </row>
    <row r="186" spans="1:28" ht="15.75" hidden="1" thickBot="1" x14ac:dyDescent="0.3">
      <c r="A186" s="13"/>
      <c r="B186" s="6">
        <v>42404</v>
      </c>
      <c r="C186" s="15">
        <v>54437</v>
      </c>
      <c r="D186" s="345"/>
      <c r="E186" s="16" t="s">
        <v>141</v>
      </c>
      <c r="F186" s="16">
        <v>15</v>
      </c>
      <c r="G186" s="60">
        <f t="shared" si="98"/>
        <v>84990</v>
      </c>
      <c r="H186" s="16" t="s">
        <v>44</v>
      </c>
      <c r="I186" s="317">
        <v>0</v>
      </c>
      <c r="J186" s="16"/>
      <c r="K186" s="16"/>
      <c r="L186" s="16"/>
      <c r="M186" s="28"/>
      <c r="N186" s="27"/>
      <c r="O186" s="16">
        <v>0</v>
      </c>
      <c r="P186" s="16"/>
      <c r="Q186" s="16"/>
      <c r="R186" s="16"/>
      <c r="S186" s="16"/>
      <c r="T186" s="28">
        <v>3204</v>
      </c>
      <c r="U186" s="142">
        <f t="shared" si="169"/>
        <v>5666</v>
      </c>
      <c r="V186" s="143">
        <v>2500</v>
      </c>
      <c r="W186" s="144">
        <f t="shared" si="170"/>
        <v>3166</v>
      </c>
      <c r="X186" s="144">
        <f t="shared" si="171"/>
        <v>1733</v>
      </c>
      <c r="Y186" s="144">
        <f t="shared" si="172"/>
        <v>1433</v>
      </c>
      <c r="Z186" s="144">
        <f t="shared" si="173"/>
        <v>37500</v>
      </c>
      <c r="AA186" s="144">
        <f t="shared" si="174"/>
        <v>25995</v>
      </c>
      <c r="AB186" s="145">
        <f t="shared" si="175"/>
        <v>21495</v>
      </c>
    </row>
    <row r="187" spans="1:28" ht="15.75" hidden="1" thickBot="1" x14ac:dyDescent="0.3">
      <c r="A187" s="13"/>
      <c r="B187" s="6">
        <v>42404</v>
      </c>
      <c r="C187" s="15">
        <v>54438</v>
      </c>
      <c r="D187" s="345"/>
      <c r="E187" s="16" t="s">
        <v>102</v>
      </c>
      <c r="F187" s="16">
        <v>7</v>
      </c>
      <c r="G187" s="60">
        <f t="shared" si="98"/>
        <v>39662</v>
      </c>
      <c r="H187" s="16" t="s">
        <v>44</v>
      </c>
      <c r="I187" s="317">
        <v>0</v>
      </c>
      <c r="J187" s="16"/>
      <c r="K187" s="16"/>
      <c r="L187" s="16"/>
      <c r="M187" s="28"/>
      <c r="N187" s="27"/>
      <c r="O187" s="16">
        <v>0</v>
      </c>
      <c r="P187" s="16"/>
      <c r="Q187" s="16"/>
      <c r="R187" s="16"/>
      <c r="S187" s="16"/>
      <c r="T187" s="28">
        <v>3205</v>
      </c>
      <c r="U187" s="142">
        <f t="shared" si="169"/>
        <v>5666</v>
      </c>
      <c r="V187" s="143">
        <v>2500</v>
      </c>
      <c r="W187" s="144">
        <f t="shared" si="170"/>
        <v>3166</v>
      </c>
      <c r="X187" s="144">
        <f t="shared" si="171"/>
        <v>1733</v>
      </c>
      <c r="Y187" s="144">
        <f t="shared" si="172"/>
        <v>1433</v>
      </c>
      <c r="Z187" s="144">
        <f t="shared" si="173"/>
        <v>17500</v>
      </c>
      <c r="AA187" s="144">
        <f t="shared" si="174"/>
        <v>12131</v>
      </c>
      <c r="AB187" s="145">
        <f t="shared" si="175"/>
        <v>10031</v>
      </c>
    </row>
    <row r="188" spans="1:28" hidden="1" x14ac:dyDescent="0.25">
      <c r="A188" s="13"/>
      <c r="B188" s="320">
        <v>42404</v>
      </c>
      <c r="C188" s="223">
        <v>54439</v>
      </c>
      <c r="D188" s="13"/>
      <c r="E188" s="322" t="s">
        <v>136</v>
      </c>
      <c r="F188" s="322">
        <v>20</v>
      </c>
      <c r="G188" s="224">
        <f>5666*F188</f>
        <v>113320</v>
      </c>
      <c r="H188" s="323" t="s">
        <v>119</v>
      </c>
      <c r="I188" s="27">
        <v>0</v>
      </c>
      <c r="J188" s="16"/>
      <c r="K188" s="16"/>
      <c r="L188" s="16"/>
      <c r="M188" s="28"/>
      <c r="N188" s="27"/>
      <c r="O188" s="16">
        <v>0</v>
      </c>
      <c r="P188" s="16"/>
      <c r="Q188" s="16"/>
      <c r="R188" s="16"/>
      <c r="S188" s="16"/>
      <c r="T188" s="28"/>
    </row>
    <row r="189" spans="1:28" ht="15.75" hidden="1" thickBot="1" x14ac:dyDescent="0.3">
      <c r="A189" s="13"/>
      <c r="B189" s="6">
        <v>42404</v>
      </c>
      <c r="C189" s="15">
        <v>54440</v>
      </c>
      <c r="D189" s="345"/>
      <c r="E189" s="16" t="s">
        <v>144</v>
      </c>
      <c r="F189" s="16">
        <v>7</v>
      </c>
      <c r="G189" s="60">
        <f t="shared" ref="G189:G251" si="176">5666*F189</f>
        <v>39662</v>
      </c>
      <c r="H189" s="16" t="s">
        <v>44</v>
      </c>
      <c r="I189" s="317">
        <v>0</v>
      </c>
      <c r="J189" s="16"/>
      <c r="K189" s="16"/>
      <c r="L189" s="16"/>
      <c r="M189" s="28"/>
      <c r="N189" s="27"/>
      <c r="O189" s="16">
        <v>0</v>
      </c>
      <c r="P189" s="16"/>
      <c r="Q189" s="16"/>
      <c r="R189" s="16"/>
      <c r="S189" s="16"/>
      <c r="T189" s="28">
        <v>3206</v>
      </c>
      <c r="U189" s="142">
        <f t="shared" ref="U189:U193" si="177">+G189/F189</f>
        <v>5666</v>
      </c>
      <c r="V189" s="143">
        <v>2500</v>
      </c>
      <c r="W189" s="144">
        <f t="shared" ref="W189:W193" si="178">+U189-V189</f>
        <v>3166</v>
      </c>
      <c r="X189" s="144">
        <f t="shared" ref="X189:X193" si="179">+W189-Y189</f>
        <v>1733</v>
      </c>
      <c r="Y189" s="144">
        <f t="shared" ref="Y189:Y193" si="180">(U189-5000)/2+1100</f>
        <v>1433</v>
      </c>
      <c r="Z189" s="144">
        <f t="shared" ref="Z189:Z193" si="181">+V189*F189</f>
        <v>17500</v>
      </c>
      <c r="AA189" s="144">
        <f t="shared" ref="AA189:AA193" si="182">+X189*F189</f>
        <v>12131</v>
      </c>
      <c r="AB189" s="145">
        <f t="shared" ref="AB189:AB193" si="183">+Y189*F189</f>
        <v>10031</v>
      </c>
    </row>
    <row r="190" spans="1:28" ht="15.75" hidden="1" thickBot="1" x14ac:dyDescent="0.3">
      <c r="A190" s="13"/>
      <c r="B190" s="6">
        <v>42404</v>
      </c>
      <c r="C190" s="15">
        <v>54441</v>
      </c>
      <c r="D190" s="345"/>
      <c r="E190" s="16" t="s">
        <v>73</v>
      </c>
      <c r="F190" s="16">
        <v>7</v>
      </c>
      <c r="G190" s="60">
        <f t="shared" si="176"/>
        <v>39662</v>
      </c>
      <c r="H190" s="16" t="s">
        <v>44</v>
      </c>
      <c r="I190" s="317">
        <v>0</v>
      </c>
      <c r="J190" s="16"/>
      <c r="K190" s="16"/>
      <c r="L190" s="16"/>
      <c r="M190" s="28"/>
      <c r="N190" s="27"/>
      <c r="O190" s="16">
        <v>0</v>
      </c>
      <c r="P190" s="16"/>
      <c r="Q190" s="16"/>
      <c r="R190" s="16"/>
      <c r="S190" s="16"/>
      <c r="T190" s="28">
        <v>3207</v>
      </c>
      <c r="U190" s="142">
        <f t="shared" si="177"/>
        <v>5666</v>
      </c>
      <c r="V190" s="143">
        <v>2500</v>
      </c>
      <c r="W190" s="144">
        <f t="shared" si="178"/>
        <v>3166</v>
      </c>
      <c r="X190" s="144">
        <f t="shared" si="179"/>
        <v>1733</v>
      </c>
      <c r="Y190" s="144">
        <f t="shared" si="180"/>
        <v>1433</v>
      </c>
      <c r="Z190" s="144">
        <f t="shared" si="181"/>
        <v>17500</v>
      </c>
      <c r="AA190" s="144">
        <f t="shared" si="182"/>
        <v>12131</v>
      </c>
      <c r="AB190" s="145">
        <f t="shared" si="183"/>
        <v>10031</v>
      </c>
    </row>
    <row r="191" spans="1:28" ht="15.75" hidden="1" thickBot="1" x14ac:dyDescent="0.3">
      <c r="A191" s="13"/>
      <c r="B191" s="6">
        <v>42404</v>
      </c>
      <c r="C191" s="15">
        <v>54442</v>
      </c>
      <c r="D191" s="345"/>
      <c r="E191" s="16" t="s">
        <v>145</v>
      </c>
      <c r="F191" s="16">
        <v>7</v>
      </c>
      <c r="G191" s="60">
        <f t="shared" si="176"/>
        <v>39662</v>
      </c>
      <c r="H191" s="16" t="s">
        <v>44</v>
      </c>
      <c r="I191" s="317">
        <v>0</v>
      </c>
      <c r="J191" s="16"/>
      <c r="K191" s="16"/>
      <c r="L191" s="16"/>
      <c r="M191" s="28"/>
      <c r="N191" s="27"/>
      <c r="O191" s="16">
        <v>0</v>
      </c>
      <c r="P191" s="16"/>
      <c r="Q191" s="16"/>
      <c r="R191" s="16"/>
      <c r="S191" s="16"/>
      <c r="T191" s="28">
        <v>3208</v>
      </c>
      <c r="U191" s="142">
        <f t="shared" si="177"/>
        <v>5666</v>
      </c>
      <c r="V191" s="143">
        <v>2500</v>
      </c>
      <c r="W191" s="144">
        <f t="shared" si="178"/>
        <v>3166</v>
      </c>
      <c r="X191" s="144">
        <f t="shared" si="179"/>
        <v>1733</v>
      </c>
      <c r="Y191" s="144">
        <f t="shared" si="180"/>
        <v>1433</v>
      </c>
      <c r="Z191" s="144">
        <f t="shared" si="181"/>
        <v>17500</v>
      </c>
      <c r="AA191" s="144">
        <f t="shared" si="182"/>
        <v>12131</v>
      </c>
      <c r="AB191" s="145">
        <f t="shared" si="183"/>
        <v>10031</v>
      </c>
    </row>
    <row r="192" spans="1:28" ht="15.75" hidden="1" thickBot="1" x14ac:dyDescent="0.3">
      <c r="A192" s="13"/>
      <c r="B192" s="6">
        <v>42404</v>
      </c>
      <c r="C192" s="15">
        <v>54443</v>
      </c>
      <c r="D192" s="345"/>
      <c r="E192" s="16" t="s">
        <v>137</v>
      </c>
      <c r="F192" s="16">
        <v>7</v>
      </c>
      <c r="G192" s="60">
        <f t="shared" si="176"/>
        <v>39662</v>
      </c>
      <c r="H192" s="16" t="s">
        <v>44</v>
      </c>
      <c r="I192" s="317">
        <v>0</v>
      </c>
      <c r="J192" s="16"/>
      <c r="K192" s="16"/>
      <c r="L192" s="16"/>
      <c r="M192" s="28"/>
      <c r="N192" s="27"/>
      <c r="O192" s="16">
        <v>0</v>
      </c>
      <c r="P192" s="16"/>
      <c r="Q192" s="16"/>
      <c r="R192" s="16"/>
      <c r="S192" s="16"/>
      <c r="T192" s="28">
        <v>3209</v>
      </c>
      <c r="U192" s="142">
        <f t="shared" si="177"/>
        <v>5666</v>
      </c>
      <c r="V192" s="143">
        <v>2500</v>
      </c>
      <c r="W192" s="144">
        <f t="shared" si="178"/>
        <v>3166</v>
      </c>
      <c r="X192" s="144">
        <f t="shared" si="179"/>
        <v>1733</v>
      </c>
      <c r="Y192" s="144">
        <f t="shared" si="180"/>
        <v>1433</v>
      </c>
      <c r="Z192" s="144">
        <f t="shared" si="181"/>
        <v>17500</v>
      </c>
      <c r="AA192" s="144">
        <f t="shared" si="182"/>
        <v>12131</v>
      </c>
      <c r="AB192" s="145">
        <f t="shared" si="183"/>
        <v>10031</v>
      </c>
    </row>
    <row r="193" spans="1:28" ht="15.75" hidden="1" thickBot="1" x14ac:dyDescent="0.3">
      <c r="A193" s="13"/>
      <c r="B193" s="6">
        <v>42404</v>
      </c>
      <c r="C193" s="15">
        <v>54444</v>
      </c>
      <c r="D193" s="345"/>
      <c r="E193" s="16" t="s">
        <v>146</v>
      </c>
      <c r="F193" s="16">
        <v>7</v>
      </c>
      <c r="G193" s="60">
        <f t="shared" si="176"/>
        <v>39662</v>
      </c>
      <c r="H193" s="16" t="s">
        <v>44</v>
      </c>
      <c r="I193" s="317">
        <v>0</v>
      </c>
      <c r="J193" s="16"/>
      <c r="K193" s="16"/>
      <c r="L193" s="16"/>
      <c r="M193" s="28"/>
      <c r="N193" s="27"/>
      <c r="O193" s="16">
        <v>0</v>
      </c>
      <c r="P193" s="16"/>
      <c r="Q193" s="16"/>
      <c r="R193" s="16"/>
      <c r="S193" s="16"/>
      <c r="T193" s="28">
        <v>3210</v>
      </c>
      <c r="U193" s="142">
        <f t="shared" si="177"/>
        <v>5666</v>
      </c>
      <c r="V193" s="143">
        <v>2500</v>
      </c>
      <c r="W193" s="144">
        <f t="shared" si="178"/>
        <v>3166</v>
      </c>
      <c r="X193" s="144">
        <f t="shared" si="179"/>
        <v>1733</v>
      </c>
      <c r="Y193" s="144">
        <f t="shared" si="180"/>
        <v>1433</v>
      </c>
      <c r="Z193" s="144">
        <f t="shared" si="181"/>
        <v>17500</v>
      </c>
      <c r="AA193" s="144">
        <f t="shared" si="182"/>
        <v>12131</v>
      </c>
      <c r="AB193" s="145">
        <f t="shared" si="183"/>
        <v>10031</v>
      </c>
    </row>
    <row r="194" spans="1:28" hidden="1" x14ac:dyDescent="0.25">
      <c r="A194" s="13"/>
      <c r="B194" s="320">
        <v>42404</v>
      </c>
      <c r="C194" s="223">
        <v>54445</v>
      </c>
      <c r="D194" s="13"/>
      <c r="E194" s="322" t="s">
        <v>122</v>
      </c>
      <c r="F194" s="322">
        <v>15</v>
      </c>
      <c r="G194" s="224">
        <f t="shared" si="176"/>
        <v>84990</v>
      </c>
      <c r="H194" s="323" t="s">
        <v>119</v>
      </c>
      <c r="I194" s="27">
        <v>0</v>
      </c>
      <c r="J194" s="16"/>
      <c r="K194" s="16"/>
      <c r="L194" s="16"/>
      <c r="M194" s="28"/>
      <c r="N194" s="27"/>
      <c r="O194" s="16">
        <v>0</v>
      </c>
      <c r="P194" s="16"/>
      <c r="Q194" s="16"/>
      <c r="R194" s="16"/>
      <c r="S194" s="16"/>
      <c r="T194" s="28"/>
    </row>
    <row r="195" spans="1:28" ht="15.75" hidden="1" thickBot="1" x14ac:dyDescent="0.3">
      <c r="A195" s="13"/>
      <c r="B195" s="6">
        <v>42404</v>
      </c>
      <c r="C195" s="15">
        <v>54446</v>
      </c>
      <c r="D195" s="345"/>
      <c r="E195" s="16" t="s">
        <v>129</v>
      </c>
      <c r="F195" s="16">
        <v>15</v>
      </c>
      <c r="G195" s="60">
        <f t="shared" si="176"/>
        <v>84990</v>
      </c>
      <c r="H195" s="16" t="s">
        <v>44</v>
      </c>
      <c r="I195" s="317">
        <v>0</v>
      </c>
      <c r="J195" s="16"/>
      <c r="K195" s="16"/>
      <c r="L195" s="16"/>
      <c r="M195" s="28"/>
      <c r="N195" s="27"/>
      <c r="O195" s="16">
        <v>0</v>
      </c>
      <c r="P195" s="16"/>
      <c r="Q195" s="16"/>
      <c r="R195" s="16"/>
      <c r="S195" s="16"/>
      <c r="T195" s="28">
        <v>3211</v>
      </c>
      <c r="U195" s="142">
        <f t="shared" ref="U195:U199" si="184">+G195/F195</f>
        <v>5666</v>
      </c>
      <c r="V195" s="143">
        <v>2500</v>
      </c>
      <c r="W195" s="144">
        <f t="shared" ref="W195:W199" si="185">+U195-V195</f>
        <v>3166</v>
      </c>
      <c r="X195" s="144">
        <f t="shared" ref="X195:X199" si="186">+W195-Y195</f>
        <v>1733</v>
      </c>
      <c r="Y195" s="144">
        <f t="shared" ref="Y195:Y199" si="187">(U195-5000)/2+1100</f>
        <v>1433</v>
      </c>
      <c r="Z195" s="144">
        <f t="shared" ref="Z195:Z199" si="188">+V195*F195</f>
        <v>37500</v>
      </c>
      <c r="AA195" s="144">
        <f t="shared" ref="AA195:AA199" si="189">+X195*F195</f>
        <v>25995</v>
      </c>
      <c r="AB195" s="145">
        <f t="shared" ref="AB195:AB199" si="190">+Y195*F195</f>
        <v>21495</v>
      </c>
    </row>
    <row r="196" spans="1:28" ht="15.75" hidden="1" thickBot="1" x14ac:dyDescent="0.3">
      <c r="A196" s="13"/>
      <c r="B196" s="6">
        <v>42404</v>
      </c>
      <c r="C196" s="15">
        <v>54447</v>
      </c>
      <c r="D196" s="345"/>
      <c r="E196" s="16" t="s">
        <v>147</v>
      </c>
      <c r="F196" s="16">
        <v>15</v>
      </c>
      <c r="G196" s="60">
        <f t="shared" si="176"/>
        <v>84990</v>
      </c>
      <c r="H196" s="16" t="s">
        <v>44</v>
      </c>
      <c r="I196" s="317">
        <v>0</v>
      </c>
      <c r="J196" s="16"/>
      <c r="K196" s="16"/>
      <c r="L196" s="16"/>
      <c r="M196" s="28"/>
      <c r="N196" s="27"/>
      <c r="O196" s="16">
        <v>0</v>
      </c>
      <c r="P196" s="16"/>
      <c r="Q196" s="16"/>
      <c r="R196" s="16"/>
      <c r="S196" s="16"/>
      <c r="T196" s="28">
        <v>3212</v>
      </c>
      <c r="U196" s="142">
        <f t="shared" si="184"/>
        <v>5666</v>
      </c>
      <c r="V196" s="143">
        <v>2500</v>
      </c>
      <c r="W196" s="144">
        <f t="shared" si="185"/>
        <v>3166</v>
      </c>
      <c r="X196" s="144">
        <f t="shared" si="186"/>
        <v>1733</v>
      </c>
      <c r="Y196" s="144">
        <f t="shared" si="187"/>
        <v>1433</v>
      </c>
      <c r="Z196" s="144">
        <f t="shared" si="188"/>
        <v>37500</v>
      </c>
      <c r="AA196" s="144">
        <f t="shared" si="189"/>
        <v>25995</v>
      </c>
      <c r="AB196" s="145">
        <f t="shared" si="190"/>
        <v>21495</v>
      </c>
    </row>
    <row r="197" spans="1:28" ht="15.75" hidden="1" thickBot="1" x14ac:dyDescent="0.3">
      <c r="A197" s="13"/>
      <c r="B197" s="6">
        <v>42404</v>
      </c>
      <c r="C197" s="15">
        <v>54448</v>
      </c>
      <c r="D197" s="345"/>
      <c r="E197" s="16" t="s">
        <v>83</v>
      </c>
      <c r="F197" s="16">
        <v>15</v>
      </c>
      <c r="G197" s="60">
        <f t="shared" si="176"/>
        <v>84990</v>
      </c>
      <c r="H197" s="16" t="s">
        <v>44</v>
      </c>
      <c r="I197" s="317">
        <v>0</v>
      </c>
      <c r="J197" s="16"/>
      <c r="K197" s="16"/>
      <c r="L197" s="16"/>
      <c r="M197" s="28"/>
      <c r="N197" s="27"/>
      <c r="O197" s="16">
        <v>0</v>
      </c>
      <c r="P197" s="16"/>
      <c r="Q197" s="16"/>
      <c r="R197" s="16"/>
      <c r="S197" s="16"/>
      <c r="T197" s="28">
        <v>3213</v>
      </c>
      <c r="U197" s="142">
        <f t="shared" si="184"/>
        <v>5666</v>
      </c>
      <c r="V197" s="143">
        <v>2500</v>
      </c>
      <c r="W197" s="144">
        <f t="shared" si="185"/>
        <v>3166</v>
      </c>
      <c r="X197" s="144">
        <f t="shared" si="186"/>
        <v>1733</v>
      </c>
      <c r="Y197" s="144">
        <f t="shared" si="187"/>
        <v>1433</v>
      </c>
      <c r="Z197" s="144">
        <f t="shared" si="188"/>
        <v>37500</v>
      </c>
      <c r="AA197" s="144">
        <f t="shared" si="189"/>
        <v>25995</v>
      </c>
      <c r="AB197" s="145">
        <f t="shared" si="190"/>
        <v>21495</v>
      </c>
    </row>
    <row r="198" spans="1:28" ht="15.75" hidden="1" thickBot="1" x14ac:dyDescent="0.3">
      <c r="A198" s="13"/>
      <c r="B198" s="6">
        <v>42404</v>
      </c>
      <c r="C198" s="15">
        <v>54449</v>
      </c>
      <c r="D198" s="345"/>
      <c r="E198" s="16" t="s">
        <v>55</v>
      </c>
      <c r="F198" s="16">
        <v>7</v>
      </c>
      <c r="G198" s="60">
        <f t="shared" si="176"/>
        <v>39662</v>
      </c>
      <c r="H198" s="16" t="s">
        <v>44</v>
      </c>
      <c r="I198" s="317">
        <v>0</v>
      </c>
      <c r="J198" s="16"/>
      <c r="K198" s="16"/>
      <c r="L198" s="16"/>
      <c r="M198" s="28"/>
      <c r="N198" s="27"/>
      <c r="O198" s="16">
        <v>0</v>
      </c>
      <c r="P198" s="16"/>
      <c r="Q198" s="16"/>
      <c r="R198" s="16"/>
      <c r="S198" s="16"/>
      <c r="T198" s="28">
        <v>3214</v>
      </c>
      <c r="U198" s="142">
        <f t="shared" si="184"/>
        <v>5666</v>
      </c>
      <c r="V198" s="143">
        <v>2500</v>
      </c>
      <c r="W198" s="144">
        <f t="shared" si="185"/>
        <v>3166</v>
      </c>
      <c r="X198" s="144">
        <f t="shared" si="186"/>
        <v>1733</v>
      </c>
      <c r="Y198" s="144">
        <f t="shared" si="187"/>
        <v>1433</v>
      </c>
      <c r="Z198" s="144">
        <f t="shared" si="188"/>
        <v>17500</v>
      </c>
      <c r="AA198" s="144">
        <f t="shared" si="189"/>
        <v>12131</v>
      </c>
      <c r="AB198" s="145">
        <f t="shared" si="190"/>
        <v>10031</v>
      </c>
    </row>
    <row r="199" spans="1:28" ht="15.75" hidden="1" thickBot="1" x14ac:dyDescent="0.3">
      <c r="A199" s="13"/>
      <c r="B199" s="6">
        <v>42404</v>
      </c>
      <c r="C199" s="15">
        <v>54450</v>
      </c>
      <c r="D199" s="345"/>
      <c r="E199" s="16" t="s">
        <v>131</v>
      </c>
      <c r="F199" s="16">
        <v>15</v>
      </c>
      <c r="G199" s="60">
        <f t="shared" si="176"/>
        <v>84990</v>
      </c>
      <c r="H199" s="16" t="s">
        <v>44</v>
      </c>
      <c r="I199" s="317">
        <v>0</v>
      </c>
      <c r="J199" s="16"/>
      <c r="K199" s="16"/>
      <c r="L199" s="16"/>
      <c r="M199" s="28"/>
      <c r="N199" s="27"/>
      <c r="O199" s="16">
        <v>0</v>
      </c>
      <c r="P199" s="16"/>
      <c r="Q199" s="16"/>
      <c r="R199" s="16"/>
      <c r="S199" s="16"/>
      <c r="T199" s="28">
        <v>3215</v>
      </c>
      <c r="U199" s="142">
        <f t="shared" si="184"/>
        <v>5666</v>
      </c>
      <c r="V199" s="143">
        <v>2500</v>
      </c>
      <c r="W199" s="144">
        <f t="shared" si="185"/>
        <v>3166</v>
      </c>
      <c r="X199" s="144">
        <f t="shared" si="186"/>
        <v>1733</v>
      </c>
      <c r="Y199" s="144">
        <f t="shared" si="187"/>
        <v>1433</v>
      </c>
      <c r="Z199" s="144">
        <f t="shared" si="188"/>
        <v>37500</v>
      </c>
      <c r="AA199" s="144">
        <f t="shared" si="189"/>
        <v>25995</v>
      </c>
      <c r="AB199" s="145">
        <f t="shared" si="190"/>
        <v>21495</v>
      </c>
    </row>
    <row r="200" spans="1:28" hidden="1" x14ac:dyDescent="0.25">
      <c r="A200" s="13"/>
      <c r="B200" s="23">
        <v>42404</v>
      </c>
      <c r="C200" s="20">
        <v>54451</v>
      </c>
      <c r="D200" s="13"/>
      <c r="E200" s="17" t="s">
        <v>130</v>
      </c>
      <c r="F200" s="17">
        <v>15</v>
      </c>
      <c r="G200" s="61">
        <f t="shared" si="176"/>
        <v>84990</v>
      </c>
      <c r="H200" s="31" t="s">
        <v>119</v>
      </c>
      <c r="I200" s="27">
        <v>0</v>
      </c>
      <c r="J200" s="16"/>
      <c r="K200" s="16"/>
      <c r="L200" s="16"/>
      <c r="M200" s="28"/>
      <c r="N200" s="27"/>
      <c r="O200" s="16">
        <v>0</v>
      </c>
      <c r="P200" s="16"/>
      <c r="Q200" s="16"/>
      <c r="R200" s="16"/>
      <c r="S200" s="16"/>
      <c r="T200" s="28"/>
    </row>
    <row r="201" spans="1:28" hidden="1" x14ac:dyDescent="0.25">
      <c r="A201" s="13"/>
      <c r="B201" s="320">
        <v>42404</v>
      </c>
      <c r="C201" s="127">
        <v>54452</v>
      </c>
      <c r="D201" s="13"/>
      <c r="E201" s="128" t="s">
        <v>120</v>
      </c>
      <c r="F201" s="128">
        <v>15</v>
      </c>
      <c r="G201" s="129">
        <f t="shared" si="176"/>
        <v>84990</v>
      </c>
      <c r="H201" s="130" t="s">
        <v>119</v>
      </c>
      <c r="I201" s="27">
        <v>0</v>
      </c>
      <c r="J201" s="16"/>
      <c r="K201" s="16"/>
      <c r="L201" s="16"/>
      <c r="M201" s="28"/>
      <c r="N201" s="27"/>
      <c r="O201" s="16">
        <v>0</v>
      </c>
      <c r="P201" s="16"/>
      <c r="Q201" s="16"/>
      <c r="R201" s="16"/>
      <c r="S201" s="16"/>
      <c r="T201" s="28"/>
    </row>
    <row r="202" spans="1:28" ht="15.75" hidden="1" thickBot="1" x14ac:dyDescent="0.3">
      <c r="A202" s="13"/>
      <c r="B202" s="6">
        <v>42404</v>
      </c>
      <c r="C202" s="15">
        <v>54453</v>
      </c>
      <c r="D202" s="342"/>
      <c r="E202" s="16" t="s">
        <v>65</v>
      </c>
      <c r="F202" s="16">
        <v>15</v>
      </c>
      <c r="G202" s="60">
        <f t="shared" si="176"/>
        <v>84990</v>
      </c>
      <c r="H202" s="16" t="s">
        <v>44</v>
      </c>
      <c r="I202" s="317">
        <v>0</v>
      </c>
      <c r="J202" s="16"/>
      <c r="K202" s="16"/>
      <c r="L202" s="16"/>
      <c r="M202" s="28"/>
      <c r="N202" s="27"/>
      <c r="O202" s="16">
        <v>0</v>
      </c>
      <c r="P202" s="16"/>
      <c r="Q202" s="16"/>
      <c r="R202" s="16"/>
      <c r="S202" s="16"/>
      <c r="T202" s="28">
        <v>3216</v>
      </c>
      <c r="U202" s="142">
        <f t="shared" ref="U202:U203" si="191">+G202/F202</f>
        <v>5666</v>
      </c>
      <c r="V202" s="143">
        <v>2500</v>
      </c>
      <c r="W202" s="144">
        <f t="shared" ref="W202:W203" si="192">+U202-V202</f>
        <v>3166</v>
      </c>
      <c r="X202" s="144">
        <f t="shared" ref="X202:X203" si="193">+W202-Y202</f>
        <v>1733</v>
      </c>
      <c r="Y202" s="144">
        <f t="shared" ref="Y202:Y203" si="194">(U202-5000)/2+1100</f>
        <v>1433</v>
      </c>
      <c r="Z202" s="144">
        <f t="shared" ref="Z202:Z203" si="195">+V202*F202</f>
        <v>37500</v>
      </c>
      <c r="AA202" s="144">
        <f t="shared" ref="AA202:AA203" si="196">+X202*F202</f>
        <v>25995</v>
      </c>
      <c r="AB202" s="145">
        <f t="shared" ref="AB202:AB203" si="197">+Y202*F202</f>
        <v>21495</v>
      </c>
    </row>
    <row r="203" spans="1:28" ht="15.75" hidden="1" thickBot="1" x14ac:dyDescent="0.3">
      <c r="A203" s="13"/>
      <c r="B203" s="320">
        <v>42404</v>
      </c>
      <c r="C203" s="223">
        <v>54454</v>
      </c>
      <c r="D203" s="58"/>
      <c r="E203" s="322" t="s">
        <v>57</v>
      </c>
      <c r="F203" s="322">
        <v>15</v>
      </c>
      <c r="G203" s="224">
        <f>5100*F203</f>
        <v>76500</v>
      </c>
      <c r="H203" s="322" t="s">
        <v>47</v>
      </c>
      <c r="I203" s="317">
        <v>0</v>
      </c>
      <c r="J203" s="16"/>
      <c r="K203" s="16"/>
      <c r="L203" s="16"/>
      <c r="M203" s="28"/>
      <c r="N203" s="27"/>
      <c r="O203" s="16">
        <v>0</v>
      </c>
      <c r="P203" s="16"/>
      <c r="Q203" s="16"/>
      <c r="R203" s="16"/>
      <c r="S203" s="16"/>
      <c r="T203" s="28"/>
      <c r="U203" s="142">
        <f t="shared" si="191"/>
        <v>5100</v>
      </c>
      <c r="V203" s="143">
        <v>2500</v>
      </c>
      <c r="W203" s="144">
        <f t="shared" si="192"/>
        <v>2600</v>
      </c>
      <c r="X203" s="144">
        <f t="shared" si="193"/>
        <v>1450</v>
      </c>
      <c r="Y203" s="144">
        <f t="shared" si="194"/>
        <v>1150</v>
      </c>
      <c r="Z203" s="144">
        <f t="shared" si="195"/>
        <v>37500</v>
      </c>
      <c r="AA203" s="144">
        <f t="shared" si="196"/>
        <v>21750</v>
      </c>
      <c r="AB203" s="145">
        <f t="shared" si="197"/>
        <v>17250</v>
      </c>
    </row>
    <row r="204" spans="1:28" ht="15.75" hidden="1" thickBot="1" x14ac:dyDescent="0.3">
      <c r="A204" s="13"/>
      <c r="B204" s="6">
        <v>42404</v>
      </c>
      <c r="C204" s="15">
        <v>54455</v>
      </c>
      <c r="D204" s="346"/>
      <c r="E204" s="16" t="s">
        <v>127</v>
      </c>
      <c r="F204" s="16">
        <v>7</v>
      </c>
      <c r="G204" s="60">
        <f t="shared" si="176"/>
        <v>39662</v>
      </c>
      <c r="H204" s="16" t="s">
        <v>44</v>
      </c>
      <c r="I204" s="317">
        <v>0</v>
      </c>
      <c r="J204" s="16"/>
      <c r="K204" s="16"/>
      <c r="L204" s="16"/>
      <c r="M204" s="28"/>
      <c r="N204" s="27"/>
      <c r="O204" s="16">
        <v>0</v>
      </c>
      <c r="P204" s="16"/>
      <c r="Q204" s="16"/>
      <c r="R204" s="16"/>
      <c r="S204" s="16"/>
      <c r="T204" s="28">
        <v>3217</v>
      </c>
      <c r="U204" s="142">
        <f t="shared" ref="U204:U208" si="198">+G204/F204</f>
        <v>5666</v>
      </c>
      <c r="V204" s="143">
        <v>2500</v>
      </c>
      <c r="W204" s="144">
        <f t="shared" ref="W204:W208" si="199">+U204-V204</f>
        <v>3166</v>
      </c>
      <c r="X204" s="144">
        <f t="shared" ref="X204:X208" si="200">+W204-Y204</f>
        <v>1733</v>
      </c>
      <c r="Y204" s="144">
        <f t="shared" ref="Y204:Y208" si="201">(U204-5000)/2+1100</f>
        <v>1433</v>
      </c>
      <c r="Z204" s="144">
        <f t="shared" ref="Z204:Z208" si="202">+V204*F204</f>
        <v>17500</v>
      </c>
      <c r="AA204" s="144">
        <f t="shared" ref="AA204:AA208" si="203">+X204*F204</f>
        <v>12131</v>
      </c>
      <c r="AB204" s="145">
        <f t="shared" ref="AB204:AB208" si="204">+Y204*F204</f>
        <v>10031</v>
      </c>
    </row>
    <row r="205" spans="1:28" ht="15.75" hidden="1" thickBot="1" x14ac:dyDescent="0.3">
      <c r="A205" s="13"/>
      <c r="B205" s="6">
        <v>42404</v>
      </c>
      <c r="C205" s="15">
        <v>54456</v>
      </c>
      <c r="D205" s="345"/>
      <c r="E205" s="16" t="s">
        <v>143</v>
      </c>
      <c r="F205" s="16">
        <v>7</v>
      </c>
      <c r="G205" s="60">
        <f t="shared" si="176"/>
        <v>39662</v>
      </c>
      <c r="H205" s="16" t="s">
        <v>44</v>
      </c>
      <c r="I205" s="317">
        <v>0</v>
      </c>
      <c r="J205" s="16"/>
      <c r="K205" s="16"/>
      <c r="L205" s="16"/>
      <c r="M205" s="28"/>
      <c r="N205" s="27"/>
      <c r="O205" s="16">
        <v>0</v>
      </c>
      <c r="P205" s="16"/>
      <c r="Q205" s="16"/>
      <c r="R205" s="16"/>
      <c r="S205" s="16"/>
      <c r="T205" s="28">
        <v>3218</v>
      </c>
      <c r="U205" s="142">
        <f t="shared" si="198"/>
        <v>5666</v>
      </c>
      <c r="V205" s="143">
        <v>2500</v>
      </c>
      <c r="W205" s="144">
        <f t="shared" si="199"/>
        <v>3166</v>
      </c>
      <c r="X205" s="144">
        <f t="shared" si="200"/>
        <v>1733</v>
      </c>
      <c r="Y205" s="144">
        <f t="shared" si="201"/>
        <v>1433</v>
      </c>
      <c r="Z205" s="144">
        <f t="shared" si="202"/>
        <v>17500</v>
      </c>
      <c r="AA205" s="144">
        <f t="shared" si="203"/>
        <v>12131</v>
      </c>
      <c r="AB205" s="145">
        <f t="shared" si="204"/>
        <v>10031</v>
      </c>
    </row>
    <row r="206" spans="1:28" ht="15.75" hidden="1" thickBot="1" x14ac:dyDescent="0.3">
      <c r="A206" s="13"/>
      <c r="B206" s="6">
        <v>42404</v>
      </c>
      <c r="C206" s="15">
        <v>54457</v>
      </c>
      <c r="D206" s="345"/>
      <c r="E206" s="16" t="s">
        <v>148</v>
      </c>
      <c r="F206" s="16">
        <v>7</v>
      </c>
      <c r="G206" s="60">
        <f t="shared" si="176"/>
        <v>39662</v>
      </c>
      <c r="H206" s="16" t="s">
        <v>44</v>
      </c>
      <c r="I206" s="317">
        <v>0</v>
      </c>
      <c r="J206" s="16"/>
      <c r="K206" s="16"/>
      <c r="L206" s="16"/>
      <c r="M206" s="28"/>
      <c r="N206" s="27"/>
      <c r="O206" s="16">
        <v>0</v>
      </c>
      <c r="P206" s="16"/>
      <c r="Q206" s="16"/>
      <c r="R206" s="16"/>
      <c r="S206" s="16"/>
      <c r="T206" s="28">
        <v>3219</v>
      </c>
      <c r="U206" s="142">
        <f t="shared" si="198"/>
        <v>5666</v>
      </c>
      <c r="V206" s="143">
        <v>2500</v>
      </c>
      <c r="W206" s="144">
        <f t="shared" si="199"/>
        <v>3166</v>
      </c>
      <c r="X206" s="144">
        <f t="shared" si="200"/>
        <v>1733</v>
      </c>
      <c r="Y206" s="144">
        <f t="shared" si="201"/>
        <v>1433</v>
      </c>
      <c r="Z206" s="144">
        <f t="shared" si="202"/>
        <v>17500</v>
      </c>
      <c r="AA206" s="144">
        <f t="shared" si="203"/>
        <v>12131</v>
      </c>
      <c r="AB206" s="145">
        <f t="shared" si="204"/>
        <v>10031</v>
      </c>
    </row>
    <row r="207" spans="1:28" ht="15.75" hidden="1" thickBot="1" x14ac:dyDescent="0.3">
      <c r="A207" s="13"/>
      <c r="B207" s="6">
        <v>42404</v>
      </c>
      <c r="C207" s="15">
        <v>54458</v>
      </c>
      <c r="D207" s="345"/>
      <c r="E207" s="16" t="s">
        <v>58</v>
      </c>
      <c r="F207" s="16">
        <v>7</v>
      </c>
      <c r="G207" s="60">
        <f t="shared" si="176"/>
        <v>39662</v>
      </c>
      <c r="H207" s="16" t="s">
        <v>44</v>
      </c>
      <c r="I207" s="317">
        <v>0</v>
      </c>
      <c r="J207" s="16"/>
      <c r="K207" s="16"/>
      <c r="L207" s="16"/>
      <c r="M207" s="28"/>
      <c r="N207" s="27"/>
      <c r="O207" s="16">
        <v>0</v>
      </c>
      <c r="P207" s="16"/>
      <c r="Q207" s="16"/>
      <c r="R207" s="16"/>
      <c r="S207" s="16"/>
      <c r="T207" s="28">
        <v>3220</v>
      </c>
      <c r="U207" s="142">
        <f t="shared" si="198"/>
        <v>5666</v>
      </c>
      <c r="V207" s="143">
        <v>2500</v>
      </c>
      <c r="W207" s="144">
        <f t="shared" si="199"/>
        <v>3166</v>
      </c>
      <c r="X207" s="144">
        <f t="shared" si="200"/>
        <v>1733</v>
      </c>
      <c r="Y207" s="144">
        <f t="shared" si="201"/>
        <v>1433</v>
      </c>
      <c r="Z207" s="144">
        <f t="shared" si="202"/>
        <v>17500</v>
      </c>
      <c r="AA207" s="144">
        <f t="shared" si="203"/>
        <v>12131</v>
      </c>
      <c r="AB207" s="145">
        <f t="shared" si="204"/>
        <v>10031</v>
      </c>
    </row>
    <row r="208" spans="1:28" ht="15.75" hidden="1" thickBot="1" x14ac:dyDescent="0.3">
      <c r="A208" s="13"/>
      <c r="B208" s="6">
        <v>42404</v>
      </c>
      <c r="C208" s="15">
        <v>54459</v>
      </c>
      <c r="D208" s="345"/>
      <c r="E208" s="16" t="s">
        <v>59</v>
      </c>
      <c r="F208" s="16">
        <v>15</v>
      </c>
      <c r="G208" s="60">
        <f t="shared" si="176"/>
        <v>84990</v>
      </c>
      <c r="H208" s="16" t="s">
        <v>44</v>
      </c>
      <c r="I208" s="317">
        <v>0</v>
      </c>
      <c r="J208" s="16"/>
      <c r="K208" s="16"/>
      <c r="L208" s="16"/>
      <c r="M208" s="28"/>
      <c r="N208" s="27"/>
      <c r="O208" s="16">
        <v>0</v>
      </c>
      <c r="P208" s="16"/>
      <c r="Q208" s="16"/>
      <c r="R208" s="16"/>
      <c r="S208" s="16"/>
      <c r="T208" s="28">
        <v>3221</v>
      </c>
      <c r="U208" s="142">
        <f t="shared" si="198"/>
        <v>5666</v>
      </c>
      <c r="V208" s="143">
        <v>2500</v>
      </c>
      <c r="W208" s="144">
        <f t="shared" si="199"/>
        <v>3166</v>
      </c>
      <c r="X208" s="144">
        <f t="shared" si="200"/>
        <v>1733</v>
      </c>
      <c r="Y208" s="144">
        <f t="shared" si="201"/>
        <v>1433</v>
      </c>
      <c r="Z208" s="144">
        <f t="shared" si="202"/>
        <v>37500</v>
      </c>
      <c r="AA208" s="144">
        <f t="shared" si="203"/>
        <v>25995</v>
      </c>
      <c r="AB208" s="145">
        <f t="shared" si="204"/>
        <v>21495</v>
      </c>
    </row>
    <row r="209" spans="1:28" hidden="1" x14ac:dyDescent="0.25">
      <c r="A209" s="65"/>
      <c r="B209" s="96">
        <v>42404</v>
      </c>
      <c r="C209" s="366">
        <v>54460</v>
      </c>
      <c r="D209" s="187" t="s">
        <v>72</v>
      </c>
      <c r="E209" s="368" t="s">
        <v>72</v>
      </c>
      <c r="F209" s="368" t="s">
        <v>72</v>
      </c>
      <c r="G209" s="368" t="s">
        <v>72</v>
      </c>
      <c r="H209" s="368" t="s">
        <v>72</v>
      </c>
      <c r="I209" s="187" t="s">
        <v>72</v>
      </c>
      <c r="J209" s="187" t="s">
        <v>72</v>
      </c>
      <c r="K209" s="187" t="s">
        <v>72</v>
      </c>
      <c r="L209" s="187" t="s">
        <v>72</v>
      </c>
      <c r="M209" s="187" t="s">
        <v>72</v>
      </c>
      <c r="N209" s="38"/>
      <c r="O209" s="37"/>
      <c r="P209" s="37"/>
      <c r="Q209" s="37"/>
      <c r="R209" s="37"/>
      <c r="S209" s="37"/>
      <c r="T209" s="39"/>
    </row>
    <row r="210" spans="1:28" hidden="1" x14ac:dyDescent="0.25">
      <c r="A210" s="13"/>
      <c r="B210" s="320">
        <v>42404</v>
      </c>
      <c r="C210" s="127">
        <v>54461</v>
      </c>
      <c r="D210" s="13"/>
      <c r="E210" s="128" t="s">
        <v>136</v>
      </c>
      <c r="F210" s="128">
        <v>20</v>
      </c>
      <c r="G210" s="129">
        <f t="shared" si="176"/>
        <v>113320</v>
      </c>
      <c r="H210" s="130" t="s">
        <v>119</v>
      </c>
      <c r="I210" s="27">
        <v>0</v>
      </c>
      <c r="J210" s="16"/>
      <c r="K210" s="16"/>
      <c r="L210" s="16"/>
      <c r="M210" s="28"/>
      <c r="N210" s="27"/>
      <c r="O210" s="16">
        <v>0</v>
      </c>
      <c r="P210" s="16"/>
      <c r="Q210" s="16"/>
      <c r="R210" s="16"/>
      <c r="S210" s="16"/>
      <c r="T210" s="28"/>
    </row>
    <row r="211" spans="1:28" ht="15.75" hidden="1" thickBot="1" x14ac:dyDescent="0.3">
      <c r="A211" s="62"/>
      <c r="B211" s="6">
        <v>42404</v>
      </c>
      <c r="C211" s="15">
        <v>54462</v>
      </c>
      <c r="D211" s="347"/>
      <c r="E211" s="16" t="s">
        <v>149</v>
      </c>
      <c r="F211" s="16">
        <v>15</v>
      </c>
      <c r="G211" s="60">
        <f t="shared" si="176"/>
        <v>84990</v>
      </c>
      <c r="H211" s="16" t="s">
        <v>44</v>
      </c>
      <c r="I211" s="149">
        <v>0</v>
      </c>
      <c r="J211" s="22"/>
      <c r="K211" s="22"/>
      <c r="L211" s="22"/>
      <c r="M211" s="30"/>
      <c r="N211" s="29"/>
      <c r="O211" s="22">
        <v>0</v>
      </c>
      <c r="P211" s="22"/>
      <c r="Q211" s="22"/>
      <c r="R211" s="22"/>
      <c r="S211" s="22"/>
      <c r="T211" s="30">
        <v>3222</v>
      </c>
      <c r="U211" s="142">
        <f t="shared" ref="U211:U214" si="205">+G211/F211</f>
        <v>5666</v>
      </c>
      <c r="V211" s="143">
        <v>2500</v>
      </c>
      <c r="W211" s="144">
        <f t="shared" ref="W211:W214" si="206">+U211-V211</f>
        <v>3166</v>
      </c>
      <c r="X211" s="144">
        <f t="shared" ref="X211:X214" si="207">+W211-Y211</f>
        <v>1733</v>
      </c>
      <c r="Y211" s="144">
        <f t="shared" ref="Y211:Y214" si="208">(U211-5000)/2+1100</f>
        <v>1433</v>
      </c>
      <c r="Z211" s="144">
        <f t="shared" ref="Z211:Z214" si="209">+V211*F211</f>
        <v>37500</v>
      </c>
      <c r="AA211" s="144">
        <f t="shared" ref="AA211:AA214" si="210">+X211*F211</f>
        <v>25995</v>
      </c>
      <c r="AB211" s="145">
        <f t="shared" ref="AB211:AB214" si="211">+Y211*F211</f>
        <v>21495</v>
      </c>
    </row>
    <row r="212" spans="1:28" ht="15.75" hidden="1" thickBot="1" x14ac:dyDescent="0.3">
      <c r="A212" s="64"/>
      <c r="B212" s="6">
        <v>42405</v>
      </c>
      <c r="C212" s="15">
        <v>54463</v>
      </c>
      <c r="D212" s="348"/>
      <c r="E212" s="16" t="s">
        <v>90</v>
      </c>
      <c r="F212" s="16">
        <v>15</v>
      </c>
      <c r="G212" s="60">
        <f t="shared" si="176"/>
        <v>84990</v>
      </c>
      <c r="H212" s="16" t="s">
        <v>44</v>
      </c>
      <c r="I212" s="318">
        <v>0</v>
      </c>
      <c r="J212" s="17"/>
      <c r="K212" s="17"/>
      <c r="L212" s="17"/>
      <c r="M212" s="33"/>
      <c r="N212" s="32"/>
      <c r="O212" s="17">
        <v>0</v>
      </c>
      <c r="P212" s="17"/>
      <c r="Q212" s="17"/>
      <c r="R212" s="17"/>
      <c r="S212" s="17"/>
      <c r="T212" s="33">
        <v>3223</v>
      </c>
      <c r="U212" s="142">
        <f t="shared" si="205"/>
        <v>5666</v>
      </c>
      <c r="V212" s="143">
        <v>2500</v>
      </c>
      <c r="W212" s="144">
        <f t="shared" si="206"/>
        <v>3166</v>
      </c>
      <c r="X212" s="144">
        <f t="shared" si="207"/>
        <v>1733</v>
      </c>
      <c r="Y212" s="144">
        <f t="shared" si="208"/>
        <v>1433</v>
      </c>
      <c r="Z212" s="144">
        <f t="shared" si="209"/>
        <v>37500</v>
      </c>
      <c r="AA212" s="144">
        <f t="shared" si="210"/>
        <v>25995</v>
      </c>
      <c r="AB212" s="145">
        <f t="shared" si="211"/>
        <v>21495</v>
      </c>
    </row>
    <row r="213" spans="1:28" ht="15.75" hidden="1" thickBot="1" x14ac:dyDescent="0.3">
      <c r="A213" s="13"/>
      <c r="B213" s="23">
        <v>42405</v>
      </c>
      <c r="C213" s="20">
        <v>54464</v>
      </c>
      <c r="D213" s="58"/>
      <c r="E213" s="17" t="s">
        <v>100</v>
      </c>
      <c r="F213" s="17">
        <v>15</v>
      </c>
      <c r="G213" s="61">
        <f t="shared" ref="G213:G214" si="212">5100*F213</f>
        <v>76500</v>
      </c>
      <c r="H213" s="17" t="s">
        <v>47</v>
      </c>
      <c r="I213" s="317">
        <v>0</v>
      </c>
      <c r="J213" s="16"/>
      <c r="K213" s="16"/>
      <c r="L213" s="16"/>
      <c r="M213" s="28"/>
      <c r="N213" s="27"/>
      <c r="O213" s="16">
        <v>0</v>
      </c>
      <c r="P213" s="16"/>
      <c r="Q213" s="16"/>
      <c r="R213" s="16"/>
      <c r="S213" s="16"/>
      <c r="T213" s="28"/>
      <c r="U213" s="142">
        <f t="shared" si="205"/>
        <v>5100</v>
      </c>
      <c r="V213" s="143">
        <v>2500</v>
      </c>
      <c r="W213" s="144">
        <f t="shared" si="206"/>
        <v>2600</v>
      </c>
      <c r="X213" s="144">
        <f t="shared" si="207"/>
        <v>1450</v>
      </c>
      <c r="Y213" s="144">
        <f t="shared" si="208"/>
        <v>1150</v>
      </c>
      <c r="Z213" s="144">
        <f t="shared" si="209"/>
        <v>37500</v>
      </c>
      <c r="AA213" s="144">
        <f t="shared" si="210"/>
        <v>21750</v>
      </c>
      <c r="AB213" s="145">
        <f t="shared" si="211"/>
        <v>17250</v>
      </c>
    </row>
    <row r="214" spans="1:28" ht="15.75" hidden="1" thickBot="1" x14ac:dyDescent="0.3">
      <c r="A214" s="13"/>
      <c r="B214" s="319">
        <v>42405</v>
      </c>
      <c r="C214" s="127">
        <v>54465</v>
      </c>
      <c r="D214" s="58"/>
      <c r="E214" s="128" t="s">
        <v>57</v>
      </c>
      <c r="F214" s="128">
        <v>15</v>
      </c>
      <c r="G214" s="129">
        <f t="shared" si="212"/>
        <v>76500</v>
      </c>
      <c r="H214" s="128" t="s">
        <v>47</v>
      </c>
      <c r="I214" s="317">
        <v>0</v>
      </c>
      <c r="J214" s="16"/>
      <c r="K214" s="16"/>
      <c r="L214" s="16"/>
      <c r="M214" s="28"/>
      <c r="N214" s="27"/>
      <c r="O214" s="16">
        <v>0</v>
      </c>
      <c r="P214" s="16"/>
      <c r="Q214" s="16"/>
      <c r="R214" s="16"/>
      <c r="S214" s="16"/>
      <c r="T214" s="28"/>
      <c r="U214" s="142">
        <f t="shared" si="205"/>
        <v>5100</v>
      </c>
      <c r="V214" s="143">
        <v>2500</v>
      </c>
      <c r="W214" s="144">
        <f t="shared" si="206"/>
        <v>2600</v>
      </c>
      <c r="X214" s="144">
        <f t="shared" si="207"/>
        <v>1450</v>
      </c>
      <c r="Y214" s="144">
        <f t="shared" si="208"/>
        <v>1150</v>
      </c>
      <c r="Z214" s="144">
        <f t="shared" si="209"/>
        <v>37500</v>
      </c>
      <c r="AA214" s="144">
        <f t="shared" si="210"/>
        <v>21750</v>
      </c>
      <c r="AB214" s="145">
        <f t="shared" si="211"/>
        <v>17250</v>
      </c>
    </row>
    <row r="215" spans="1:28" ht="15.75" hidden="1" thickBot="1" x14ac:dyDescent="0.3">
      <c r="A215" s="13"/>
      <c r="B215" s="6">
        <v>42405</v>
      </c>
      <c r="C215" s="15">
        <v>54466</v>
      </c>
      <c r="D215" s="346"/>
      <c r="E215" s="16" t="s">
        <v>58</v>
      </c>
      <c r="F215" s="16">
        <v>7</v>
      </c>
      <c r="G215" s="60">
        <f t="shared" si="176"/>
        <v>39662</v>
      </c>
      <c r="H215" s="16" t="s">
        <v>44</v>
      </c>
      <c r="I215" s="317">
        <v>0</v>
      </c>
      <c r="J215" s="16"/>
      <c r="K215" s="16"/>
      <c r="L215" s="16"/>
      <c r="M215" s="28"/>
      <c r="N215" s="27"/>
      <c r="O215" s="16">
        <v>0</v>
      </c>
      <c r="P215" s="16"/>
      <c r="Q215" s="16"/>
      <c r="R215" s="16"/>
      <c r="S215" s="16"/>
      <c r="T215" s="28">
        <v>3224</v>
      </c>
      <c r="U215" s="142">
        <f t="shared" ref="U215:U216" si="213">+G215/F215</f>
        <v>5666</v>
      </c>
      <c r="V215" s="143">
        <v>2500</v>
      </c>
      <c r="W215" s="144">
        <f t="shared" ref="W215:W216" si="214">+U215-V215</f>
        <v>3166</v>
      </c>
      <c r="X215" s="144">
        <f t="shared" ref="X215:X216" si="215">+W215-Y215</f>
        <v>1733</v>
      </c>
      <c r="Y215" s="144">
        <f t="shared" ref="Y215:Y216" si="216">(U215-5000)/2+1100</f>
        <v>1433</v>
      </c>
      <c r="Z215" s="144">
        <f t="shared" ref="Z215:Z216" si="217">+V215*F215</f>
        <v>17500</v>
      </c>
      <c r="AA215" s="144">
        <f t="shared" ref="AA215:AA216" si="218">+X215*F215</f>
        <v>12131</v>
      </c>
      <c r="AB215" s="145">
        <f t="shared" ref="AB215:AB216" si="219">+Y215*F215</f>
        <v>10031</v>
      </c>
    </row>
    <row r="216" spans="1:28" ht="15.75" hidden="1" thickBot="1" x14ac:dyDescent="0.3">
      <c r="A216" s="13"/>
      <c r="B216" s="6">
        <v>42405</v>
      </c>
      <c r="C216" s="15">
        <v>54467</v>
      </c>
      <c r="D216" s="345"/>
      <c r="E216" s="16" t="s">
        <v>123</v>
      </c>
      <c r="F216" s="16">
        <v>7</v>
      </c>
      <c r="G216" s="60">
        <f t="shared" si="176"/>
        <v>39662</v>
      </c>
      <c r="H216" s="16" t="s">
        <v>44</v>
      </c>
      <c r="I216" s="317">
        <v>0</v>
      </c>
      <c r="J216" s="16"/>
      <c r="K216" s="16"/>
      <c r="L216" s="16"/>
      <c r="M216" s="28"/>
      <c r="N216" s="27"/>
      <c r="O216" s="16">
        <v>0</v>
      </c>
      <c r="P216" s="16"/>
      <c r="Q216" s="16"/>
      <c r="R216" s="16"/>
      <c r="S216" s="16"/>
      <c r="T216" s="28">
        <v>3225</v>
      </c>
      <c r="U216" s="142">
        <f t="shared" si="213"/>
        <v>5666</v>
      </c>
      <c r="V216" s="143">
        <v>2500</v>
      </c>
      <c r="W216" s="144">
        <f t="shared" si="214"/>
        <v>3166</v>
      </c>
      <c r="X216" s="144">
        <f t="shared" si="215"/>
        <v>1733</v>
      </c>
      <c r="Y216" s="144">
        <f t="shared" si="216"/>
        <v>1433</v>
      </c>
      <c r="Z216" s="144">
        <f t="shared" si="217"/>
        <v>17500</v>
      </c>
      <c r="AA216" s="144">
        <f t="shared" si="218"/>
        <v>12131</v>
      </c>
      <c r="AB216" s="145">
        <f t="shared" si="219"/>
        <v>10031</v>
      </c>
    </row>
    <row r="217" spans="1:28" hidden="1" x14ac:dyDescent="0.25">
      <c r="A217" s="13"/>
      <c r="B217" s="23">
        <v>42405</v>
      </c>
      <c r="C217" s="20">
        <v>54468</v>
      </c>
      <c r="D217" s="13"/>
      <c r="E217" s="17" t="s">
        <v>120</v>
      </c>
      <c r="F217" s="17">
        <v>15</v>
      </c>
      <c r="G217" s="61">
        <f>5666*F217</f>
        <v>84990</v>
      </c>
      <c r="H217" s="31" t="s">
        <v>119</v>
      </c>
      <c r="I217" s="27">
        <v>0</v>
      </c>
      <c r="J217" s="16"/>
      <c r="K217" s="16"/>
      <c r="L217" s="16"/>
      <c r="M217" s="28"/>
      <c r="N217" s="27"/>
      <c r="O217" s="16">
        <v>0</v>
      </c>
      <c r="P217" s="16"/>
      <c r="Q217" s="16"/>
      <c r="R217" s="16"/>
      <c r="S217" s="16"/>
      <c r="T217" s="28"/>
    </row>
    <row r="218" spans="1:28" hidden="1" x14ac:dyDescent="0.25">
      <c r="A218" s="13"/>
      <c r="B218" s="320">
        <v>42405</v>
      </c>
      <c r="C218" s="127">
        <v>54469</v>
      </c>
      <c r="D218" s="13"/>
      <c r="E218" s="128" t="s">
        <v>130</v>
      </c>
      <c r="F218" s="128">
        <v>15</v>
      </c>
      <c r="G218" s="129">
        <f t="shared" si="176"/>
        <v>84990</v>
      </c>
      <c r="H218" s="130" t="s">
        <v>119</v>
      </c>
      <c r="I218" s="27">
        <v>0</v>
      </c>
      <c r="J218" s="16"/>
      <c r="K218" s="16"/>
      <c r="L218" s="16"/>
      <c r="M218" s="28"/>
      <c r="N218" s="27"/>
      <c r="O218" s="16">
        <v>0</v>
      </c>
      <c r="P218" s="16"/>
      <c r="Q218" s="16"/>
      <c r="R218" s="16"/>
      <c r="S218" s="16"/>
      <c r="T218" s="28"/>
    </row>
    <row r="219" spans="1:28" ht="15.75" hidden="1" thickBot="1" x14ac:dyDescent="0.3">
      <c r="A219" s="13"/>
      <c r="B219" s="6">
        <v>42405</v>
      </c>
      <c r="C219" s="15">
        <v>54470</v>
      </c>
      <c r="D219" s="345"/>
      <c r="E219" s="16" t="s">
        <v>99</v>
      </c>
      <c r="F219" s="16">
        <v>15</v>
      </c>
      <c r="G219" s="60">
        <f t="shared" si="176"/>
        <v>84990</v>
      </c>
      <c r="H219" s="16" t="s">
        <v>44</v>
      </c>
      <c r="I219" s="317">
        <v>0</v>
      </c>
      <c r="J219" s="16"/>
      <c r="K219" s="16"/>
      <c r="L219" s="16"/>
      <c r="M219" s="28"/>
      <c r="N219" s="27"/>
      <c r="O219" s="16">
        <v>0</v>
      </c>
      <c r="P219" s="16"/>
      <c r="Q219" s="16"/>
      <c r="R219" s="16"/>
      <c r="S219" s="16"/>
      <c r="T219" s="28">
        <v>3226</v>
      </c>
      <c r="U219" s="142">
        <f t="shared" ref="U219:U241" si="220">+G219/F219</f>
        <v>5666</v>
      </c>
      <c r="V219" s="143">
        <v>2500</v>
      </c>
      <c r="W219" s="144">
        <f t="shared" ref="W219:W241" si="221">+U219-V219</f>
        <v>3166</v>
      </c>
      <c r="X219" s="144">
        <f t="shared" ref="X219:X241" si="222">+W219-Y219</f>
        <v>1733</v>
      </c>
      <c r="Y219" s="144">
        <f t="shared" ref="Y219:Y241" si="223">(U219-5000)/2+1100</f>
        <v>1433</v>
      </c>
      <c r="Z219" s="144">
        <f t="shared" ref="Z219:Z241" si="224">+V219*F219</f>
        <v>37500</v>
      </c>
      <c r="AA219" s="144">
        <f t="shared" ref="AA219:AA241" si="225">+X219*F219</f>
        <v>25995</v>
      </c>
      <c r="AB219" s="145">
        <f t="shared" ref="AB219:AB241" si="226">+Y219*F219</f>
        <v>21495</v>
      </c>
    </row>
    <row r="220" spans="1:28" ht="15.75" hidden="1" thickBot="1" x14ac:dyDescent="0.3">
      <c r="A220" s="13"/>
      <c r="B220" s="6">
        <v>42405</v>
      </c>
      <c r="C220" s="15">
        <v>54471</v>
      </c>
      <c r="D220" s="345"/>
      <c r="E220" s="16" t="s">
        <v>147</v>
      </c>
      <c r="F220" s="16">
        <v>15</v>
      </c>
      <c r="G220" s="60">
        <f t="shared" si="176"/>
        <v>84990</v>
      </c>
      <c r="H220" s="16" t="s">
        <v>44</v>
      </c>
      <c r="I220" s="317">
        <v>0</v>
      </c>
      <c r="J220" s="16"/>
      <c r="K220" s="16"/>
      <c r="L220" s="16"/>
      <c r="M220" s="28"/>
      <c r="N220" s="27"/>
      <c r="O220" s="16">
        <v>0</v>
      </c>
      <c r="P220" s="16"/>
      <c r="Q220" s="16"/>
      <c r="R220" s="16"/>
      <c r="S220" s="16"/>
      <c r="T220" s="28">
        <v>3227</v>
      </c>
      <c r="U220" s="142">
        <f t="shared" si="220"/>
        <v>5666</v>
      </c>
      <c r="V220" s="143">
        <v>2500</v>
      </c>
      <c r="W220" s="144">
        <f t="shared" si="221"/>
        <v>3166</v>
      </c>
      <c r="X220" s="144">
        <f t="shared" si="222"/>
        <v>1733</v>
      </c>
      <c r="Y220" s="144">
        <f t="shared" si="223"/>
        <v>1433</v>
      </c>
      <c r="Z220" s="144">
        <f t="shared" si="224"/>
        <v>37500</v>
      </c>
      <c r="AA220" s="144">
        <f t="shared" si="225"/>
        <v>25995</v>
      </c>
      <c r="AB220" s="145">
        <f t="shared" si="226"/>
        <v>21495</v>
      </c>
    </row>
    <row r="221" spans="1:28" ht="15.75" hidden="1" thickBot="1" x14ac:dyDescent="0.3">
      <c r="A221" s="13"/>
      <c r="B221" s="6">
        <v>42405</v>
      </c>
      <c r="C221" s="15">
        <v>54472</v>
      </c>
      <c r="D221" s="345"/>
      <c r="E221" s="16" t="s">
        <v>160</v>
      </c>
      <c r="F221" s="16">
        <v>15</v>
      </c>
      <c r="G221" s="60">
        <f t="shared" si="176"/>
        <v>84990</v>
      </c>
      <c r="H221" s="16" t="s">
        <v>44</v>
      </c>
      <c r="I221" s="317">
        <v>0</v>
      </c>
      <c r="J221" s="16"/>
      <c r="K221" s="16"/>
      <c r="L221" s="16"/>
      <c r="M221" s="28"/>
      <c r="N221" s="27"/>
      <c r="O221" s="16">
        <v>0</v>
      </c>
      <c r="P221" s="16"/>
      <c r="Q221" s="16"/>
      <c r="R221" s="16"/>
      <c r="S221" s="16"/>
      <c r="T221" s="28">
        <v>3228</v>
      </c>
      <c r="U221" s="142">
        <f t="shared" si="220"/>
        <v>5666</v>
      </c>
      <c r="V221" s="143">
        <v>2500</v>
      </c>
      <c r="W221" s="144">
        <f t="shared" si="221"/>
        <v>3166</v>
      </c>
      <c r="X221" s="144">
        <f t="shared" si="222"/>
        <v>1733</v>
      </c>
      <c r="Y221" s="144">
        <f t="shared" si="223"/>
        <v>1433</v>
      </c>
      <c r="Z221" s="144">
        <f t="shared" si="224"/>
        <v>37500</v>
      </c>
      <c r="AA221" s="144">
        <f t="shared" si="225"/>
        <v>25995</v>
      </c>
      <c r="AB221" s="145">
        <f t="shared" si="226"/>
        <v>21495</v>
      </c>
    </row>
    <row r="222" spans="1:28" ht="15.75" hidden="1" thickBot="1" x14ac:dyDescent="0.3">
      <c r="A222" s="13"/>
      <c r="B222" s="6">
        <v>42405</v>
      </c>
      <c r="C222" s="15">
        <v>54473</v>
      </c>
      <c r="D222" s="345"/>
      <c r="E222" s="16" t="s">
        <v>66</v>
      </c>
      <c r="F222" s="16">
        <v>15</v>
      </c>
      <c r="G222" s="60">
        <f t="shared" si="176"/>
        <v>84990</v>
      </c>
      <c r="H222" s="16" t="s">
        <v>44</v>
      </c>
      <c r="I222" s="317">
        <v>0</v>
      </c>
      <c r="J222" s="16"/>
      <c r="K222" s="16"/>
      <c r="L222" s="16"/>
      <c r="M222" s="28"/>
      <c r="N222" s="27"/>
      <c r="O222" s="16">
        <v>0</v>
      </c>
      <c r="P222" s="16"/>
      <c r="Q222" s="16"/>
      <c r="R222" s="16"/>
      <c r="S222" s="16"/>
      <c r="T222" s="28">
        <v>3229</v>
      </c>
      <c r="U222" s="142">
        <f t="shared" si="220"/>
        <v>5666</v>
      </c>
      <c r="V222" s="143">
        <v>2500</v>
      </c>
      <c r="W222" s="144">
        <f t="shared" si="221"/>
        <v>3166</v>
      </c>
      <c r="X222" s="144">
        <f t="shared" si="222"/>
        <v>1733</v>
      </c>
      <c r="Y222" s="144">
        <f t="shared" si="223"/>
        <v>1433</v>
      </c>
      <c r="Z222" s="144">
        <f t="shared" si="224"/>
        <v>37500</v>
      </c>
      <c r="AA222" s="144">
        <f t="shared" si="225"/>
        <v>25995</v>
      </c>
      <c r="AB222" s="145">
        <f t="shared" si="226"/>
        <v>21495</v>
      </c>
    </row>
    <row r="223" spans="1:28" ht="15.75" hidden="1" thickBot="1" x14ac:dyDescent="0.3">
      <c r="A223" s="13"/>
      <c r="B223" s="6">
        <v>42405</v>
      </c>
      <c r="C223" s="15">
        <v>54474</v>
      </c>
      <c r="D223" s="345"/>
      <c r="E223" s="16" t="s">
        <v>129</v>
      </c>
      <c r="F223" s="16">
        <v>15</v>
      </c>
      <c r="G223" s="60">
        <f t="shared" si="176"/>
        <v>84990</v>
      </c>
      <c r="H223" s="16" t="s">
        <v>44</v>
      </c>
      <c r="I223" s="317">
        <v>0</v>
      </c>
      <c r="J223" s="16"/>
      <c r="K223" s="16"/>
      <c r="L223" s="16"/>
      <c r="M223" s="28"/>
      <c r="N223" s="27"/>
      <c r="O223" s="16">
        <v>0</v>
      </c>
      <c r="P223" s="16"/>
      <c r="Q223" s="16"/>
      <c r="R223" s="16"/>
      <c r="S223" s="16"/>
      <c r="T223" s="28">
        <v>3230</v>
      </c>
      <c r="U223" s="142">
        <f t="shared" si="220"/>
        <v>5666</v>
      </c>
      <c r="V223" s="143">
        <v>2500</v>
      </c>
      <c r="W223" s="144">
        <f t="shared" si="221"/>
        <v>3166</v>
      </c>
      <c r="X223" s="144">
        <f t="shared" si="222"/>
        <v>1733</v>
      </c>
      <c r="Y223" s="144">
        <f t="shared" si="223"/>
        <v>1433</v>
      </c>
      <c r="Z223" s="144">
        <f t="shared" si="224"/>
        <v>37500</v>
      </c>
      <c r="AA223" s="144">
        <f t="shared" si="225"/>
        <v>25995</v>
      </c>
      <c r="AB223" s="145">
        <f t="shared" si="226"/>
        <v>21495</v>
      </c>
    </row>
    <row r="224" spans="1:28" ht="15.75" hidden="1" thickBot="1" x14ac:dyDescent="0.3">
      <c r="A224" s="13"/>
      <c r="B224" s="6">
        <v>42405</v>
      </c>
      <c r="C224" s="15">
        <v>54475</v>
      </c>
      <c r="D224" s="345"/>
      <c r="E224" s="16" t="s">
        <v>110</v>
      </c>
      <c r="F224" s="16">
        <v>7</v>
      </c>
      <c r="G224" s="60">
        <f t="shared" si="176"/>
        <v>39662</v>
      </c>
      <c r="H224" s="16" t="s">
        <v>44</v>
      </c>
      <c r="I224" s="317">
        <v>0</v>
      </c>
      <c r="J224" s="16"/>
      <c r="K224" s="16"/>
      <c r="L224" s="16"/>
      <c r="M224" s="28"/>
      <c r="N224" s="27"/>
      <c r="O224" s="16">
        <v>0</v>
      </c>
      <c r="P224" s="16"/>
      <c r="Q224" s="16"/>
      <c r="R224" s="16"/>
      <c r="S224" s="16"/>
      <c r="T224" s="28">
        <v>3231</v>
      </c>
      <c r="U224" s="142">
        <f t="shared" si="220"/>
        <v>5666</v>
      </c>
      <c r="V224" s="143">
        <v>2500</v>
      </c>
      <c r="W224" s="144">
        <f t="shared" si="221"/>
        <v>3166</v>
      </c>
      <c r="X224" s="144">
        <f t="shared" si="222"/>
        <v>1733</v>
      </c>
      <c r="Y224" s="144">
        <f t="shared" si="223"/>
        <v>1433</v>
      </c>
      <c r="Z224" s="144">
        <f t="shared" si="224"/>
        <v>17500</v>
      </c>
      <c r="AA224" s="144">
        <f t="shared" si="225"/>
        <v>12131</v>
      </c>
      <c r="AB224" s="145">
        <f t="shared" si="226"/>
        <v>10031</v>
      </c>
    </row>
    <row r="225" spans="1:28" ht="15.75" hidden="1" thickBot="1" x14ac:dyDescent="0.3">
      <c r="A225" s="13"/>
      <c r="B225" s="6">
        <v>42405</v>
      </c>
      <c r="C225" s="15">
        <v>54476</v>
      </c>
      <c r="D225" s="345"/>
      <c r="E225" s="16" t="s">
        <v>104</v>
      </c>
      <c r="F225" s="16">
        <v>7</v>
      </c>
      <c r="G225" s="60">
        <f t="shared" si="176"/>
        <v>39662</v>
      </c>
      <c r="H225" s="16" t="s">
        <v>44</v>
      </c>
      <c r="I225" s="317">
        <v>0</v>
      </c>
      <c r="J225" s="16"/>
      <c r="K225" s="16"/>
      <c r="L225" s="16"/>
      <c r="M225" s="28"/>
      <c r="N225" s="27"/>
      <c r="O225" s="16">
        <v>0</v>
      </c>
      <c r="P225" s="16"/>
      <c r="Q225" s="16"/>
      <c r="R225" s="16"/>
      <c r="S225" s="16"/>
      <c r="T225" s="28">
        <v>3232</v>
      </c>
      <c r="U225" s="142">
        <f t="shared" si="220"/>
        <v>5666</v>
      </c>
      <c r="V225" s="143">
        <v>2500</v>
      </c>
      <c r="W225" s="144">
        <f t="shared" si="221"/>
        <v>3166</v>
      </c>
      <c r="X225" s="144">
        <f t="shared" si="222"/>
        <v>1733</v>
      </c>
      <c r="Y225" s="144">
        <f t="shared" si="223"/>
        <v>1433</v>
      </c>
      <c r="Z225" s="144">
        <f t="shared" si="224"/>
        <v>17500</v>
      </c>
      <c r="AA225" s="144">
        <f t="shared" si="225"/>
        <v>12131</v>
      </c>
      <c r="AB225" s="145">
        <f t="shared" si="226"/>
        <v>10031</v>
      </c>
    </row>
    <row r="226" spans="1:28" ht="15.75" hidden="1" thickBot="1" x14ac:dyDescent="0.3">
      <c r="A226" s="13"/>
      <c r="B226" s="6">
        <v>42405</v>
      </c>
      <c r="C226" s="15">
        <v>54477</v>
      </c>
      <c r="D226" s="345"/>
      <c r="E226" s="16" t="s">
        <v>161</v>
      </c>
      <c r="F226" s="16">
        <v>21</v>
      </c>
      <c r="G226" s="60">
        <f>5666*F226</f>
        <v>118986</v>
      </c>
      <c r="H226" s="16" t="s">
        <v>44</v>
      </c>
      <c r="I226" s="317">
        <v>0</v>
      </c>
      <c r="J226" s="16"/>
      <c r="K226" s="16"/>
      <c r="L226" s="16"/>
      <c r="M226" s="28"/>
      <c r="N226" s="27"/>
      <c r="O226" s="16">
        <v>0</v>
      </c>
      <c r="P226" s="16"/>
      <c r="Q226" s="16"/>
      <c r="R226" s="16"/>
      <c r="S226" s="16"/>
      <c r="T226" s="28">
        <v>3233</v>
      </c>
      <c r="U226" s="142">
        <f t="shared" si="220"/>
        <v>5666</v>
      </c>
      <c r="V226" s="143">
        <v>2500</v>
      </c>
      <c r="W226" s="144">
        <f t="shared" si="221"/>
        <v>3166</v>
      </c>
      <c r="X226" s="144">
        <f t="shared" si="222"/>
        <v>1733</v>
      </c>
      <c r="Y226" s="144">
        <f t="shared" si="223"/>
        <v>1433</v>
      </c>
      <c r="Z226" s="144">
        <f t="shared" si="224"/>
        <v>52500</v>
      </c>
      <c r="AA226" s="144">
        <f t="shared" si="225"/>
        <v>36393</v>
      </c>
      <c r="AB226" s="145">
        <f t="shared" si="226"/>
        <v>30093</v>
      </c>
    </row>
    <row r="227" spans="1:28" ht="15.75" hidden="1" thickBot="1" x14ac:dyDescent="0.3">
      <c r="A227" s="13"/>
      <c r="B227" s="6">
        <v>42405</v>
      </c>
      <c r="C227" s="15">
        <v>54478</v>
      </c>
      <c r="D227" s="345"/>
      <c r="E227" s="16" t="s">
        <v>69</v>
      </c>
      <c r="F227" s="16">
        <v>7</v>
      </c>
      <c r="G227" s="60">
        <f t="shared" si="176"/>
        <v>39662</v>
      </c>
      <c r="H227" s="16" t="s">
        <v>44</v>
      </c>
      <c r="I227" s="317">
        <v>0</v>
      </c>
      <c r="J227" s="16"/>
      <c r="K227" s="16"/>
      <c r="L227" s="16"/>
      <c r="M227" s="28"/>
      <c r="N227" s="27"/>
      <c r="O227" s="16">
        <v>0</v>
      </c>
      <c r="P227" s="16"/>
      <c r="Q227" s="16"/>
      <c r="R227" s="16"/>
      <c r="S227" s="16"/>
      <c r="T227" s="28">
        <v>3234</v>
      </c>
      <c r="U227" s="142">
        <f t="shared" si="220"/>
        <v>5666</v>
      </c>
      <c r="V227" s="143">
        <v>2500</v>
      </c>
      <c r="W227" s="144">
        <f t="shared" si="221"/>
        <v>3166</v>
      </c>
      <c r="X227" s="144">
        <f t="shared" si="222"/>
        <v>1733</v>
      </c>
      <c r="Y227" s="144">
        <f t="shared" si="223"/>
        <v>1433</v>
      </c>
      <c r="Z227" s="144">
        <f t="shared" si="224"/>
        <v>17500</v>
      </c>
      <c r="AA227" s="144">
        <f t="shared" si="225"/>
        <v>12131</v>
      </c>
      <c r="AB227" s="145">
        <f t="shared" si="226"/>
        <v>10031</v>
      </c>
    </row>
    <row r="228" spans="1:28" ht="15.75" hidden="1" thickBot="1" x14ac:dyDescent="0.3">
      <c r="A228" s="13"/>
      <c r="B228" s="6">
        <v>42405</v>
      </c>
      <c r="C228" s="15">
        <v>54479</v>
      </c>
      <c r="D228" s="345"/>
      <c r="E228" s="16" t="s">
        <v>162</v>
      </c>
      <c r="F228" s="16">
        <v>7</v>
      </c>
      <c r="G228" s="60">
        <f t="shared" si="176"/>
        <v>39662</v>
      </c>
      <c r="H228" s="16" t="s">
        <v>44</v>
      </c>
      <c r="I228" s="317">
        <v>0</v>
      </c>
      <c r="J228" s="16"/>
      <c r="K228" s="16"/>
      <c r="L228" s="16"/>
      <c r="M228" s="28"/>
      <c r="N228" s="27"/>
      <c r="O228" s="16">
        <v>0</v>
      </c>
      <c r="P228" s="16"/>
      <c r="Q228" s="16"/>
      <c r="R228" s="16"/>
      <c r="S228" s="16"/>
      <c r="T228" s="28">
        <v>3235</v>
      </c>
      <c r="U228" s="142">
        <f t="shared" si="220"/>
        <v>5666</v>
      </c>
      <c r="V228" s="143">
        <v>2500</v>
      </c>
      <c r="W228" s="144">
        <f t="shared" si="221"/>
        <v>3166</v>
      </c>
      <c r="X228" s="144">
        <f t="shared" si="222"/>
        <v>1733</v>
      </c>
      <c r="Y228" s="144">
        <f t="shared" si="223"/>
        <v>1433</v>
      </c>
      <c r="Z228" s="144">
        <f t="shared" si="224"/>
        <v>17500</v>
      </c>
      <c r="AA228" s="144">
        <f t="shared" si="225"/>
        <v>12131</v>
      </c>
      <c r="AB228" s="145">
        <f t="shared" si="226"/>
        <v>10031</v>
      </c>
    </row>
    <row r="229" spans="1:28" ht="15.75" hidden="1" thickBot="1" x14ac:dyDescent="0.3">
      <c r="A229" s="13"/>
      <c r="B229" s="6">
        <v>42405</v>
      </c>
      <c r="C229" s="15">
        <v>54480</v>
      </c>
      <c r="D229" s="345"/>
      <c r="E229" s="16" t="s">
        <v>94</v>
      </c>
      <c r="F229" s="16">
        <v>7</v>
      </c>
      <c r="G229" s="60">
        <f t="shared" si="176"/>
        <v>39662</v>
      </c>
      <c r="H229" s="16" t="s">
        <v>44</v>
      </c>
      <c r="I229" s="317">
        <v>0</v>
      </c>
      <c r="J229" s="16"/>
      <c r="K229" s="16"/>
      <c r="L229" s="16"/>
      <c r="M229" s="28"/>
      <c r="N229" s="27"/>
      <c r="O229" s="16">
        <v>0</v>
      </c>
      <c r="P229" s="16"/>
      <c r="Q229" s="16"/>
      <c r="R229" s="16"/>
      <c r="S229" s="16"/>
      <c r="T229" s="28">
        <v>3236</v>
      </c>
      <c r="U229" s="142">
        <f t="shared" si="220"/>
        <v>5666</v>
      </c>
      <c r="V229" s="143">
        <v>2500</v>
      </c>
      <c r="W229" s="144">
        <f t="shared" si="221"/>
        <v>3166</v>
      </c>
      <c r="X229" s="144">
        <f t="shared" si="222"/>
        <v>1733</v>
      </c>
      <c r="Y229" s="144">
        <f t="shared" si="223"/>
        <v>1433</v>
      </c>
      <c r="Z229" s="144">
        <f t="shared" si="224"/>
        <v>17500</v>
      </c>
      <c r="AA229" s="144">
        <f t="shared" si="225"/>
        <v>12131</v>
      </c>
      <c r="AB229" s="145">
        <f t="shared" si="226"/>
        <v>10031</v>
      </c>
    </row>
    <row r="230" spans="1:28" ht="15.75" hidden="1" thickBot="1" x14ac:dyDescent="0.3">
      <c r="A230" s="13"/>
      <c r="B230" s="6">
        <v>42405</v>
      </c>
      <c r="C230" s="15">
        <v>54481</v>
      </c>
      <c r="D230" s="345"/>
      <c r="E230" s="16" t="s">
        <v>55</v>
      </c>
      <c r="F230" s="16">
        <v>7</v>
      </c>
      <c r="G230" s="60">
        <f t="shared" si="176"/>
        <v>39662</v>
      </c>
      <c r="H230" s="16" t="s">
        <v>44</v>
      </c>
      <c r="I230" s="317">
        <v>0</v>
      </c>
      <c r="J230" s="16"/>
      <c r="K230" s="16"/>
      <c r="L230" s="16"/>
      <c r="M230" s="28"/>
      <c r="N230" s="27"/>
      <c r="O230" s="16">
        <v>0</v>
      </c>
      <c r="P230" s="16"/>
      <c r="Q230" s="16"/>
      <c r="R230" s="16"/>
      <c r="S230" s="16"/>
      <c r="T230" s="28">
        <v>3237</v>
      </c>
      <c r="U230" s="142">
        <f t="shared" si="220"/>
        <v>5666</v>
      </c>
      <c r="V230" s="143">
        <v>2500</v>
      </c>
      <c r="W230" s="144">
        <f t="shared" si="221"/>
        <v>3166</v>
      </c>
      <c r="X230" s="144">
        <f t="shared" si="222"/>
        <v>1733</v>
      </c>
      <c r="Y230" s="144">
        <f t="shared" si="223"/>
        <v>1433</v>
      </c>
      <c r="Z230" s="144">
        <f t="shared" si="224"/>
        <v>17500</v>
      </c>
      <c r="AA230" s="144">
        <f t="shared" si="225"/>
        <v>12131</v>
      </c>
      <c r="AB230" s="145">
        <f t="shared" si="226"/>
        <v>10031</v>
      </c>
    </row>
    <row r="231" spans="1:28" ht="15.75" hidden="1" thickBot="1" x14ac:dyDescent="0.3">
      <c r="A231" s="13"/>
      <c r="B231" s="6">
        <v>42405</v>
      </c>
      <c r="C231" s="15">
        <v>54482</v>
      </c>
      <c r="D231" s="345"/>
      <c r="E231" s="16" t="s">
        <v>149</v>
      </c>
      <c r="F231" s="16">
        <v>15</v>
      </c>
      <c r="G231" s="60">
        <f t="shared" si="176"/>
        <v>84990</v>
      </c>
      <c r="H231" s="16" t="s">
        <v>44</v>
      </c>
      <c r="I231" s="317">
        <v>0</v>
      </c>
      <c r="J231" s="16"/>
      <c r="K231" s="16"/>
      <c r="L231" s="16"/>
      <c r="M231" s="28"/>
      <c r="N231" s="27"/>
      <c r="O231" s="16">
        <v>0</v>
      </c>
      <c r="P231" s="16"/>
      <c r="Q231" s="16"/>
      <c r="R231" s="16"/>
      <c r="S231" s="16"/>
      <c r="T231" s="28">
        <v>3238</v>
      </c>
      <c r="U231" s="142">
        <f t="shared" si="220"/>
        <v>5666</v>
      </c>
      <c r="V231" s="143">
        <v>2500</v>
      </c>
      <c r="W231" s="144">
        <f t="shared" si="221"/>
        <v>3166</v>
      </c>
      <c r="X231" s="144">
        <f t="shared" si="222"/>
        <v>1733</v>
      </c>
      <c r="Y231" s="144">
        <f t="shared" si="223"/>
        <v>1433</v>
      </c>
      <c r="Z231" s="144">
        <f t="shared" si="224"/>
        <v>37500</v>
      </c>
      <c r="AA231" s="144">
        <f t="shared" si="225"/>
        <v>25995</v>
      </c>
      <c r="AB231" s="145">
        <f t="shared" si="226"/>
        <v>21495</v>
      </c>
    </row>
    <row r="232" spans="1:28" ht="15.75" hidden="1" thickBot="1" x14ac:dyDescent="0.3">
      <c r="A232" s="13"/>
      <c r="B232" s="6">
        <v>42405</v>
      </c>
      <c r="C232" s="15">
        <v>54483</v>
      </c>
      <c r="D232" s="345"/>
      <c r="E232" s="16" t="s">
        <v>89</v>
      </c>
      <c r="F232" s="16">
        <v>7</v>
      </c>
      <c r="G232" s="60">
        <f t="shared" si="176"/>
        <v>39662</v>
      </c>
      <c r="H232" s="16" t="s">
        <v>44</v>
      </c>
      <c r="I232" s="317">
        <v>0</v>
      </c>
      <c r="J232" s="16"/>
      <c r="K232" s="16"/>
      <c r="L232" s="16"/>
      <c r="M232" s="28"/>
      <c r="N232" s="27"/>
      <c r="O232" s="16">
        <v>0</v>
      </c>
      <c r="P232" s="16"/>
      <c r="Q232" s="16"/>
      <c r="R232" s="16"/>
      <c r="S232" s="16"/>
      <c r="T232" s="28">
        <v>3239</v>
      </c>
      <c r="U232" s="142">
        <f t="shared" si="220"/>
        <v>5666</v>
      </c>
      <c r="V232" s="143">
        <v>2500</v>
      </c>
      <c r="W232" s="144">
        <f t="shared" si="221"/>
        <v>3166</v>
      </c>
      <c r="X232" s="144">
        <f t="shared" si="222"/>
        <v>1733</v>
      </c>
      <c r="Y232" s="144">
        <f t="shared" si="223"/>
        <v>1433</v>
      </c>
      <c r="Z232" s="144">
        <f t="shared" si="224"/>
        <v>17500</v>
      </c>
      <c r="AA232" s="144">
        <f t="shared" si="225"/>
        <v>12131</v>
      </c>
      <c r="AB232" s="145">
        <f t="shared" si="226"/>
        <v>10031</v>
      </c>
    </row>
    <row r="233" spans="1:28" ht="15.75" hidden="1" thickBot="1" x14ac:dyDescent="0.3">
      <c r="A233" s="13"/>
      <c r="B233" s="6">
        <v>42405</v>
      </c>
      <c r="C233" s="15">
        <v>54484</v>
      </c>
      <c r="D233" s="345"/>
      <c r="E233" s="16" t="s">
        <v>83</v>
      </c>
      <c r="F233" s="16">
        <v>15</v>
      </c>
      <c r="G233" s="60">
        <f t="shared" si="176"/>
        <v>84990</v>
      </c>
      <c r="H233" s="16" t="s">
        <v>44</v>
      </c>
      <c r="I233" s="317">
        <v>0</v>
      </c>
      <c r="J233" s="16"/>
      <c r="K233" s="16"/>
      <c r="L233" s="16"/>
      <c r="M233" s="28"/>
      <c r="N233" s="27"/>
      <c r="O233" s="16">
        <v>0</v>
      </c>
      <c r="P233" s="16"/>
      <c r="Q233" s="16"/>
      <c r="R233" s="16"/>
      <c r="S233" s="16"/>
      <c r="T233" s="28">
        <v>3240</v>
      </c>
      <c r="U233" s="142">
        <f t="shared" si="220"/>
        <v>5666</v>
      </c>
      <c r="V233" s="143">
        <v>2500</v>
      </c>
      <c r="W233" s="144">
        <f t="shared" si="221"/>
        <v>3166</v>
      </c>
      <c r="X233" s="144">
        <f t="shared" si="222"/>
        <v>1733</v>
      </c>
      <c r="Y233" s="144">
        <f t="shared" si="223"/>
        <v>1433</v>
      </c>
      <c r="Z233" s="144">
        <f t="shared" si="224"/>
        <v>37500</v>
      </c>
      <c r="AA233" s="144">
        <f t="shared" si="225"/>
        <v>25995</v>
      </c>
      <c r="AB233" s="145">
        <f t="shared" si="226"/>
        <v>21495</v>
      </c>
    </row>
    <row r="234" spans="1:28" ht="15.75" hidden="1" thickBot="1" x14ac:dyDescent="0.3">
      <c r="A234" s="13"/>
      <c r="B234" s="6">
        <v>42405</v>
      </c>
      <c r="C234" s="15">
        <v>54485</v>
      </c>
      <c r="D234" s="345"/>
      <c r="E234" s="16" t="s">
        <v>73</v>
      </c>
      <c r="F234" s="16">
        <v>7</v>
      </c>
      <c r="G234" s="60">
        <f t="shared" si="176"/>
        <v>39662</v>
      </c>
      <c r="H234" s="16" t="s">
        <v>44</v>
      </c>
      <c r="I234" s="317">
        <v>0</v>
      </c>
      <c r="J234" s="16"/>
      <c r="K234" s="16"/>
      <c r="L234" s="16"/>
      <c r="M234" s="28"/>
      <c r="N234" s="27"/>
      <c r="O234" s="16">
        <v>0</v>
      </c>
      <c r="P234" s="16"/>
      <c r="Q234" s="16"/>
      <c r="R234" s="16"/>
      <c r="S234" s="16"/>
      <c r="T234" s="28">
        <v>3241</v>
      </c>
      <c r="U234" s="142">
        <f t="shared" si="220"/>
        <v>5666</v>
      </c>
      <c r="V234" s="143">
        <v>2500</v>
      </c>
      <c r="W234" s="144">
        <f t="shared" si="221"/>
        <v>3166</v>
      </c>
      <c r="X234" s="144">
        <f t="shared" si="222"/>
        <v>1733</v>
      </c>
      <c r="Y234" s="144">
        <f t="shared" si="223"/>
        <v>1433</v>
      </c>
      <c r="Z234" s="144">
        <f t="shared" si="224"/>
        <v>17500</v>
      </c>
      <c r="AA234" s="144">
        <f t="shared" si="225"/>
        <v>12131</v>
      </c>
      <c r="AB234" s="145">
        <f t="shared" si="226"/>
        <v>10031</v>
      </c>
    </row>
    <row r="235" spans="1:28" ht="15.75" hidden="1" thickBot="1" x14ac:dyDescent="0.3">
      <c r="A235" s="13"/>
      <c r="B235" s="6">
        <v>42405</v>
      </c>
      <c r="C235" s="15">
        <v>54486</v>
      </c>
      <c r="D235" s="345"/>
      <c r="E235" s="16" t="s">
        <v>132</v>
      </c>
      <c r="F235" s="16">
        <v>7</v>
      </c>
      <c r="G235" s="60">
        <f t="shared" si="176"/>
        <v>39662</v>
      </c>
      <c r="H235" s="16" t="s">
        <v>44</v>
      </c>
      <c r="I235" s="317">
        <v>0</v>
      </c>
      <c r="J235" s="16"/>
      <c r="K235" s="16"/>
      <c r="L235" s="16"/>
      <c r="M235" s="28"/>
      <c r="N235" s="27"/>
      <c r="O235" s="16">
        <v>0</v>
      </c>
      <c r="P235" s="16"/>
      <c r="Q235" s="16"/>
      <c r="R235" s="16"/>
      <c r="S235" s="16"/>
      <c r="T235" s="28">
        <v>3242</v>
      </c>
      <c r="U235" s="142">
        <f t="shared" si="220"/>
        <v>5666</v>
      </c>
      <c r="V235" s="143">
        <v>2500</v>
      </c>
      <c r="W235" s="144">
        <f t="shared" si="221"/>
        <v>3166</v>
      </c>
      <c r="X235" s="144">
        <f t="shared" si="222"/>
        <v>1733</v>
      </c>
      <c r="Y235" s="144">
        <f t="shared" si="223"/>
        <v>1433</v>
      </c>
      <c r="Z235" s="144">
        <f t="shared" si="224"/>
        <v>17500</v>
      </c>
      <c r="AA235" s="144">
        <f t="shared" si="225"/>
        <v>12131</v>
      </c>
      <c r="AB235" s="145">
        <f t="shared" si="226"/>
        <v>10031</v>
      </c>
    </row>
    <row r="236" spans="1:28" ht="15.75" hidden="1" thickBot="1" x14ac:dyDescent="0.3">
      <c r="A236" s="13"/>
      <c r="B236" s="6">
        <v>42405</v>
      </c>
      <c r="C236" s="15">
        <v>54487</v>
      </c>
      <c r="D236" s="345"/>
      <c r="E236" s="16" t="s">
        <v>62</v>
      </c>
      <c r="F236" s="16">
        <v>15</v>
      </c>
      <c r="G236" s="60">
        <f t="shared" si="176"/>
        <v>84990</v>
      </c>
      <c r="H236" s="16" t="s">
        <v>44</v>
      </c>
      <c r="I236" s="317">
        <v>0</v>
      </c>
      <c r="J236" s="16"/>
      <c r="K236" s="16"/>
      <c r="L236" s="16"/>
      <c r="M236" s="28"/>
      <c r="N236" s="27"/>
      <c r="O236" s="16">
        <v>0</v>
      </c>
      <c r="P236" s="16"/>
      <c r="Q236" s="16"/>
      <c r="R236" s="16"/>
      <c r="S236" s="16"/>
      <c r="T236" s="28">
        <v>3243</v>
      </c>
      <c r="U236" s="142">
        <f t="shared" si="220"/>
        <v>5666</v>
      </c>
      <c r="V236" s="143">
        <v>2500</v>
      </c>
      <c r="W236" s="144">
        <f t="shared" si="221"/>
        <v>3166</v>
      </c>
      <c r="X236" s="144">
        <f t="shared" si="222"/>
        <v>1733</v>
      </c>
      <c r="Y236" s="144">
        <f t="shared" si="223"/>
        <v>1433</v>
      </c>
      <c r="Z236" s="144">
        <f t="shared" si="224"/>
        <v>37500</v>
      </c>
      <c r="AA236" s="144">
        <f t="shared" si="225"/>
        <v>25995</v>
      </c>
      <c r="AB236" s="145">
        <f t="shared" si="226"/>
        <v>21495</v>
      </c>
    </row>
    <row r="237" spans="1:28" ht="15.75" hidden="1" thickBot="1" x14ac:dyDescent="0.3">
      <c r="A237" s="13"/>
      <c r="B237" s="6">
        <v>42405</v>
      </c>
      <c r="C237" s="15">
        <v>54488</v>
      </c>
      <c r="D237" s="345"/>
      <c r="E237" s="16" t="s">
        <v>81</v>
      </c>
      <c r="F237" s="16">
        <v>15</v>
      </c>
      <c r="G237" s="60">
        <f t="shared" si="176"/>
        <v>84990</v>
      </c>
      <c r="H237" s="16" t="s">
        <v>44</v>
      </c>
      <c r="I237" s="317">
        <v>0</v>
      </c>
      <c r="J237" s="16"/>
      <c r="K237" s="16"/>
      <c r="L237" s="16"/>
      <c r="M237" s="28"/>
      <c r="N237" s="27"/>
      <c r="O237" s="16">
        <v>0</v>
      </c>
      <c r="P237" s="16"/>
      <c r="Q237" s="16"/>
      <c r="R237" s="16"/>
      <c r="S237" s="16"/>
      <c r="T237" s="28">
        <v>3244</v>
      </c>
      <c r="U237" s="142">
        <f t="shared" si="220"/>
        <v>5666</v>
      </c>
      <c r="V237" s="143">
        <v>2500</v>
      </c>
      <c r="W237" s="144">
        <f t="shared" si="221"/>
        <v>3166</v>
      </c>
      <c r="X237" s="144">
        <f t="shared" si="222"/>
        <v>1733</v>
      </c>
      <c r="Y237" s="144">
        <f t="shared" si="223"/>
        <v>1433</v>
      </c>
      <c r="Z237" s="144">
        <f t="shared" si="224"/>
        <v>37500</v>
      </c>
      <c r="AA237" s="144">
        <f t="shared" si="225"/>
        <v>25995</v>
      </c>
      <c r="AB237" s="145">
        <f t="shared" si="226"/>
        <v>21495</v>
      </c>
    </row>
    <row r="238" spans="1:28" ht="15.75" hidden="1" thickBot="1" x14ac:dyDescent="0.3">
      <c r="A238" s="13"/>
      <c r="B238" s="6">
        <v>42405</v>
      </c>
      <c r="C238" s="15">
        <v>54489</v>
      </c>
      <c r="D238" s="345"/>
      <c r="E238" s="16" t="s">
        <v>65</v>
      </c>
      <c r="F238" s="16">
        <v>15</v>
      </c>
      <c r="G238" s="60">
        <f t="shared" si="176"/>
        <v>84990</v>
      </c>
      <c r="H238" s="16" t="s">
        <v>44</v>
      </c>
      <c r="I238" s="317">
        <v>0</v>
      </c>
      <c r="J238" s="16"/>
      <c r="K238" s="16"/>
      <c r="L238" s="16"/>
      <c r="M238" s="28"/>
      <c r="N238" s="27"/>
      <c r="O238" s="16">
        <v>0</v>
      </c>
      <c r="P238" s="16"/>
      <c r="Q238" s="16"/>
      <c r="R238" s="16"/>
      <c r="S238" s="16"/>
      <c r="T238" s="28">
        <v>3246</v>
      </c>
      <c r="U238" s="142">
        <f t="shared" si="220"/>
        <v>5666</v>
      </c>
      <c r="V238" s="143">
        <v>2500</v>
      </c>
      <c r="W238" s="144">
        <f t="shared" si="221"/>
        <v>3166</v>
      </c>
      <c r="X238" s="144">
        <f t="shared" si="222"/>
        <v>1733</v>
      </c>
      <c r="Y238" s="144">
        <f t="shared" si="223"/>
        <v>1433</v>
      </c>
      <c r="Z238" s="144">
        <f t="shared" si="224"/>
        <v>37500</v>
      </c>
      <c r="AA238" s="144">
        <f t="shared" si="225"/>
        <v>25995</v>
      </c>
      <c r="AB238" s="145">
        <f t="shared" si="226"/>
        <v>21495</v>
      </c>
    </row>
    <row r="239" spans="1:28" ht="15.75" hidden="1" thickBot="1" x14ac:dyDescent="0.3">
      <c r="A239" s="13"/>
      <c r="B239" s="6">
        <v>42405</v>
      </c>
      <c r="C239" s="15">
        <v>54490</v>
      </c>
      <c r="D239" s="345"/>
      <c r="E239" s="16" t="s">
        <v>86</v>
      </c>
      <c r="F239" s="16">
        <v>7</v>
      </c>
      <c r="G239" s="60">
        <f t="shared" si="176"/>
        <v>39662</v>
      </c>
      <c r="H239" s="16" t="s">
        <v>44</v>
      </c>
      <c r="I239" s="317">
        <v>0</v>
      </c>
      <c r="J239" s="16"/>
      <c r="K239" s="16"/>
      <c r="L239" s="16"/>
      <c r="M239" s="28"/>
      <c r="N239" s="27"/>
      <c r="O239" s="16">
        <v>0</v>
      </c>
      <c r="P239" s="16"/>
      <c r="Q239" s="16"/>
      <c r="R239" s="16"/>
      <c r="S239" s="16"/>
      <c r="T239" s="28">
        <v>3245</v>
      </c>
      <c r="U239" s="142">
        <f t="shared" si="220"/>
        <v>5666</v>
      </c>
      <c r="V239" s="143">
        <v>2500</v>
      </c>
      <c r="W239" s="144">
        <f t="shared" si="221"/>
        <v>3166</v>
      </c>
      <c r="X239" s="144">
        <f t="shared" si="222"/>
        <v>1733</v>
      </c>
      <c r="Y239" s="144">
        <f t="shared" si="223"/>
        <v>1433</v>
      </c>
      <c r="Z239" s="144">
        <f t="shared" si="224"/>
        <v>17500</v>
      </c>
      <c r="AA239" s="144">
        <f t="shared" si="225"/>
        <v>12131</v>
      </c>
      <c r="AB239" s="145">
        <f t="shared" si="226"/>
        <v>10031</v>
      </c>
    </row>
    <row r="240" spans="1:28" ht="15.75" hidden="1" thickBot="1" x14ac:dyDescent="0.3">
      <c r="A240" s="13"/>
      <c r="B240" s="6">
        <v>42405</v>
      </c>
      <c r="C240" s="15">
        <v>54491</v>
      </c>
      <c r="D240" s="345"/>
      <c r="E240" s="16" t="s">
        <v>59</v>
      </c>
      <c r="F240" s="16">
        <v>15</v>
      </c>
      <c r="G240" s="60">
        <f t="shared" si="176"/>
        <v>84990</v>
      </c>
      <c r="H240" s="16" t="s">
        <v>44</v>
      </c>
      <c r="I240" s="317">
        <v>0</v>
      </c>
      <c r="J240" s="16"/>
      <c r="K240" s="16"/>
      <c r="L240" s="16"/>
      <c r="M240" s="28"/>
      <c r="N240" s="27"/>
      <c r="O240" s="16">
        <v>0</v>
      </c>
      <c r="P240" s="16"/>
      <c r="Q240" s="16"/>
      <c r="R240" s="16"/>
      <c r="S240" s="16"/>
      <c r="T240" s="28">
        <v>3247</v>
      </c>
      <c r="U240" s="142">
        <f t="shared" si="220"/>
        <v>5666</v>
      </c>
      <c r="V240" s="143">
        <v>2500</v>
      </c>
      <c r="W240" s="144">
        <f t="shared" si="221"/>
        <v>3166</v>
      </c>
      <c r="X240" s="144">
        <f t="shared" si="222"/>
        <v>1733</v>
      </c>
      <c r="Y240" s="144">
        <f t="shared" si="223"/>
        <v>1433</v>
      </c>
      <c r="Z240" s="144">
        <f t="shared" si="224"/>
        <v>37500</v>
      </c>
      <c r="AA240" s="144">
        <f t="shared" si="225"/>
        <v>25995</v>
      </c>
      <c r="AB240" s="145">
        <f t="shared" si="226"/>
        <v>21495</v>
      </c>
    </row>
    <row r="241" spans="1:28" ht="15.75" hidden="1" thickBot="1" x14ac:dyDescent="0.3">
      <c r="A241" s="13"/>
      <c r="B241" s="6">
        <v>42405</v>
      </c>
      <c r="C241" s="15">
        <v>54492</v>
      </c>
      <c r="D241" s="345"/>
      <c r="E241" s="16" t="s">
        <v>103</v>
      </c>
      <c r="F241" s="16">
        <v>15</v>
      </c>
      <c r="G241" s="60">
        <f t="shared" si="176"/>
        <v>84990</v>
      </c>
      <c r="H241" s="16" t="s">
        <v>44</v>
      </c>
      <c r="I241" s="317">
        <v>0</v>
      </c>
      <c r="J241" s="16"/>
      <c r="K241" s="16"/>
      <c r="L241" s="16"/>
      <c r="M241" s="28"/>
      <c r="N241" s="27"/>
      <c r="O241" s="16">
        <v>0</v>
      </c>
      <c r="P241" s="16"/>
      <c r="Q241" s="16"/>
      <c r="R241" s="16"/>
      <c r="S241" s="16"/>
      <c r="T241" s="28">
        <v>3248</v>
      </c>
      <c r="U241" s="142">
        <f t="shared" si="220"/>
        <v>5666</v>
      </c>
      <c r="V241" s="143">
        <v>2500</v>
      </c>
      <c r="W241" s="144">
        <f t="shared" si="221"/>
        <v>3166</v>
      </c>
      <c r="X241" s="144">
        <f t="shared" si="222"/>
        <v>1733</v>
      </c>
      <c r="Y241" s="144">
        <f t="shared" si="223"/>
        <v>1433</v>
      </c>
      <c r="Z241" s="144">
        <f t="shared" si="224"/>
        <v>37500</v>
      </c>
      <c r="AA241" s="144">
        <f t="shared" si="225"/>
        <v>25995</v>
      </c>
      <c r="AB241" s="145">
        <f t="shared" si="226"/>
        <v>21495</v>
      </c>
    </row>
    <row r="242" spans="1:28" hidden="1" x14ac:dyDescent="0.25">
      <c r="A242" s="13"/>
      <c r="B242" s="23">
        <v>42405</v>
      </c>
      <c r="C242" s="20">
        <v>54493</v>
      </c>
      <c r="D242" s="13"/>
      <c r="E242" s="17" t="s">
        <v>130</v>
      </c>
      <c r="F242" s="17">
        <v>15</v>
      </c>
      <c r="G242" s="61">
        <f t="shared" si="176"/>
        <v>84990</v>
      </c>
      <c r="H242" s="31" t="s">
        <v>119</v>
      </c>
      <c r="I242" s="27">
        <v>0</v>
      </c>
      <c r="J242" s="16"/>
      <c r="K242" s="16"/>
      <c r="L242" s="16"/>
      <c r="M242" s="28"/>
      <c r="N242" s="27">
        <v>0</v>
      </c>
      <c r="O242" s="16"/>
      <c r="P242" s="16"/>
      <c r="Q242" s="16"/>
      <c r="R242" s="16"/>
      <c r="S242" s="16"/>
      <c r="T242" s="28"/>
    </row>
    <row r="243" spans="1:28" hidden="1" x14ac:dyDescent="0.25">
      <c r="A243" s="13"/>
      <c r="B243" s="320">
        <v>42405</v>
      </c>
      <c r="C243" s="127">
        <v>54494</v>
      </c>
      <c r="D243" s="13"/>
      <c r="E243" s="128" t="s">
        <v>120</v>
      </c>
      <c r="F243" s="128">
        <v>15</v>
      </c>
      <c r="G243" s="129">
        <f t="shared" si="176"/>
        <v>84990</v>
      </c>
      <c r="H243" s="130" t="s">
        <v>119</v>
      </c>
      <c r="I243" s="27">
        <v>0</v>
      </c>
      <c r="J243" s="16"/>
      <c r="K243" s="16"/>
      <c r="L243" s="16"/>
      <c r="M243" s="28"/>
      <c r="N243" s="27">
        <v>0</v>
      </c>
      <c r="O243" s="16"/>
      <c r="P243" s="16"/>
      <c r="Q243" s="16"/>
      <c r="R243" s="16"/>
      <c r="S243" s="16"/>
      <c r="T243" s="28"/>
    </row>
    <row r="244" spans="1:28" ht="15.75" hidden="1" thickBot="1" x14ac:dyDescent="0.3">
      <c r="A244" s="13"/>
      <c r="B244" s="6">
        <v>42405</v>
      </c>
      <c r="C244" s="15">
        <v>54495</v>
      </c>
      <c r="D244" s="345"/>
      <c r="E244" s="16" t="s">
        <v>66</v>
      </c>
      <c r="F244" s="16">
        <v>15</v>
      </c>
      <c r="G244" s="60">
        <f t="shared" si="176"/>
        <v>84990</v>
      </c>
      <c r="H244" s="16" t="s">
        <v>44</v>
      </c>
      <c r="I244" s="317">
        <v>0</v>
      </c>
      <c r="J244" s="16"/>
      <c r="K244" s="16"/>
      <c r="L244" s="16"/>
      <c r="M244" s="28"/>
      <c r="N244" s="27"/>
      <c r="O244" s="16">
        <v>0</v>
      </c>
      <c r="P244" s="16"/>
      <c r="Q244" s="16"/>
      <c r="R244" s="16"/>
      <c r="S244" s="16"/>
      <c r="T244" s="28">
        <v>3249</v>
      </c>
      <c r="U244" s="142">
        <f t="shared" ref="U244" si="227">+G244/F244</f>
        <v>5666</v>
      </c>
      <c r="V244" s="143">
        <v>2500</v>
      </c>
      <c r="W244" s="144">
        <f t="shared" ref="W244" si="228">+U244-V244</f>
        <v>3166</v>
      </c>
      <c r="X244" s="144">
        <f t="shared" ref="X244" si="229">+W244-Y244</f>
        <v>1733</v>
      </c>
      <c r="Y244" s="144">
        <f t="shared" ref="Y244" si="230">(U244-5000)/2+1100</f>
        <v>1433</v>
      </c>
      <c r="Z244" s="144">
        <f t="shared" ref="Z244" si="231">+V244*F244</f>
        <v>37500</v>
      </c>
      <c r="AA244" s="144">
        <f t="shared" ref="AA244" si="232">+X244*F244</f>
        <v>25995</v>
      </c>
      <c r="AB244" s="145">
        <f t="shared" ref="AB244" si="233">+Y244*F244</f>
        <v>21495</v>
      </c>
    </row>
    <row r="245" spans="1:28" hidden="1" x14ac:dyDescent="0.25">
      <c r="A245" s="13"/>
      <c r="B245" s="320">
        <v>42405</v>
      </c>
      <c r="C245" s="223">
        <v>54496</v>
      </c>
      <c r="D245" s="13"/>
      <c r="E245" s="322" t="s">
        <v>163</v>
      </c>
      <c r="F245" s="322">
        <v>15</v>
      </c>
      <c r="G245" s="224">
        <f t="shared" si="176"/>
        <v>84990</v>
      </c>
      <c r="H245" s="323" t="s">
        <v>119</v>
      </c>
      <c r="I245" s="27">
        <v>0</v>
      </c>
      <c r="J245" s="16"/>
      <c r="K245" s="16"/>
      <c r="L245" s="16"/>
      <c r="M245" s="28"/>
      <c r="N245" s="27">
        <v>0</v>
      </c>
      <c r="O245" s="16"/>
      <c r="P245" s="16"/>
      <c r="Q245" s="16"/>
      <c r="R245" s="16"/>
      <c r="S245" s="16"/>
      <c r="T245" s="28"/>
    </row>
    <row r="246" spans="1:28" ht="15.75" hidden="1" thickBot="1" x14ac:dyDescent="0.3">
      <c r="A246" s="13"/>
      <c r="B246" s="6">
        <v>42405</v>
      </c>
      <c r="C246" s="15">
        <v>54497</v>
      </c>
      <c r="D246" s="345"/>
      <c r="E246" s="16" t="s">
        <v>90</v>
      </c>
      <c r="F246" s="16">
        <v>15</v>
      </c>
      <c r="G246" s="60">
        <f t="shared" si="176"/>
        <v>84990</v>
      </c>
      <c r="H246" s="16" t="s">
        <v>44</v>
      </c>
      <c r="I246" s="317">
        <v>0</v>
      </c>
      <c r="J246" s="16"/>
      <c r="K246" s="16"/>
      <c r="L246" s="16"/>
      <c r="M246" s="28"/>
      <c r="N246" s="27"/>
      <c r="O246" s="16">
        <v>0</v>
      </c>
      <c r="P246" s="16"/>
      <c r="Q246" s="16"/>
      <c r="R246" s="16"/>
      <c r="S246" s="16"/>
      <c r="T246" s="28">
        <v>3250</v>
      </c>
      <c r="U246" s="142">
        <f t="shared" ref="U246:U249" si="234">+G246/F246</f>
        <v>5666</v>
      </c>
      <c r="V246" s="143">
        <v>2500</v>
      </c>
      <c r="W246" s="144">
        <f t="shared" ref="W246:W249" si="235">+U246-V246</f>
        <v>3166</v>
      </c>
      <c r="X246" s="144">
        <f t="shared" ref="X246:X249" si="236">+W246-Y246</f>
        <v>1733</v>
      </c>
      <c r="Y246" s="144">
        <f t="shared" ref="Y246:Y249" si="237">(U246-5000)/2+1100</f>
        <v>1433</v>
      </c>
      <c r="Z246" s="144">
        <f t="shared" ref="Z246:Z249" si="238">+V246*F246</f>
        <v>37500</v>
      </c>
      <c r="AA246" s="144">
        <f t="shared" ref="AA246:AA249" si="239">+X246*F246</f>
        <v>25995</v>
      </c>
      <c r="AB246" s="145">
        <f t="shared" ref="AB246:AB249" si="240">+Y246*F246</f>
        <v>21495</v>
      </c>
    </row>
    <row r="247" spans="1:28" ht="15.75" hidden="1" thickBot="1" x14ac:dyDescent="0.3">
      <c r="A247" s="13"/>
      <c r="B247" s="6">
        <v>42405</v>
      </c>
      <c r="C247" s="15">
        <v>54498</v>
      </c>
      <c r="D247" s="345"/>
      <c r="E247" s="16" t="s">
        <v>137</v>
      </c>
      <c r="F247" s="16">
        <v>7</v>
      </c>
      <c r="G247" s="60">
        <f t="shared" si="176"/>
        <v>39662</v>
      </c>
      <c r="H247" s="16" t="s">
        <v>44</v>
      </c>
      <c r="I247" s="317">
        <v>0</v>
      </c>
      <c r="J247" s="16"/>
      <c r="K247" s="16"/>
      <c r="L247" s="16"/>
      <c r="M247" s="28"/>
      <c r="N247" s="27"/>
      <c r="O247" s="16">
        <v>0</v>
      </c>
      <c r="P247" s="16"/>
      <c r="Q247" s="16"/>
      <c r="R247" s="16"/>
      <c r="S247" s="16"/>
      <c r="T247" s="28">
        <v>3251</v>
      </c>
      <c r="U247" s="142">
        <f t="shared" si="234"/>
        <v>5666</v>
      </c>
      <c r="V247" s="143">
        <v>2500</v>
      </c>
      <c r="W247" s="144">
        <f t="shared" si="235"/>
        <v>3166</v>
      </c>
      <c r="X247" s="144">
        <f t="shared" si="236"/>
        <v>1733</v>
      </c>
      <c r="Y247" s="144">
        <f t="shared" si="237"/>
        <v>1433</v>
      </c>
      <c r="Z247" s="144">
        <f t="shared" si="238"/>
        <v>17500</v>
      </c>
      <c r="AA247" s="144">
        <f t="shared" si="239"/>
        <v>12131</v>
      </c>
      <c r="AB247" s="145">
        <f t="shared" si="240"/>
        <v>10031</v>
      </c>
    </row>
    <row r="248" spans="1:28" ht="15.75" hidden="1" thickBot="1" x14ac:dyDescent="0.3">
      <c r="A248" s="13"/>
      <c r="B248" s="6">
        <v>42405</v>
      </c>
      <c r="C248" s="15">
        <v>54499</v>
      </c>
      <c r="D248" s="342"/>
      <c r="E248" s="16" t="s">
        <v>149</v>
      </c>
      <c r="F248" s="16">
        <v>15</v>
      </c>
      <c r="G248" s="60">
        <f t="shared" si="176"/>
        <v>84990</v>
      </c>
      <c r="H248" s="16" t="s">
        <v>44</v>
      </c>
      <c r="I248" s="317">
        <v>0</v>
      </c>
      <c r="J248" s="16"/>
      <c r="K248" s="16"/>
      <c r="L248" s="16"/>
      <c r="M248" s="28"/>
      <c r="N248" s="27"/>
      <c r="O248" s="16">
        <v>0</v>
      </c>
      <c r="P248" s="16"/>
      <c r="Q248" s="16"/>
      <c r="R248" s="16"/>
      <c r="S248" s="16"/>
      <c r="T248" s="28">
        <v>3252</v>
      </c>
      <c r="U248" s="142">
        <f t="shared" si="234"/>
        <v>5666</v>
      </c>
      <c r="V248" s="143">
        <v>2500</v>
      </c>
      <c r="W248" s="144">
        <f t="shared" si="235"/>
        <v>3166</v>
      </c>
      <c r="X248" s="144">
        <f t="shared" si="236"/>
        <v>1733</v>
      </c>
      <c r="Y248" s="144">
        <f t="shared" si="237"/>
        <v>1433</v>
      </c>
      <c r="Z248" s="144">
        <f t="shared" si="238"/>
        <v>37500</v>
      </c>
      <c r="AA248" s="144">
        <f t="shared" si="239"/>
        <v>25995</v>
      </c>
      <c r="AB248" s="145">
        <f t="shared" si="240"/>
        <v>21495</v>
      </c>
    </row>
    <row r="249" spans="1:28" ht="15.75" hidden="1" thickBot="1" x14ac:dyDescent="0.3">
      <c r="A249" s="13"/>
      <c r="B249" s="320">
        <v>42405</v>
      </c>
      <c r="C249" s="223">
        <v>54500</v>
      </c>
      <c r="D249" s="58"/>
      <c r="E249" s="322" t="s">
        <v>57</v>
      </c>
      <c r="F249" s="322">
        <v>15</v>
      </c>
      <c r="G249" s="224">
        <f>5100*F249</f>
        <v>76500</v>
      </c>
      <c r="H249" s="322" t="s">
        <v>47</v>
      </c>
      <c r="I249" s="317">
        <v>0</v>
      </c>
      <c r="J249" s="16"/>
      <c r="K249" s="16"/>
      <c r="L249" s="16"/>
      <c r="M249" s="28"/>
      <c r="N249" s="27"/>
      <c r="O249" s="16">
        <v>0</v>
      </c>
      <c r="P249" s="16"/>
      <c r="Q249" s="16"/>
      <c r="R249" s="16"/>
      <c r="S249" s="16"/>
      <c r="T249" s="28"/>
      <c r="U249" s="142">
        <f t="shared" si="234"/>
        <v>5100</v>
      </c>
      <c r="V249" s="143">
        <v>2500</v>
      </c>
      <c r="W249" s="144">
        <f t="shared" si="235"/>
        <v>2600</v>
      </c>
      <c r="X249" s="144">
        <f t="shared" si="236"/>
        <v>1450</v>
      </c>
      <c r="Y249" s="144">
        <f t="shared" si="237"/>
        <v>1150</v>
      </c>
      <c r="Z249" s="144">
        <f t="shared" si="238"/>
        <v>37500</v>
      </c>
      <c r="AA249" s="144">
        <f t="shared" si="239"/>
        <v>21750</v>
      </c>
      <c r="AB249" s="145">
        <f t="shared" si="240"/>
        <v>17250</v>
      </c>
    </row>
    <row r="250" spans="1:28" ht="15.75" hidden="1" thickBot="1" x14ac:dyDescent="0.3">
      <c r="A250" s="13"/>
      <c r="B250" s="6">
        <v>42405</v>
      </c>
      <c r="C250" s="15">
        <v>54501</v>
      </c>
      <c r="D250" s="346"/>
      <c r="E250" s="16" t="s">
        <v>62</v>
      </c>
      <c r="F250" s="16">
        <v>15</v>
      </c>
      <c r="G250" s="60">
        <f t="shared" si="176"/>
        <v>84990</v>
      </c>
      <c r="H250" s="16" t="s">
        <v>44</v>
      </c>
      <c r="I250" s="317">
        <v>0</v>
      </c>
      <c r="J250" s="16"/>
      <c r="K250" s="16"/>
      <c r="L250" s="16"/>
      <c r="M250" s="28"/>
      <c r="N250" s="27"/>
      <c r="O250" s="16">
        <v>0</v>
      </c>
      <c r="P250" s="16"/>
      <c r="Q250" s="16"/>
      <c r="R250" s="16"/>
      <c r="S250" s="16"/>
      <c r="T250" s="28">
        <v>3253</v>
      </c>
      <c r="U250" s="142">
        <f t="shared" ref="U250:U260" si="241">+G250/F250</f>
        <v>5666</v>
      </c>
      <c r="V250" s="143">
        <v>2500</v>
      </c>
      <c r="W250" s="144">
        <f t="shared" ref="W250:W260" si="242">+U250-V250</f>
        <v>3166</v>
      </c>
      <c r="X250" s="144">
        <f t="shared" ref="X250:X260" si="243">+W250-Y250</f>
        <v>1733</v>
      </c>
      <c r="Y250" s="144">
        <f t="shared" ref="Y250:Y260" si="244">(U250-5000)/2+1100</f>
        <v>1433</v>
      </c>
      <c r="Z250" s="144">
        <f t="shared" ref="Z250:Z260" si="245">+V250*F250</f>
        <v>37500</v>
      </c>
      <c r="AA250" s="144">
        <f t="shared" ref="AA250:AA260" si="246">+X250*F250</f>
        <v>25995</v>
      </c>
      <c r="AB250" s="145">
        <f t="shared" ref="AB250:AB260" si="247">+Y250*F250</f>
        <v>21495</v>
      </c>
    </row>
    <row r="251" spans="1:28" ht="15.75" hidden="1" thickBot="1" x14ac:dyDescent="0.3">
      <c r="A251" s="13"/>
      <c r="B251" s="6">
        <v>42405</v>
      </c>
      <c r="C251" s="15">
        <v>54502</v>
      </c>
      <c r="D251" s="345"/>
      <c r="E251" s="16" t="s">
        <v>89</v>
      </c>
      <c r="F251" s="16">
        <v>7</v>
      </c>
      <c r="G251" s="60">
        <f t="shared" si="176"/>
        <v>39662</v>
      </c>
      <c r="H251" s="16" t="s">
        <v>44</v>
      </c>
      <c r="I251" s="317">
        <v>0</v>
      </c>
      <c r="J251" s="16"/>
      <c r="K251" s="16"/>
      <c r="L251" s="16"/>
      <c r="M251" s="28"/>
      <c r="N251" s="27"/>
      <c r="O251" s="16">
        <v>0</v>
      </c>
      <c r="P251" s="16"/>
      <c r="Q251" s="16"/>
      <c r="R251" s="16"/>
      <c r="S251" s="16"/>
      <c r="T251" s="28">
        <v>3254</v>
      </c>
      <c r="U251" s="142">
        <f t="shared" si="241"/>
        <v>5666</v>
      </c>
      <c r="V251" s="143">
        <v>2500</v>
      </c>
      <c r="W251" s="144">
        <f t="shared" si="242"/>
        <v>3166</v>
      </c>
      <c r="X251" s="144">
        <f t="shared" si="243"/>
        <v>1733</v>
      </c>
      <c r="Y251" s="144">
        <f t="shared" si="244"/>
        <v>1433</v>
      </c>
      <c r="Z251" s="144">
        <f t="shared" si="245"/>
        <v>17500</v>
      </c>
      <c r="AA251" s="144">
        <f t="shared" si="246"/>
        <v>12131</v>
      </c>
      <c r="AB251" s="145">
        <f t="shared" si="247"/>
        <v>10031</v>
      </c>
    </row>
    <row r="252" spans="1:28" ht="15.75" hidden="1" thickBot="1" x14ac:dyDescent="0.3">
      <c r="A252" s="13"/>
      <c r="B252" s="6">
        <v>42405</v>
      </c>
      <c r="C252" s="15">
        <v>54503</v>
      </c>
      <c r="D252" s="345"/>
      <c r="E252" s="16" t="s">
        <v>164</v>
      </c>
      <c r="F252" s="16">
        <v>15</v>
      </c>
      <c r="G252" s="60">
        <f t="shared" ref="G252:G315" si="248">5666*F252</f>
        <v>84990</v>
      </c>
      <c r="H252" s="16" t="s">
        <v>44</v>
      </c>
      <c r="I252" s="317">
        <v>0</v>
      </c>
      <c r="J252" s="16"/>
      <c r="K252" s="16"/>
      <c r="L252" s="16"/>
      <c r="M252" s="28"/>
      <c r="N252" s="27"/>
      <c r="O252" s="16">
        <v>0</v>
      </c>
      <c r="P252" s="16"/>
      <c r="Q252" s="16"/>
      <c r="R252" s="16"/>
      <c r="S252" s="16"/>
      <c r="T252" s="28">
        <v>3255</v>
      </c>
      <c r="U252" s="142">
        <f t="shared" si="241"/>
        <v>5666</v>
      </c>
      <c r="V252" s="143">
        <v>2500</v>
      </c>
      <c r="W252" s="144">
        <f t="shared" si="242"/>
        <v>3166</v>
      </c>
      <c r="X252" s="144">
        <f t="shared" si="243"/>
        <v>1733</v>
      </c>
      <c r="Y252" s="144">
        <f t="shared" si="244"/>
        <v>1433</v>
      </c>
      <c r="Z252" s="144">
        <f t="shared" si="245"/>
        <v>37500</v>
      </c>
      <c r="AA252" s="144">
        <f t="shared" si="246"/>
        <v>25995</v>
      </c>
      <c r="AB252" s="145">
        <f t="shared" si="247"/>
        <v>21495</v>
      </c>
    </row>
    <row r="253" spans="1:28" ht="15.75" hidden="1" thickBot="1" x14ac:dyDescent="0.3">
      <c r="A253" s="13"/>
      <c r="B253" s="6">
        <v>42405</v>
      </c>
      <c r="C253" s="15">
        <v>54504</v>
      </c>
      <c r="D253" s="345"/>
      <c r="E253" s="16" t="s">
        <v>83</v>
      </c>
      <c r="F253" s="16">
        <v>15</v>
      </c>
      <c r="G253" s="60">
        <f t="shared" si="248"/>
        <v>84990</v>
      </c>
      <c r="H253" s="16" t="s">
        <v>44</v>
      </c>
      <c r="I253" s="317">
        <v>0</v>
      </c>
      <c r="J253" s="16"/>
      <c r="K253" s="16"/>
      <c r="L253" s="16"/>
      <c r="M253" s="28"/>
      <c r="N253" s="27"/>
      <c r="O253" s="16">
        <v>0</v>
      </c>
      <c r="P253" s="16"/>
      <c r="Q253" s="16"/>
      <c r="R253" s="16"/>
      <c r="S253" s="16"/>
      <c r="T253" s="28">
        <v>3256</v>
      </c>
      <c r="U253" s="142">
        <f t="shared" si="241"/>
        <v>5666</v>
      </c>
      <c r="V253" s="143">
        <v>2500</v>
      </c>
      <c r="W253" s="144">
        <f t="shared" si="242"/>
        <v>3166</v>
      </c>
      <c r="X253" s="144">
        <f t="shared" si="243"/>
        <v>1733</v>
      </c>
      <c r="Y253" s="144">
        <f t="shared" si="244"/>
        <v>1433</v>
      </c>
      <c r="Z253" s="144">
        <f t="shared" si="245"/>
        <v>37500</v>
      </c>
      <c r="AA253" s="144">
        <f t="shared" si="246"/>
        <v>25995</v>
      </c>
      <c r="AB253" s="145">
        <f t="shared" si="247"/>
        <v>21495</v>
      </c>
    </row>
    <row r="254" spans="1:28" ht="15.75" hidden="1" thickBot="1" x14ac:dyDescent="0.3">
      <c r="A254" s="13"/>
      <c r="B254" s="6">
        <v>42405</v>
      </c>
      <c r="C254" s="15">
        <v>54505</v>
      </c>
      <c r="D254" s="345"/>
      <c r="E254" s="16" t="s">
        <v>109</v>
      </c>
      <c r="F254" s="16">
        <v>15</v>
      </c>
      <c r="G254" s="60">
        <f t="shared" si="248"/>
        <v>84990</v>
      </c>
      <c r="H254" s="16" t="s">
        <v>44</v>
      </c>
      <c r="I254" s="317">
        <v>0</v>
      </c>
      <c r="J254" s="16"/>
      <c r="K254" s="16"/>
      <c r="L254" s="16"/>
      <c r="M254" s="28"/>
      <c r="N254" s="27"/>
      <c r="O254" s="16">
        <v>0</v>
      </c>
      <c r="P254" s="16"/>
      <c r="Q254" s="16"/>
      <c r="R254" s="16"/>
      <c r="S254" s="16"/>
      <c r="T254" s="28">
        <v>3257</v>
      </c>
      <c r="U254" s="142">
        <f t="shared" si="241"/>
        <v>5666</v>
      </c>
      <c r="V254" s="143">
        <v>2500</v>
      </c>
      <c r="W254" s="144">
        <f t="shared" si="242"/>
        <v>3166</v>
      </c>
      <c r="X254" s="144">
        <f t="shared" si="243"/>
        <v>1733</v>
      </c>
      <c r="Y254" s="144">
        <f t="shared" si="244"/>
        <v>1433</v>
      </c>
      <c r="Z254" s="144">
        <f t="shared" si="245"/>
        <v>37500</v>
      </c>
      <c r="AA254" s="144">
        <f t="shared" si="246"/>
        <v>25995</v>
      </c>
      <c r="AB254" s="145">
        <f t="shared" si="247"/>
        <v>21495</v>
      </c>
    </row>
    <row r="255" spans="1:28" ht="15.75" hidden="1" thickBot="1" x14ac:dyDescent="0.3">
      <c r="A255" s="13"/>
      <c r="B255" s="6">
        <v>42405</v>
      </c>
      <c r="C255" s="15">
        <v>54506</v>
      </c>
      <c r="D255" s="345"/>
      <c r="E255" s="16" t="s">
        <v>104</v>
      </c>
      <c r="F255" s="16">
        <v>7</v>
      </c>
      <c r="G255" s="60">
        <f t="shared" si="248"/>
        <v>39662</v>
      </c>
      <c r="H255" s="16" t="s">
        <v>44</v>
      </c>
      <c r="I255" s="317">
        <v>0</v>
      </c>
      <c r="J255" s="16"/>
      <c r="K255" s="16"/>
      <c r="L255" s="16"/>
      <c r="M255" s="28"/>
      <c r="N255" s="27"/>
      <c r="O255" s="16">
        <v>0</v>
      </c>
      <c r="P255" s="16"/>
      <c r="Q255" s="16"/>
      <c r="R255" s="16"/>
      <c r="S255" s="16"/>
      <c r="T255" s="28">
        <v>3258</v>
      </c>
      <c r="U255" s="142">
        <f t="shared" si="241"/>
        <v>5666</v>
      </c>
      <c r="V255" s="143">
        <v>2500</v>
      </c>
      <c r="W255" s="144">
        <f t="shared" si="242"/>
        <v>3166</v>
      </c>
      <c r="X255" s="144">
        <f t="shared" si="243"/>
        <v>1733</v>
      </c>
      <c r="Y255" s="144">
        <f t="shared" si="244"/>
        <v>1433</v>
      </c>
      <c r="Z255" s="144">
        <f t="shared" si="245"/>
        <v>17500</v>
      </c>
      <c r="AA255" s="144">
        <f t="shared" si="246"/>
        <v>12131</v>
      </c>
      <c r="AB255" s="145">
        <f t="shared" si="247"/>
        <v>10031</v>
      </c>
    </row>
    <row r="256" spans="1:28" ht="15.75" hidden="1" thickBot="1" x14ac:dyDescent="0.3">
      <c r="A256" s="13"/>
      <c r="B256" s="6">
        <v>42405</v>
      </c>
      <c r="C256" s="15">
        <v>54507</v>
      </c>
      <c r="D256" s="345"/>
      <c r="E256" s="16" t="s">
        <v>111</v>
      </c>
      <c r="F256" s="16">
        <v>7</v>
      </c>
      <c r="G256" s="60">
        <f t="shared" si="248"/>
        <v>39662</v>
      </c>
      <c r="H256" s="16" t="s">
        <v>44</v>
      </c>
      <c r="I256" s="317">
        <v>0</v>
      </c>
      <c r="J256" s="16"/>
      <c r="K256" s="16"/>
      <c r="L256" s="16"/>
      <c r="M256" s="28"/>
      <c r="N256" s="27"/>
      <c r="O256" s="16">
        <v>0</v>
      </c>
      <c r="P256" s="16"/>
      <c r="Q256" s="16"/>
      <c r="R256" s="16"/>
      <c r="S256" s="16"/>
      <c r="T256" s="28">
        <v>3259</v>
      </c>
      <c r="U256" s="142">
        <f t="shared" si="241"/>
        <v>5666</v>
      </c>
      <c r="V256" s="143">
        <v>2500</v>
      </c>
      <c r="W256" s="144">
        <f t="shared" si="242"/>
        <v>3166</v>
      </c>
      <c r="X256" s="144">
        <f t="shared" si="243"/>
        <v>1733</v>
      </c>
      <c r="Y256" s="144">
        <f t="shared" si="244"/>
        <v>1433</v>
      </c>
      <c r="Z256" s="144">
        <f t="shared" si="245"/>
        <v>17500</v>
      </c>
      <c r="AA256" s="144">
        <f t="shared" si="246"/>
        <v>12131</v>
      </c>
      <c r="AB256" s="145">
        <f t="shared" si="247"/>
        <v>10031</v>
      </c>
    </row>
    <row r="257" spans="1:28" ht="15.75" hidden="1" thickBot="1" x14ac:dyDescent="0.3">
      <c r="A257" s="13"/>
      <c r="B257" s="6">
        <v>42405</v>
      </c>
      <c r="C257" s="15">
        <v>54508</v>
      </c>
      <c r="D257" s="345"/>
      <c r="E257" s="16" t="s">
        <v>73</v>
      </c>
      <c r="F257" s="16">
        <v>7</v>
      </c>
      <c r="G257" s="60">
        <f t="shared" si="248"/>
        <v>39662</v>
      </c>
      <c r="H257" s="16" t="s">
        <v>44</v>
      </c>
      <c r="I257" s="317">
        <v>0</v>
      </c>
      <c r="J257" s="16"/>
      <c r="K257" s="16"/>
      <c r="L257" s="16"/>
      <c r="M257" s="28"/>
      <c r="N257" s="27"/>
      <c r="O257" s="16">
        <v>0</v>
      </c>
      <c r="P257" s="16"/>
      <c r="Q257" s="16"/>
      <c r="R257" s="16"/>
      <c r="S257" s="16"/>
      <c r="T257" s="28">
        <v>3260</v>
      </c>
      <c r="U257" s="142">
        <f t="shared" si="241"/>
        <v>5666</v>
      </c>
      <c r="V257" s="143">
        <v>2500</v>
      </c>
      <c r="W257" s="144">
        <f t="shared" si="242"/>
        <v>3166</v>
      </c>
      <c r="X257" s="144">
        <f t="shared" si="243"/>
        <v>1733</v>
      </c>
      <c r="Y257" s="144">
        <f t="shared" si="244"/>
        <v>1433</v>
      </c>
      <c r="Z257" s="144">
        <f t="shared" si="245"/>
        <v>17500</v>
      </c>
      <c r="AA257" s="144">
        <f t="shared" si="246"/>
        <v>12131</v>
      </c>
      <c r="AB257" s="145">
        <f t="shared" si="247"/>
        <v>10031</v>
      </c>
    </row>
    <row r="258" spans="1:28" ht="15.75" hidden="1" thickBot="1" x14ac:dyDescent="0.3">
      <c r="A258" s="13"/>
      <c r="B258" s="6">
        <v>42405</v>
      </c>
      <c r="C258" s="15">
        <v>54509</v>
      </c>
      <c r="D258" s="345"/>
      <c r="E258" s="16" t="s">
        <v>66</v>
      </c>
      <c r="F258" s="16">
        <v>15</v>
      </c>
      <c r="G258" s="60">
        <f t="shared" si="248"/>
        <v>84990</v>
      </c>
      <c r="H258" s="16" t="s">
        <v>44</v>
      </c>
      <c r="I258" s="317">
        <v>0</v>
      </c>
      <c r="J258" s="16"/>
      <c r="K258" s="16"/>
      <c r="L258" s="16"/>
      <c r="M258" s="28"/>
      <c r="N258" s="27"/>
      <c r="O258" s="16">
        <v>0</v>
      </c>
      <c r="P258" s="16"/>
      <c r="Q258" s="16"/>
      <c r="R258" s="16"/>
      <c r="S258" s="16"/>
      <c r="T258" s="28">
        <v>3261</v>
      </c>
      <c r="U258" s="142">
        <f t="shared" si="241"/>
        <v>5666</v>
      </c>
      <c r="V258" s="143">
        <v>2500</v>
      </c>
      <c r="W258" s="144">
        <f t="shared" si="242"/>
        <v>3166</v>
      </c>
      <c r="X258" s="144">
        <f t="shared" si="243"/>
        <v>1733</v>
      </c>
      <c r="Y258" s="144">
        <f t="shared" si="244"/>
        <v>1433</v>
      </c>
      <c r="Z258" s="144">
        <f t="shared" si="245"/>
        <v>37500</v>
      </c>
      <c r="AA258" s="144">
        <f t="shared" si="246"/>
        <v>25995</v>
      </c>
      <c r="AB258" s="145">
        <f t="shared" si="247"/>
        <v>21495</v>
      </c>
    </row>
    <row r="259" spans="1:28" ht="15.75" hidden="1" thickBot="1" x14ac:dyDescent="0.3">
      <c r="A259" s="13"/>
      <c r="B259" s="6">
        <v>42405</v>
      </c>
      <c r="C259" s="15">
        <v>54510</v>
      </c>
      <c r="D259" s="345"/>
      <c r="E259" s="16" t="s">
        <v>103</v>
      </c>
      <c r="F259" s="16">
        <v>15</v>
      </c>
      <c r="G259" s="60">
        <f t="shared" si="248"/>
        <v>84990</v>
      </c>
      <c r="H259" s="16" t="s">
        <v>44</v>
      </c>
      <c r="I259" s="317">
        <v>0</v>
      </c>
      <c r="J259" s="16"/>
      <c r="K259" s="16"/>
      <c r="L259" s="16"/>
      <c r="M259" s="28"/>
      <c r="N259" s="27"/>
      <c r="O259" s="16">
        <v>0</v>
      </c>
      <c r="P259" s="16"/>
      <c r="Q259" s="16"/>
      <c r="R259" s="16"/>
      <c r="S259" s="16"/>
      <c r="T259" s="28">
        <v>3262</v>
      </c>
      <c r="U259" s="142">
        <f t="shared" si="241"/>
        <v>5666</v>
      </c>
      <c r="V259" s="143">
        <v>2500</v>
      </c>
      <c r="W259" s="144">
        <f t="shared" si="242"/>
        <v>3166</v>
      </c>
      <c r="X259" s="144">
        <f t="shared" si="243"/>
        <v>1733</v>
      </c>
      <c r="Y259" s="144">
        <f t="shared" si="244"/>
        <v>1433</v>
      </c>
      <c r="Z259" s="144">
        <f t="shared" si="245"/>
        <v>37500</v>
      </c>
      <c r="AA259" s="144">
        <f t="shared" si="246"/>
        <v>25995</v>
      </c>
      <c r="AB259" s="145">
        <f t="shared" si="247"/>
        <v>21495</v>
      </c>
    </row>
    <row r="260" spans="1:28" ht="15.75" hidden="1" thickBot="1" x14ac:dyDescent="0.3">
      <c r="A260" s="13"/>
      <c r="B260" s="6">
        <v>42405</v>
      </c>
      <c r="C260" s="15">
        <v>54511</v>
      </c>
      <c r="D260" s="345"/>
      <c r="E260" s="16" t="s">
        <v>65</v>
      </c>
      <c r="F260" s="16">
        <v>15</v>
      </c>
      <c r="G260" s="60">
        <f t="shared" si="248"/>
        <v>84990</v>
      </c>
      <c r="H260" s="16" t="s">
        <v>44</v>
      </c>
      <c r="I260" s="317">
        <v>0</v>
      </c>
      <c r="J260" s="16"/>
      <c r="K260" s="16"/>
      <c r="L260" s="16"/>
      <c r="M260" s="28"/>
      <c r="N260" s="27"/>
      <c r="O260" s="16">
        <v>0</v>
      </c>
      <c r="P260" s="16"/>
      <c r="Q260" s="16"/>
      <c r="R260" s="16"/>
      <c r="S260" s="16"/>
      <c r="T260" s="28">
        <v>3263</v>
      </c>
      <c r="U260" s="142">
        <f t="shared" si="241"/>
        <v>5666</v>
      </c>
      <c r="V260" s="143">
        <v>2500</v>
      </c>
      <c r="W260" s="144">
        <f t="shared" si="242"/>
        <v>3166</v>
      </c>
      <c r="X260" s="144">
        <f t="shared" si="243"/>
        <v>1733</v>
      </c>
      <c r="Y260" s="144">
        <f t="shared" si="244"/>
        <v>1433</v>
      </c>
      <c r="Z260" s="144">
        <f t="shared" si="245"/>
        <v>37500</v>
      </c>
      <c r="AA260" s="144">
        <f t="shared" si="246"/>
        <v>25995</v>
      </c>
      <c r="AB260" s="145">
        <f t="shared" si="247"/>
        <v>21495</v>
      </c>
    </row>
    <row r="261" spans="1:28" ht="15.75" thickBot="1" x14ac:dyDescent="0.3">
      <c r="A261" s="62"/>
      <c r="B261" s="6">
        <v>42405</v>
      </c>
      <c r="C261" s="15">
        <v>54512</v>
      </c>
      <c r="D261" s="124">
        <v>10688</v>
      </c>
      <c r="E261" s="16" t="s">
        <v>165</v>
      </c>
      <c r="F261" s="16">
        <v>14</v>
      </c>
      <c r="G261" s="60">
        <f>5666*F261</f>
        <v>79324</v>
      </c>
      <c r="H261" s="16" t="s">
        <v>166</v>
      </c>
      <c r="I261" s="16"/>
      <c r="J261" s="22"/>
      <c r="K261" s="16">
        <v>0</v>
      </c>
      <c r="L261" s="22"/>
      <c r="M261" s="30"/>
      <c r="N261" s="29">
        <v>0</v>
      </c>
      <c r="O261" s="22"/>
      <c r="P261" s="22"/>
      <c r="Q261" s="22"/>
      <c r="R261" s="22"/>
      <c r="S261" s="22"/>
      <c r="T261" s="30"/>
    </row>
    <row r="262" spans="1:28" hidden="1" x14ac:dyDescent="0.25">
      <c r="A262" s="64"/>
      <c r="B262" s="23">
        <v>42406</v>
      </c>
      <c r="C262" s="20">
        <v>54513</v>
      </c>
      <c r="D262" s="64"/>
      <c r="E262" s="17" t="s">
        <v>163</v>
      </c>
      <c r="F262" s="17">
        <v>15</v>
      </c>
      <c r="G262" s="61">
        <f t="shared" si="248"/>
        <v>84990</v>
      </c>
      <c r="H262" s="31" t="s">
        <v>119</v>
      </c>
      <c r="I262" s="32">
        <v>0</v>
      </c>
      <c r="J262" s="17"/>
      <c r="K262" s="17"/>
      <c r="L262" s="17"/>
      <c r="M262" s="33"/>
      <c r="N262" s="32">
        <v>0</v>
      </c>
      <c r="O262" s="17"/>
      <c r="P262" s="17"/>
      <c r="Q262" s="17"/>
      <c r="R262" s="17"/>
      <c r="S262" s="17"/>
      <c r="T262" s="33"/>
    </row>
    <row r="263" spans="1:28" x14ac:dyDescent="0.25">
      <c r="A263" s="13"/>
      <c r="B263" s="6">
        <v>42406</v>
      </c>
      <c r="C263" s="15">
        <v>54514</v>
      </c>
      <c r="D263" s="123">
        <v>10687</v>
      </c>
      <c r="E263" s="16" t="s">
        <v>167</v>
      </c>
      <c r="F263" s="16">
        <v>14</v>
      </c>
      <c r="G263" s="60">
        <f t="shared" si="248"/>
        <v>79324</v>
      </c>
      <c r="H263" s="16" t="s">
        <v>166</v>
      </c>
      <c r="I263" s="16">
        <v>0</v>
      </c>
      <c r="J263" s="16"/>
      <c r="K263" s="16"/>
      <c r="L263" s="16"/>
      <c r="M263" s="28"/>
      <c r="N263" s="27">
        <v>0</v>
      </c>
      <c r="O263" s="16"/>
      <c r="P263" s="16"/>
      <c r="Q263" s="16"/>
      <c r="R263" s="16"/>
      <c r="S263" s="16"/>
      <c r="T263" s="28"/>
    </row>
    <row r="264" spans="1:28" ht="15.75" hidden="1" thickBot="1" x14ac:dyDescent="0.3">
      <c r="A264" s="13"/>
      <c r="B264" s="23">
        <v>42406</v>
      </c>
      <c r="C264" s="20">
        <v>54515</v>
      </c>
      <c r="D264" s="345"/>
      <c r="E264" s="17" t="s">
        <v>90</v>
      </c>
      <c r="F264" s="17">
        <v>15</v>
      </c>
      <c r="G264" s="61">
        <f t="shared" si="248"/>
        <v>84990</v>
      </c>
      <c r="H264" s="17" t="s">
        <v>44</v>
      </c>
      <c r="I264" s="318">
        <v>0</v>
      </c>
      <c r="J264" s="16"/>
      <c r="K264" s="17"/>
      <c r="L264" s="16"/>
      <c r="M264" s="28"/>
      <c r="N264" s="27"/>
      <c r="O264" s="16">
        <v>0</v>
      </c>
      <c r="P264" s="16"/>
      <c r="Q264" s="16"/>
      <c r="R264" s="16"/>
      <c r="S264" s="16"/>
      <c r="T264" s="28">
        <v>3264</v>
      </c>
      <c r="U264" s="142">
        <f t="shared" ref="U264" si="249">+G264/F264</f>
        <v>5666</v>
      </c>
      <c r="V264" s="143">
        <v>2500</v>
      </c>
      <c r="W264" s="144">
        <f t="shared" ref="W264" si="250">+U264-V264</f>
        <v>3166</v>
      </c>
      <c r="X264" s="144">
        <f t="shared" ref="X264" si="251">+W264-Y264</f>
        <v>1733</v>
      </c>
      <c r="Y264" s="144">
        <f t="shared" ref="Y264" si="252">(U264-5000)/2+1100</f>
        <v>1433</v>
      </c>
      <c r="Z264" s="144">
        <f t="shared" ref="Z264" si="253">+V264*F264</f>
        <v>37500</v>
      </c>
      <c r="AA264" s="144">
        <f t="shared" ref="AA264" si="254">+X264*F264</f>
        <v>25995</v>
      </c>
      <c r="AB264" s="145">
        <f t="shared" ref="AB264" si="255">+Y264*F264</f>
        <v>21495</v>
      </c>
    </row>
    <row r="265" spans="1:28" hidden="1" x14ac:dyDescent="0.25">
      <c r="A265" s="13"/>
      <c r="B265" s="23">
        <v>42406</v>
      </c>
      <c r="C265" s="20">
        <v>54516</v>
      </c>
      <c r="D265" s="13"/>
      <c r="E265" s="17" t="s">
        <v>120</v>
      </c>
      <c r="F265" s="17">
        <v>15</v>
      </c>
      <c r="G265" s="61">
        <f t="shared" si="248"/>
        <v>84990</v>
      </c>
      <c r="H265" s="31" t="s">
        <v>119</v>
      </c>
      <c r="I265" s="27">
        <v>0</v>
      </c>
      <c r="J265" s="16"/>
      <c r="K265" s="16"/>
      <c r="L265" s="16"/>
      <c r="M265" s="28"/>
      <c r="N265" s="27">
        <v>0</v>
      </c>
      <c r="O265" s="16"/>
      <c r="P265" s="16"/>
      <c r="Q265" s="16"/>
      <c r="R265" s="16"/>
      <c r="S265" s="16"/>
      <c r="T265" s="28"/>
    </row>
    <row r="266" spans="1:28" hidden="1" x14ac:dyDescent="0.25">
      <c r="A266" s="13"/>
      <c r="B266" s="23">
        <v>42406</v>
      </c>
      <c r="C266" s="15">
        <v>54517</v>
      </c>
      <c r="D266" s="13"/>
      <c r="E266" s="16" t="s">
        <v>130</v>
      </c>
      <c r="F266" s="16">
        <v>15</v>
      </c>
      <c r="G266" s="60">
        <f t="shared" si="248"/>
        <v>84990</v>
      </c>
      <c r="H266" s="26" t="s">
        <v>119</v>
      </c>
      <c r="I266" s="27">
        <v>0</v>
      </c>
      <c r="J266" s="16"/>
      <c r="K266" s="16"/>
      <c r="L266" s="16"/>
      <c r="M266" s="28"/>
      <c r="N266" s="27">
        <v>0</v>
      </c>
      <c r="O266" s="16"/>
      <c r="P266" s="16"/>
      <c r="Q266" s="16"/>
      <c r="R266" s="16"/>
      <c r="S266" s="16"/>
      <c r="T266" s="28"/>
    </row>
    <row r="267" spans="1:28" hidden="1" x14ac:dyDescent="0.25">
      <c r="A267" s="13"/>
      <c r="B267" s="23">
        <v>42406</v>
      </c>
      <c r="C267" s="15">
        <v>54518</v>
      </c>
      <c r="D267" s="13"/>
      <c r="E267" s="16" t="s">
        <v>112</v>
      </c>
      <c r="F267" s="16">
        <v>15</v>
      </c>
      <c r="G267" s="60">
        <f t="shared" si="248"/>
        <v>84990</v>
      </c>
      <c r="H267" s="26" t="s">
        <v>40</v>
      </c>
      <c r="I267" s="27">
        <v>0</v>
      </c>
      <c r="J267" s="16"/>
      <c r="K267" s="16"/>
      <c r="L267" s="16"/>
      <c r="M267" s="28"/>
      <c r="N267" s="27">
        <v>0</v>
      </c>
      <c r="O267" s="16"/>
      <c r="P267" s="16"/>
      <c r="Q267" s="16"/>
      <c r="R267" s="16"/>
      <c r="S267" s="16"/>
      <c r="T267" s="28"/>
    </row>
    <row r="268" spans="1:28" hidden="1" x14ac:dyDescent="0.25">
      <c r="A268" s="13"/>
      <c r="B268" s="320">
        <v>42406</v>
      </c>
      <c r="C268" s="127">
        <v>54519</v>
      </c>
      <c r="D268" s="13"/>
      <c r="E268" s="128" t="s">
        <v>136</v>
      </c>
      <c r="F268" s="128">
        <v>20</v>
      </c>
      <c r="G268" s="129">
        <f t="shared" si="248"/>
        <v>113320</v>
      </c>
      <c r="H268" s="130" t="s">
        <v>119</v>
      </c>
      <c r="I268" s="27">
        <v>0</v>
      </c>
      <c r="J268" s="16"/>
      <c r="K268" s="16"/>
      <c r="L268" s="16"/>
      <c r="M268" s="28"/>
      <c r="N268" s="27">
        <v>0</v>
      </c>
      <c r="O268" s="16"/>
      <c r="P268" s="16"/>
      <c r="Q268" s="16"/>
      <c r="R268" s="16"/>
      <c r="S268" s="16"/>
      <c r="T268" s="28"/>
    </row>
    <row r="269" spans="1:28" ht="15.75" hidden="1" thickBot="1" x14ac:dyDescent="0.3">
      <c r="A269" s="13"/>
      <c r="B269" s="6">
        <v>42406</v>
      </c>
      <c r="C269" s="15">
        <v>54520</v>
      </c>
      <c r="D269" s="345"/>
      <c r="E269" s="16" t="s">
        <v>110</v>
      </c>
      <c r="F269" s="16">
        <v>7</v>
      </c>
      <c r="G269" s="60">
        <f t="shared" si="248"/>
        <v>39662</v>
      </c>
      <c r="H269" s="16" t="s">
        <v>44</v>
      </c>
      <c r="I269" s="317">
        <v>0</v>
      </c>
      <c r="J269" s="16"/>
      <c r="K269" s="16"/>
      <c r="L269" s="16"/>
      <c r="M269" s="28"/>
      <c r="N269" s="27"/>
      <c r="O269" s="16">
        <v>0</v>
      </c>
      <c r="P269" s="16"/>
      <c r="Q269" s="16"/>
      <c r="R269" s="16"/>
      <c r="S269" s="16"/>
      <c r="T269" s="28">
        <v>3265</v>
      </c>
      <c r="U269" s="142">
        <f t="shared" ref="U269:U275" si="256">+G269/F269</f>
        <v>5666</v>
      </c>
      <c r="V269" s="143">
        <v>2500</v>
      </c>
      <c r="W269" s="144">
        <f t="shared" ref="W269:W275" si="257">+U269-V269</f>
        <v>3166</v>
      </c>
      <c r="X269" s="144">
        <f t="shared" ref="X269:X275" si="258">+W269-Y269</f>
        <v>1733</v>
      </c>
      <c r="Y269" s="144">
        <f t="shared" ref="Y269:Y275" si="259">(U269-5000)/2+1100</f>
        <v>1433</v>
      </c>
      <c r="Z269" s="144">
        <f t="shared" ref="Z269:Z275" si="260">+V269*F269</f>
        <v>17500</v>
      </c>
      <c r="AA269" s="144">
        <f t="shared" ref="AA269:AA275" si="261">+X269*F269</f>
        <v>12131</v>
      </c>
      <c r="AB269" s="145">
        <f t="shared" ref="AB269:AB275" si="262">+Y269*F269</f>
        <v>10031</v>
      </c>
    </row>
    <row r="270" spans="1:28" ht="15.75" hidden="1" thickBot="1" x14ac:dyDescent="0.3">
      <c r="A270" s="13"/>
      <c r="B270" s="6">
        <v>42406</v>
      </c>
      <c r="C270" s="15">
        <v>54521</v>
      </c>
      <c r="D270" s="345"/>
      <c r="E270" s="16" t="s">
        <v>104</v>
      </c>
      <c r="F270" s="16">
        <v>7</v>
      </c>
      <c r="G270" s="60">
        <f t="shared" si="248"/>
        <v>39662</v>
      </c>
      <c r="H270" s="16" t="s">
        <v>44</v>
      </c>
      <c r="I270" s="317">
        <v>0</v>
      </c>
      <c r="J270" s="16"/>
      <c r="K270" s="16"/>
      <c r="L270" s="16"/>
      <c r="M270" s="28"/>
      <c r="N270" s="27"/>
      <c r="O270" s="16">
        <v>0</v>
      </c>
      <c r="P270" s="16"/>
      <c r="Q270" s="16"/>
      <c r="R270" s="16"/>
      <c r="S270" s="16"/>
      <c r="T270" s="28">
        <v>3266</v>
      </c>
      <c r="U270" s="142">
        <f t="shared" si="256"/>
        <v>5666</v>
      </c>
      <c r="V270" s="143">
        <v>2500</v>
      </c>
      <c r="W270" s="144">
        <f t="shared" si="257"/>
        <v>3166</v>
      </c>
      <c r="X270" s="144">
        <f t="shared" si="258"/>
        <v>1733</v>
      </c>
      <c r="Y270" s="144">
        <f t="shared" si="259"/>
        <v>1433</v>
      </c>
      <c r="Z270" s="144">
        <f t="shared" si="260"/>
        <v>17500</v>
      </c>
      <c r="AA270" s="144">
        <f t="shared" si="261"/>
        <v>12131</v>
      </c>
      <c r="AB270" s="145">
        <f t="shared" si="262"/>
        <v>10031</v>
      </c>
    </row>
    <row r="271" spans="1:28" ht="15.75" hidden="1" thickBot="1" x14ac:dyDescent="0.3">
      <c r="A271" s="13"/>
      <c r="B271" s="6">
        <v>42406</v>
      </c>
      <c r="C271" s="15">
        <v>54522</v>
      </c>
      <c r="D271" s="345"/>
      <c r="E271" s="16" t="s">
        <v>168</v>
      </c>
      <c r="F271" s="16">
        <v>7</v>
      </c>
      <c r="G271" s="60">
        <f t="shared" si="248"/>
        <v>39662</v>
      </c>
      <c r="H271" s="16" t="s">
        <v>44</v>
      </c>
      <c r="I271" s="317">
        <v>0</v>
      </c>
      <c r="J271" s="16"/>
      <c r="K271" s="16"/>
      <c r="L271" s="16"/>
      <c r="M271" s="28"/>
      <c r="N271" s="27"/>
      <c r="O271" s="16">
        <v>0</v>
      </c>
      <c r="P271" s="16"/>
      <c r="Q271" s="16"/>
      <c r="R271" s="16"/>
      <c r="S271" s="16"/>
      <c r="T271" s="28">
        <v>3267</v>
      </c>
      <c r="U271" s="142">
        <f t="shared" si="256"/>
        <v>5666</v>
      </c>
      <c r="V271" s="143">
        <v>2500</v>
      </c>
      <c r="W271" s="144">
        <f t="shared" si="257"/>
        <v>3166</v>
      </c>
      <c r="X271" s="144">
        <f t="shared" si="258"/>
        <v>1733</v>
      </c>
      <c r="Y271" s="144">
        <f t="shared" si="259"/>
        <v>1433</v>
      </c>
      <c r="Z271" s="144">
        <f t="shared" si="260"/>
        <v>17500</v>
      </c>
      <c r="AA271" s="144">
        <f t="shared" si="261"/>
        <v>12131</v>
      </c>
      <c r="AB271" s="145">
        <f t="shared" si="262"/>
        <v>10031</v>
      </c>
    </row>
    <row r="272" spans="1:28" ht="15.75" hidden="1" thickBot="1" x14ac:dyDescent="0.3">
      <c r="A272" s="13"/>
      <c r="B272" s="6">
        <v>42406</v>
      </c>
      <c r="C272" s="15">
        <v>54523</v>
      </c>
      <c r="D272" s="345"/>
      <c r="E272" s="16" t="s">
        <v>69</v>
      </c>
      <c r="F272" s="16">
        <v>7</v>
      </c>
      <c r="G272" s="60">
        <f t="shared" si="248"/>
        <v>39662</v>
      </c>
      <c r="H272" s="16" t="s">
        <v>44</v>
      </c>
      <c r="I272" s="317">
        <v>0</v>
      </c>
      <c r="J272" s="16"/>
      <c r="K272" s="16"/>
      <c r="L272" s="16"/>
      <c r="M272" s="28"/>
      <c r="N272" s="27"/>
      <c r="O272" s="16">
        <v>0</v>
      </c>
      <c r="P272" s="16"/>
      <c r="Q272" s="16"/>
      <c r="R272" s="16"/>
      <c r="S272" s="16"/>
      <c r="T272" s="28">
        <v>3268</v>
      </c>
      <c r="U272" s="142">
        <f t="shared" si="256"/>
        <v>5666</v>
      </c>
      <c r="V272" s="143">
        <v>2500</v>
      </c>
      <c r="W272" s="144">
        <f t="shared" si="257"/>
        <v>3166</v>
      </c>
      <c r="X272" s="144">
        <f t="shared" si="258"/>
        <v>1733</v>
      </c>
      <c r="Y272" s="144">
        <f t="shared" si="259"/>
        <v>1433</v>
      </c>
      <c r="Z272" s="144">
        <f t="shared" si="260"/>
        <v>17500</v>
      </c>
      <c r="AA272" s="144">
        <f t="shared" si="261"/>
        <v>12131</v>
      </c>
      <c r="AB272" s="145">
        <f t="shared" si="262"/>
        <v>10031</v>
      </c>
    </row>
    <row r="273" spans="1:28" ht="15.75" hidden="1" thickBot="1" x14ac:dyDescent="0.3">
      <c r="A273" s="13"/>
      <c r="B273" s="6">
        <v>42406</v>
      </c>
      <c r="C273" s="15">
        <v>54524</v>
      </c>
      <c r="D273" s="345"/>
      <c r="E273" s="16" t="s">
        <v>169</v>
      </c>
      <c r="F273" s="16">
        <v>7</v>
      </c>
      <c r="G273" s="60">
        <f t="shared" si="248"/>
        <v>39662</v>
      </c>
      <c r="H273" s="16" t="s">
        <v>44</v>
      </c>
      <c r="I273" s="317">
        <v>0</v>
      </c>
      <c r="J273" s="16"/>
      <c r="K273" s="16"/>
      <c r="L273" s="16"/>
      <c r="M273" s="28"/>
      <c r="N273" s="27"/>
      <c r="O273" s="16">
        <v>0</v>
      </c>
      <c r="P273" s="16"/>
      <c r="Q273" s="16"/>
      <c r="R273" s="16"/>
      <c r="S273" s="16"/>
      <c r="T273" s="28">
        <v>3269</v>
      </c>
      <c r="U273" s="142">
        <f t="shared" si="256"/>
        <v>5666</v>
      </c>
      <c r="V273" s="143">
        <v>2500</v>
      </c>
      <c r="W273" s="144">
        <f t="shared" si="257"/>
        <v>3166</v>
      </c>
      <c r="X273" s="144">
        <f t="shared" si="258"/>
        <v>1733</v>
      </c>
      <c r="Y273" s="144">
        <f t="shared" si="259"/>
        <v>1433</v>
      </c>
      <c r="Z273" s="144">
        <f t="shared" si="260"/>
        <v>17500</v>
      </c>
      <c r="AA273" s="144">
        <f t="shared" si="261"/>
        <v>12131</v>
      </c>
      <c r="AB273" s="145">
        <f t="shared" si="262"/>
        <v>10031</v>
      </c>
    </row>
    <row r="274" spans="1:28" ht="15.75" hidden="1" thickBot="1" x14ac:dyDescent="0.3">
      <c r="A274" s="13"/>
      <c r="B274" s="6">
        <v>42406</v>
      </c>
      <c r="C274" s="15">
        <v>54525</v>
      </c>
      <c r="D274" s="345"/>
      <c r="E274" s="16" t="s">
        <v>114</v>
      </c>
      <c r="F274" s="16">
        <v>7</v>
      </c>
      <c r="G274" s="60">
        <f t="shared" si="248"/>
        <v>39662</v>
      </c>
      <c r="H274" s="16" t="s">
        <v>44</v>
      </c>
      <c r="I274" s="317">
        <v>0</v>
      </c>
      <c r="J274" s="16"/>
      <c r="K274" s="16"/>
      <c r="L274" s="16"/>
      <c r="M274" s="28"/>
      <c r="N274" s="27"/>
      <c r="O274" s="16">
        <v>0</v>
      </c>
      <c r="P274" s="16"/>
      <c r="Q274" s="16"/>
      <c r="R274" s="16"/>
      <c r="S274" s="16"/>
      <c r="T274" s="28">
        <v>3270</v>
      </c>
      <c r="U274" s="142">
        <f t="shared" si="256"/>
        <v>5666</v>
      </c>
      <c r="V274" s="143">
        <v>2500</v>
      </c>
      <c r="W274" s="144">
        <f t="shared" si="257"/>
        <v>3166</v>
      </c>
      <c r="X274" s="144">
        <f t="shared" si="258"/>
        <v>1733</v>
      </c>
      <c r="Y274" s="144">
        <f t="shared" si="259"/>
        <v>1433</v>
      </c>
      <c r="Z274" s="144">
        <f t="shared" si="260"/>
        <v>17500</v>
      </c>
      <c r="AA274" s="144">
        <f t="shared" si="261"/>
        <v>12131</v>
      </c>
      <c r="AB274" s="145">
        <f t="shared" si="262"/>
        <v>10031</v>
      </c>
    </row>
    <row r="275" spans="1:28" ht="15.75" hidden="1" thickBot="1" x14ac:dyDescent="0.3">
      <c r="A275" s="13"/>
      <c r="B275" s="6">
        <v>42406</v>
      </c>
      <c r="C275" s="15">
        <v>54526</v>
      </c>
      <c r="D275" s="345"/>
      <c r="E275" s="16" t="s">
        <v>138</v>
      </c>
      <c r="F275" s="16">
        <v>7</v>
      </c>
      <c r="G275" s="60">
        <f t="shared" si="248"/>
        <v>39662</v>
      </c>
      <c r="H275" s="16" t="s">
        <v>44</v>
      </c>
      <c r="I275" s="317">
        <v>0</v>
      </c>
      <c r="J275" s="16"/>
      <c r="K275" s="16"/>
      <c r="L275" s="16"/>
      <c r="M275" s="28"/>
      <c r="N275" s="27"/>
      <c r="O275" s="16">
        <v>0</v>
      </c>
      <c r="P275" s="16"/>
      <c r="Q275" s="16"/>
      <c r="R275" s="16"/>
      <c r="S275" s="16"/>
      <c r="T275" s="28">
        <v>3271</v>
      </c>
      <c r="U275" s="142">
        <f t="shared" si="256"/>
        <v>5666</v>
      </c>
      <c r="V275" s="143">
        <v>2500</v>
      </c>
      <c r="W275" s="144">
        <f t="shared" si="257"/>
        <v>3166</v>
      </c>
      <c r="X275" s="144">
        <f t="shared" si="258"/>
        <v>1733</v>
      </c>
      <c r="Y275" s="144">
        <f t="shared" si="259"/>
        <v>1433</v>
      </c>
      <c r="Z275" s="144">
        <f t="shared" si="260"/>
        <v>17500</v>
      </c>
      <c r="AA275" s="144">
        <f t="shared" si="261"/>
        <v>12131</v>
      </c>
      <c r="AB275" s="145">
        <f t="shared" si="262"/>
        <v>10031</v>
      </c>
    </row>
    <row r="276" spans="1:28" hidden="1" x14ac:dyDescent="0.25">
      <c r="A276" s="13"/>
      <c r="B276" s="320">
        <v>42406</v>
      </c>
      <c r="C276" s="223">
        <v>54527</v>
      </c>
      <c r="D276" s="13"/>
      <c r="E276" s="322" t="s">
        <v>130</v>
      </c>
      <c r="F276" s="322">
        <v>15</v>
      </c>
      <c r="G276" s="224">
        <f t="shared" si="248"/>
        <v>84990</v>
      </c>
      <c r="H276" s="323" t="s">
        <v>119</v>
      </c>
      <c r="I276" s="27">
        <v>0</v>
      </c>
      <c r="J276" s="16"/>
      <c r="K276" s="16"/>
      <c r="L276" s="16"/>
      <c r="M276" s="28"/>
      <c r="N276" s="27">
        <v>0</v>
      </c>
      <c r="O276" s="16"/>
      <c r="P276" s="16"/>
      <c r="Q276" s="16"/>
      <c r="R276" s="16"/>
      <c r="S276" s="16"/>
      <c r="T276" s="28"/>
    </row>
    <row r="277" spans="1:28" ht="15.75" hidden="1" thickBot="1" x14ac:dyDescent="0.3">
      <c r="A277" s="13"/>
      <c r="B277" s="6">
        <v>42406</v>
      </c>
      <c r="C277" s="15">
        <v>54528</v>
      </c>
      <c r="D277" s="345"/>
      <c r="E277" s="16" t="s">
        <v>86</v>
      </c>
      <c r="F277" s="16">
        <v>7</v>
      </c>
      <c r="G277" s="60">
        <f t="shared" si="248"/>
        <v>39662</v>
      </c>
      <c r="H277" s="16" t="s">
        <v>44</v>
      </c>
      <c r="I277" s="317">
        <v>0</v>
      </c>
      <c r="J277" s="16"/>
      <c r="K277" s="16"/>
      <c r="L277" s="16"/>
      <c r="M277" s="28"/>
      <c r="N277" s="27"/>
      <c r="O277" s="16">
        <v>0</v>
      </c>
      <c r="P277" s="16"/>
      <c r="Q277" s="16"/>
      <c r="R277" s="16"/>
      <c r="S277" s="16"/>
      <c r="T277" s="28">
        <v>3272</v>
      </c>
      <c r="U277" s="142">
        <f t="shared" ref="U277:U282" si="263">+G277/F277</f>
        <v>5666</v>
      </c>
      <c r="V277" s="143">
        <v>2500</v>
      </c>
      <c r="W277" s="144">
        <f t="shared" ref="W277:W282" si="264">+U277-V277</f>
        <v>3166</v>
      </c>
      <c r="X277" s="144">
        <f t="shared" ref="X277:X282" si="265">+W277-Y277</f>
        <v>1733</v>
      </c>
      <c r="Y277" s="144">
        <f t="shared" ref="Y277:Y282" si="266">(U277-5000)/2+1100</f>
        <v>1433</v>
      </c>
      <c r="Z277" s="144">
        <f t="shared" ref="Z277:Z282" si="267">+V277*F277</f>
        <v>17500</v>
      </c>
      <c r="AA277" s="144">
        <f t="shared" ref="AA277:AA282" si="268">+X277*F277</f>
        <v>12131</v>
      </c>
      <c r="AB277" s="145">
        <f t="shared" ref="AB277:AB282" si="269">+Y277*F277</f>
        <v>10031</v>
      </c>
    </row>
    <row r="278" spans="1:28" ht="15.75" hidden="1" thickBot="1" x14ac:dyDescent="0.3">
      <c r="A278" s="13"/>
      <c r="B278" s="6">
        <v>42406</v>
      </c>
      <c r="C278" s="15">
        <v>54529</v>
      </c>
      <c r="D278" s="345"/>
      <c r="E278" s="16" t="s">
        <v>83</v>
      </c>
      <c r="F278" s="16">
        <v>15</v>
      </c>
      <c r="G278" s="60">
        <f t="shared" si="248"/>
        <v>84990</v>
      </c>
      <c r="H278" s="16" t="s">
        <v>44</v>
      </c>
      <c r="I278" s="317">
        <v>0</v>
      </c>
      <c r="J278" s="16"/>
      <c r="K278" s="16"/>
      <c r="L278" s="16"/>
      <c r="M278" s="28"/>
      <c r="N278" s="27"/>
      <c r="O278" s="16">
        <v>0</v>
      </c>
      <c r="P278" s="16"/>
      <c r="Q278" s="16"/>
      <c r="R278" s="16"/>
      <c r="S278" s="16"/>
      <c r="T278" s="28">
        <v>3273</v>
      </c>
      <c r="U278" s="142">
        <f t="shared" si="263"/>
        <v>5666</v>
      </c>
      <c r="V278" s="143">
        <v>2500</v>
      </c>
      <c r="W278" s="144">
        <f t="shared" si="264"/>
        <v>3166</v>
      </c>
      <c r="X278" s="144">
        <f t="shared" si="265"/>
        <v>1733</v>
      </c>
      <c r="Y278" s="144">
        <f t="shared" si="266"/>
        <v>1433</v>
      </c>
      <c r="Z278" s="144">
        <f t="shared" si="267"/>
        <v>37500</v>
      </c>
      <c r="AA278" s="144">
        <f t="shared" si="268"/>
        <v>25995</v>
      </c>
      <c r="AB278" s="145">
        <f t="shared" si="269"/>
        <v>21495</v>
      </c>
    </row>
    <row r="279" spans="1:28" ht="15.75" hidden="1" thickBot="1" x14ac:dyDescent="0.3">
      <c r="A279" s="13"/>
      <c r="B279" s="6">
        <v>42406</v>
      </c>
      <c r="C279" s="15">
        <v>54530</v>
      </c>
      <c r="D279" s="345"/>
      <c r="E279" s="16" t="s">
        <v>91</v>
      </c>
      <c r="F279" s="16">
        <v>15</v>
      </c>
      <c r="G279" s="60">
        <f t="shared" si="248"/>
        <v>84990</v>
      </c>
      <c r="H279" s="16" t="s">
        <v>44</v>
      </c>
      <c r="I279" s="317">
        <v>0</v>
      </c>
      <c r="J279" s="16"/>
      <c r="K279" s="16"/>
      <c r="L279" s="16"/>
      <c r="M279" s="28"/>
      <c r="N279" s="27"/>
      <c r="O279" s="16">
        <v>0</v>
      </c>
      <c r="P279" s="16"/>
      <c r="Q279" s="16"/>
      <c r="R279" s="16"/>
      <c r="S279" s="16"/>
      <c r="T279" s="28">
        <v>3274</v>
      </c>
      <c r="U279" s="142">
        <f t="shared" si="263"/>
        <v>5666</v>
      </c>
      <c r="V279" s="143">
        <v>2500</v>
      </c>
      <c r="W279" s="144">
        <f t="shared" si="264"/>
        <v>3166</v>
      </c>
      <c r="X279" s="144">
        <f t="shared" si="265"/>
        <v>1733</v>
      </c>
      <c r="Y279" s="144">
        <f t="shared" si="266"/>
        <v>1433</v>
      </c>
      <c r="Z279" s="144">
        <f t="shared" si="267"/>
        <v>37500</v>
      </c>
      <c r="AA279" s="144">
        <f t="shared" si="268"/>
        <v>25995</v>
      </c>
      <c r="AB279" s="145">
        <f t="shared" si="269"/>
        <v>21495</v>
      </c>
    </row>
    <row r="280" spans="1:28" ht="15.75" hidden="1" thickBot="1" x14ac:dyDescent="0.3">
      <c r="A280" s="13"/>
      <c r="B280" s="6">
        <v>42406</v>
      </c>
      <c r="C280" s="15">
        <v>54531</v>
      </c>
      <c r="D280" s="345"/>
      <c r="E280" s="16" t="s">
        <v>127</v>
      </c>
      <c r="F280" s="16">
        <v>7</v>
      </c>
      <c r="G280" s="60">
        <f t="shared" si="248"/>
        <v>39662</v>
      </c>
      <c r="H280" s="16" t="s">
        <v>44</v>
      </c>
      <c r="I280" s="317">
        <v>0</v>
      </c>
      <c r="J280" s="16"/>
      <c r="K280" s="16"/>
      <c r="L280" s="16"/>
      <c r="M280" s="28"/>
      <c r="N280" s="27"/>
      <c r="O280" s="16">
        <v>0</v>
      </c>
      <c r="P280" s="16"/>
      <c r="Q280" s="16"/>
      <c r="R280" s="16"/>
      <c r="S280" s="16"/>
      <c r="T280" s="28">
        <v>3275</v>
      </c>
      <c r="U280" s="142">
        <f t="shared" si="263"/>
        <v>5666</v>
      </c>
      <c r="V280" s="143">
        <v>2500</v>
      </c>
      <c r="W280" s="144">
        <f t="shared" si="264"/>
        <v>3166</v>
      </c>
      <c r="X280" s="144">
        <f t="shared" si="265"/>
        <v>1733</v>
      </c>
      <c r="Y280" s="144">
        <f t="shared" si="266"/>
        <v>1433</v>
      </c>
      <c r="Z280" s="144">
        <f t="shared" si="267"/>
        <v>17500</v>
      </c>
      <c r="AA280" s="144">
        <f t="shared" si="268"/>
        <v>12131</v>
      </c>
      <c r="AB280" s="145">
        <f t="shared" si="269"/>
        <v>10031</v>
      </c>
    </row>
    <row r="281" spans="1:28" ht="15.75" hidden="1" thickBot="1" x14ac:dyDescent="0.3">
      <c r="A281" s="13"/>
      <c r="B281" s="6">
        <v>42406</v>
      </c>
      <c r="C281" s="15">
        <v>54532</v>
      </c>
      <c r="D281" s="345"/>
      <c r="E281" s="16" t="s">
        <v>81</v>
      </c>
      <c r="F281" s="16">
        <v>15</v>
      </c>
      <c r="G281" s="60">
        <f t="shared" si="248"/>
        <v>84990</v>
      </c>
      <c r="H281" s="16" t="s">
        <v>44</v>
      </c>
      <c r="I281" s="317">
        <v>0</v>
      </c>
      <c r="J281" s="16"/>
      <c r="K281" s="16"/>
      <c r="L281" s="16"/>
      <c r="M281" s="28"/>
      <c r="N281" s="27"/>
      <c r="O281" s="16">
        <v>0</v>
      </c>
      <c r="P281" s="16"/>
      <c r="Q281" s="16"/>
      <c r="R281" s="16"/>
      <c r="S281" s="16"/>
      <c r="T281" s="28">
        <v>3276</v>
      </c>
      <c r="U281" s="142">
        <f t="shared" si="263"/>
        <v>5666</v>
      </c>
      <c r="V281" s="143">
        <v>2500</v>
      </c>
      <c r="W281" s="144">
        <f t="shared" si="264"/>
        <v>3166</v>
      </c>
      <c r="X281" s="144">
        <f t="shared" si="265"/>
        <v>1733</v>
      </c>
      <c r="Y281" s="144">
        <f t="shared" si="266"/>
        <v>1433</v>
      </c>
      <c r="Z281" s="144">
        <f t="shared" si="267"/>
        <v>37500</v>
      </c>
      <c r="AA281" s="144">
        <f t="shared" si="268"/>
        <v>25995</v>
      </c>
      <c r="AB281" s="145">
        <f t="shared" si="269"/>
        <v>21495</v>
      </c>
    </row>
    <row r="282" spans="1:28" ht="15.75" hidden="1" thickBot="1" x14ac:dyDescent="0.3">
      <c r="A282" s="13"/>
      <c r="B282" s="6">
        <v>42406</v>
      </c>
      <c r="C282" s="15">
        <v>54533</v>
      </c>
      <c r="D282" s="345"/>
      <c r="E282" s="16" t="s">
        <v>54</v>
      </c>
      <c r="F282" s="16">
        <v>7</v>
      </c>
      <c r="G282" s="60">
        <f t="shared" si="248"/>
        <v>39662</v>
      </c>
      <c r="H282" s="16" t="s">
        <v>44</v>
      </c>
      <c r="I282" s="317">
        <v>0</v>
      </c>
      <c r="J282" s="16"/>
      <c r="K282" s="16"/>
      <c r="L282" s="16"/>
      <c r="M282" s="28"/>
      <c r="N282" s="27"/>
      <c r="O282" s="16">
        <v>0</v>
      </c>
      <c r="P282" s="16"/>
      <c r="Q282" s="16"/>
      <c r="R282" s="16"/>
      <c r="S282" s="16"/>
      <c r="T282" s="28">
        <v>3277</v>
      </c>
      <c r="U282" s="142">
        <f t="shared" si="263"/>
        <v>5666</v>
      </c>
      <c r="V282" s="143">
        <v>2500</v>
      </c>
      <c r="W282" s="144">
        <f t="shared" si="264"/>
        <v>3166</v>
      </c>
      <c r="X282" s="144">
        <f t="shared" si="265"/>
        <v>1733</v>
      </c>
      <c r="Y282" s="144">
        <f t="shared" si="266"/>
        <v>1433</v>
      </c>
      <c r="Z282" s="144">
        <f t="shared" si="267"/>
        <v>17500</v>
      </c>
      <c r="AA282" s="144">
        <f t="shared" si="268"/>
        <v>12131</v>
      </c>
      <c r="AB282" s="145">
        <f t="shared" si="269"/>
        <v>10031</v>
      </c>
    </row>
    <row r="283" spans="1:28" hidden="1" x14ac:dyDescent="0.25">
      <c r="A283" s="13"/>
      <c r="B283" s="320">
        <v>42406</v>
      </c>
      <c r="C283" s="223">
        <v>54534</v>
      </c>
      <c r="D283" s="13"/>
      <c r="E283" s="322" t="s">
        <v>163</v>
      </c>
      <c r="F283" s="322">
        <v>15</v>
      </c>
      <c r="G283" s="224">
        <f t="shared" si="248"/>
        <v>84990</v>
      </c>
      <c r="H283" s="323" t="s">
        <v>119</v>
      </c>
      <c r="I283" s="27">
        <v>0</v>
      </c>
      <c r="J283" s="16"/>
      <c r="K283" s="16"/>
      <c r="L283" s="16"/>
      <c r="M283" s="28"/>
      <c r="N283" s="27">
        <v>0</v>
      </c>
      <c r="O283" s="16"/>
      <c r="P283" s="16"/>
      <c r="Q283" s="16"/>
      <c r="R283" s="16"/>
      <c r="S283" s="16"/>
      <c r="T283" s="28"/>
    </row>
    <row r="284" spans="1:28" ht="15.75" hidden="1" thickBot="1" x14ac:dyDescent="0.3">
      <c r="A284" s="13"/>
      <c r="B284" s="6">
        <v>42406</v>
      </c>
      <c r="C284" s="15">
        <v>54535</v>
      </c>
      <c r="D284" s="345"/>
      <c r="E284" s="16" t="s">
        <v>170</v>
      </c>
      <c r="F284" s="16">
        <v>15</v>
      </c>
      <c r="G284" s="60">
        <f t="shared" si="248"/>
        <v>84990</v>
      </c>
      <c r="H284" s="16" t="s">
        <v>44</v>
      </c>
      <c r="I284" s="317">
        <v>0</v>
      </c>
      <c r="J284" s="16"/>
      <c r="K284" s="16"/>
      <c r="L284" s="16"/>
      <c r="M284" s="28"/>
      <c r="N284" s="27"/>
      <c r="O284" s="16">
        <v>0</v>
      </c>
      <c r="P284" s="16"/>
      <c r="Q284" s="16"/>
      <c r="R284" s="16"/>
      <c r="S284" s="16"/>
      <c r="T284" s="28">
        <v>3278</v>
      </c>
      <c r="U284" s="142">
        <f t="shared" ref="U284:U293" si="270">+G284/F284</f>
        <v>5666</v>
      </c>
      <c r="V284" s="143">
        <v>2500</v>
      </c>
      <c r="W284" s="144">
        <f t="shared" ref="W284:W293" si="271">+U284-V284</f>
        <v>3166</v>
      </c>
      <c r="X284" s="144">
        <f t="shared" ref="X284:X293" si="272">+W284-Y284</f>
        <v>1733</v>
      </c>
      <c r="Y284" s="144">
        <f t="shared" ref="Y284:Y293" si="273">(U284-5000)/2+1100</f>
        <v>1433</v>
      </c>
      <c r="Z284" s="144">
        <f t="shared" ref="Z284:Z293" si="274">+V284*F284</f>
        <v>37500</v>
      </c>
      <c r="AA284" s="144">
        <f t="shared" ref="AA284:AA293" si="275">+X284*F284</f>
        <v>25995</v>
      </c>
      <c r="AB284" s="145">
        <f t="shared" ref="AB284:AB293" si="276">+Y284*F284</f>
        <v>21495</v>
      </c>
    </row>
    <row r="285" spans="1:28" ht="15.75" hidden="1" thickBot="1" x14ac:dyDescent="0.3">
      <c r="A285" s="13"/>
      <c r="B285" s="6">
        <v>42406</v>
      </c>
      <c r="C285" s="15">
        <v>54536</v>
      </c>
      <c r="D285" s="345"/>
      <c r="E285" s="16" t="s">
        <v>133</v>
      </c>
      <c r="F285" s="16">
        <v>7</v>
      </c>
      <c r="G285" s="60">
        <f t="shared" si="248"/>
        <v>39662</v>
      </c>
      <c r="H285" s="16" t="s">
        <v>44</v>
      </c>
      <c r="I285" s="317">
        <v>0</v>
      </c>
      <c r="J285" s="16"/>
      <c r="K285" s="16"/>
      <c r="L285" s="16"/>
      <c r="M285" s="28"/>
      <c r="N285" s="27"/>
      <c r="O285" s="16">
        <v>0</v>
      </c>
      <c r="P285" s="16"/>
      <c r="Q285" s="16"/>
      <c r="R285" s="16"/>
      <c r="S285" s="16"/>
      <c r="T285" s="28">
        <v>3279</v>
      </c>
      <c r="U285" s="142">
        <f t="shared" si="270"/>
        <v>5666</v>
      </c>
      <c r="V285" s="143">
        <v>2500</v>
      </c>
      <c r="W285" s="144">
        <f t="shared" si="271"/>
        <v>3166</v>
      </c>
      <c r="X285" s="144">
        <f t="shared" si="272"/>
        <v>1733</v>
      </c>
      <c r="Y285" s="144">
        <f t="shared" si="273"/>
        <v>1433</v>
      </c>
      <c r="Z285" s="144">
        <f t="shared" si="274"/>
        <v>17500</v>
      </c>
      <c r="AA285" s="144">
        <f t="shared" si="275"/>
        <v>12131</v>
      </c>
      <c r="AB285" s="145">
        <f t="shared" si="276"/>
        <v>10031</v>
      </c>
    </row>
    <row r="286" spans="1:28" ht="15.75" hidden="1" thickBot="1" x14ac:dyDescent="0.3">
      <c r="A286" s="13"/>
      <c r="B286" s="6">
        <v>42406</v>
      </c>
      <c r="C286" s="15">
        <v>54537</v>
      </c>
      <c r="D286" s="345"/>
      <c r="E286" s="16" t="s">
        <v>50</v>
      </c>
      <c r="F286" s="16">
        <v>7</v>
      </c>
      <c r="G286" s="60">
        <f t="shared" si="248"/>
        <v>39662</v>
      </c>
      <c r="H286" s="16" t="s">
        <v>44</v>
      </c>
      <c r="I286" s="317">
        <v>0</v>
      </c>
      <c r="J286" s="16"/>
      <c r="K286" s="16"/>
      <c r="L286" s="16"/>
      <c r="M286" s="28"/>
      <c r="N286" s="27"/>
      <c r="O286" s="16">
        <v>0</v>
      </c>
      <c r="P286" s="16"/>
      <c r="Q286" s="16"/>
      <c r="R286" s="16"/>
      <c r="S286" s="16"/>
      <c r="T286" s="28">
        <v>3280</v>
      </c>
      <c r="U286" s="142">
        <f t="shared" si="270"/>
        <v>5666</v>
      </c>
      <c r="V286" s="143">
        <v>2500</v>
      </c>
      <c r="W286" s="144">
        <f t="shared" si="271"/>
        <v>3166</v>
      </c>
      <c r="X286" s="144">
        <f t="shared" si="272"/>
        <v>1733</v>
      </c>
      <c r="Y286" s="144">
        <f t="shared" si="273"/>
        <v>1433</v>
      </c>
      <c r="Z286" s="144">
        <f t="shared" si="274"/>
        <v>17500</v>
      </c>
      <c r="AA286" s="144">
        <f t="shared" si="275"/>
        <v>12131</v>
      </c>
      <c r="AB286" s="145">
        <f t="shared" si="276"/>
        <v>10031</v>
      </c>
    </row>
    <row r="287" spans="1:28" ht="15.75" hidden="1" thickBot="1" x14ac:dyDescent="0.3">
      <c r="A287" s="13"/>
      <c r="B287" s="6">
        <v>42406</v>
      </c>
      <c r="C287" s="15">
        <v>54538</v>
      </c>
      <c r="D287" s="345"/>
      <c r="E287" s="16" t="s">
        <v>137</v>
      </c>
      <c r="F287" s="16">
        <v>7</v>
      </c>
      <c r="G287" s="60">
        <f t="shared" si="248"/>
        <v>39662</v>
      </c>
      <c r="H287" s="16" t="s">
        <v>44</v>
      </c>
      <c r="I287" s="317">
        <v>0</v>
      </c>
      <c r="J287" s="16"/>
      <c r="K287" s="16"/>
      <c r="L287" s="16"/>
      <c r="M287" s="28"/>
      <c r="N287" s="27"/>
      <c r="O287" s="16">
        <v>0</v>
      </c>
      <c r="P287" s="16"/>
      <c r="Q287" s="16"/>
      <c r="R287" s="16"/>
      <c r="S287" s="16"/>
      <c r="T287" s="28">
        <v>3281</v>
      </c>
      <c r="U287" s="142">
        <f t="shared" si="270"/>
        <v>5666</v>
      </c>
      <c r="V287" s="143">
        <v>2500</v>
      </c>
      <c r="W287" s="144">
        <f t="shared" si="271"/>
        <v>3166</v>
      </c>
      <c r="X287" s="144">
        <f t="shared" si="272"/>
        <v>1733</v>
      </c>
      <c r="Y287" s="144">
        <f t="shared" si="273"/>
        <v>1433</v>
      </c>
      <c r="Z287" s="144">
        <f t="shared" si="274"/>
        <v>17500</v>
      </c>
      <c r="AA287" s="144">
        <f t="shared" si="275"/>
        <v>12131</v>
      </c>
      <c r="AB287" s="145">
        <f t="shared" si="276"/>
        <v>10031</v>
      </c>
    </row>
    <row r="288" spans="1:28" ht="15.75" hidden="1" thickBot="1" x14ac:dyDescent="0.3">
      <c r="A288" s="13"/>
      <c r="B288" s="6">
        <v>42406</v>
      </c>
      <c r="C288" s="15">
        <v>54539</v>
      </c>
      <c r="D288" s="345"/>
      <c r="E288" s="16" t="s">
        <v>69</v>
      </c>
      <c r="F288" s="16">
        <v>7</v>
      </c>
      <c r="G288" s="60">
        <f t="shared" si="248"/>
        <v>39662</v>
      </c>
      <c r="H288" s="16" t="s">
        <v>44</v>
      </c>
      <c r="I288" s="317">
        <v>0</v>
      </c>
      <c r="J288" s="16"/>
      <c r="K288" s="16"/>
      <c r="L288" s="16"/>
      <c r="M288" s="28"/>
      <c r="N288" s="27"/>
      <c r="O288" s="16">
        <v>0</v>
      </c>
      <c r="P288" s="16"/>
      <c r="Q288" s="16"/>
      <c r="R288" s="16"/>
      <c r="S288" s="16"/>
      <c r="T288" s="28">
        <v>3282</v>
      </c>
      <c r="U288" s="142">
        <f t="shared" si="270"/>
        <v>5666</v>
      </c>
      <c r="V288" s="143">
        <v>2500</v>
      </c>
      <c r="W288" s="144">
        <f t="shared" si="271"/>
        <v>3166</v>
      </c>
      <c r="X288" s="144">
        <f t="shared" si="272"/>
        <v>1733</v>
      </c>
      <c r="Y288" s="144">
        <f t="shared" si="273"/>
        <v>1433</v>
      </c>
      <c r="Z288" s="144">
        <f t="shared" si="274"/>
        <v>17500</v>
      </c>
      <c r="AA288" s="144">
        <f t="shared" si="275"/>
        <v>12131</v>
      </c>
      <c r="AB288" s="145">
        <f t="shared" si="276"/>
        <v>10031</v>
      </c>
    </row>
    <row r="289" spans="1:28" ht="15.75" hidden="1" thickBot="1" x14ac:dyDescent="0.3">
      <c r="A289" s="13"/>
      <c r="B289" s="6">
        <v>42406</v>
      </c>
      <c r="C289" s="15">
        <v>54540</v>
      </c>
      <c r="D289" s="345"/>
      <c r="E289" s="16" t="s">
        <v>171</v>
      </c>
      <c r="F289" s="16">
        <v>7</v>
      </c>
      <c r="G289" s="60">
        <f t="shared" si="248"/>
        <v>39662</v>
      </c>
      <c r="H289" s="16" t="s">
        <v>44</v>
      </c>
      <c r="I289" s="317">
        <v>0</v>
      </c>
      <c r="J289" s="16"/>
      <c r="K289" s="16"/>
      <c r="L289" s="16"/>
      <c r="M289" s="28"/>
      <c r="N289" s="27"/>
      <c r="O289" s="16">
        <v>0</v>
      </c>
      <c r="P289" s="16"/>
      <c r="Q289" s="16"/>
      <c r="R289" s="16"/>
      <c r="S289" s="16"/>
      <c r="T289" s="28">
        <v>3283</v>
      </c>
      <c r="U289" s="142">
        <f t="shared" si="270"/>
        <v>5666</v>
      </c>
      <c r="V289" s="143">
        <v>2500</v>
      </c>
      <c r="W289" s="144">
        <f t="shared" si="271"/>
        <v>3166</v>
      </c>
      <c r="X289" s="144">
        <f t="shared" si="272"/>
        <v>1733</v>
      </c>
      <c r="Y289" s="144">
        <f t="shared" si="273"/>
        <v>1433</v>
      </c>
      <c r="Z289" s="144">
        <f t="shared" si="274"/>
        <v>17500</v>
      </c>
      <c r="AA289" s="144">
        <f t="shared" si="275"/>
        <v>12131</v>
      </c>
      <c r="AB289" s="145">
        <f t="shared" si="276"/>
        <v>10031</v>
      </c>
    </row>
    <row r="290" spans="1:28" ht="15.75" hidden="1" thickBot="1" x14ac:dyDescent="0.3">
      <c r="A290" s="13"/>
      <c r="B290" s="6">
        <v>42406</v>
      </c>
      <c r="C290" s="15">
        <v>54541</v>
      </c>
      <c r="D290" s="345"/>
      <c r="E290" s="16" t="s">
        <v>58</v>
      </c>
      <c r="F290" s="16">
        <v>7</v>
      </c>
      <c r="G290" s="60">
        <f t="shared" si="248"/>
        <v>39662</v>
      </c>
      <c r="H290" s="16" t="s">
        <v>44</v>
      </c>
      <c r="I290" s="317">
        <v>0</v>
      </c>
      <c r="J290" s="16"/>
      <c r="K290" s="16"/>
      <c r="L290" s="16"/>
      <c r="M290" s="28"/>
      <c r="N290" s="27"/>
      <c r="O290" s="16">
        <v>0</v>
      </c>
      <c r="P290" s="16"/>
      <c r="Q290" s="16"/>
      <c r="R290" s="16"/>
      <c r="S290" s="16"/>
      <c r="T290" s="28">
        <v>3284</v>
      </c>
      <c r="U290" s="142">
        <f t="shared" si="270"/>
        <v>5666</v>
      </c>
      <c r="V290" s="143">
        <v>2500</v>
      </c>
      <c r="W290" s="144">
        <f t="shared" si="271"/>
        <v>3166</v>
      </c>
      <c r="X290" s="144">
        <f t="shared" si="272"/>
        <v>1733</v>
      </c>
      <c r="Y290" s="144">
        <f t="shared" si="273"/>
        <v>1433</v>
      </c>
      <c r="Z290" s="144">
        <f t="shared" si="274"/>
        <v>17500</v>
      </c>
      <c r="AA290" s="144">
        <f t="shared" si="275"/>
        <v>12131</v>
      </c>
      <c r="AB290" s="145">
        <f t="shared" si="276"/>
        <v>10031</v>
      </c>
    </row>
    <row r="291" spans="1:28" ht="15.75" hidden="1" thickBot="1" x14ac:dyDescent="0.3">
      <c r="A291" s="13"/>
      <c r="B291" s="6">
        <v>42406</v>
      </c>
      <c r="C291" s="15">
        <v>54542</v>
      </c>
      <c r="D291" s="345"/>
      <c r="E291" s="16" t="s">
        <v>114</v>
      </c>
      <c r="F291" s="16">
        <v>7</v>
      </c>
      <c r="G291" s="60">
        <f t="shared" si="248"/>
        <v>39662</v>
      </c>
      <c r="H291" s="16" t="s">
        <v>44</v>
      </c>
      <c r="I291" s="317">
        <v>0</v>
      </c>
      <c r="J291" s="16"/>
      <c r="K291" s="16"/>
      <c r="L291" s="16"/>
      <c r="M291" s="28"/>
      <c r="N291" s="27"/>
      <c r="O291" s="16">
        <v>0</v>
      </c>
      <c r="P291" s="16"/>
      <c r="Q291" s="16"/>
      <c r="R291" s="16"/>
      <c r="S291" s="16"/>
      <c r="T291" s="28">
        <v>3285</v>
      </c>
      <c r="U291" s="142">
        <f t="shared" si="270"/>
        <v>5666</v>
      </c>
      <c r="V291" s="143">
        <v>2500</v>
      </c>
      <c r="W291" s="144">
        <f t="shared" si="271"/>
        <v>3166</v>
      </c>
      <c r="X291" s="144">
        <f t="shared" si="272"/>
        <v>1733</v>
      </c>
      <c r="Y291" s="144">
        <f t="shared" si="273"/>
        <v>1433</v>
      </c>
      <c r="Z291" s="144">
        <f t="shared" si="274"/>
        <v>17500</v>
      </c>
      <c r="AA291" s="144">
        <f t="shared" si="275"/>
        <v>12131</v>
      </c>
      <c r="AB291" s="145">
        <f t="shared" si="276"/>
        <v>10031</v>
      </c>
    </row>
    <row r="292" spans="1:28" ht="15.75" hidden="1" thickBot="1" x14ac:dyDescent="0.3">
      <c r="A292" s="13"/>
      <c r="B292" s="6">
        <v>42406</v>
      </c>
      <c r="C292" s="15">
        <v>54543</v>
      </c>
      <c r="D292" s="345"/>
      <c r="E292" s="16" t="s">
        <v>65</v>
      </c>
      <c r="F292" s="16">
        <v>15</v>
      </c>
      <c r="G292" s="60">
        <f t="shared" si="248"/>
        <v>84990</v>
      </c>
      <c r="H292" s="16" t="s">
        <v>44</v>
      </c>
      <c r="I292" s="317">
        <v>0</v>
      </c>
      <c r="J292" s="16"/>
      <c r="K292" s="16"/>
      <c r="L292" s="16"/>
      <c r="M292" s="28"/>
      <c r="N292" s="27"/>
      <c r="O292" s="16">
        <v>0</v>
      </c>
      <c r="P292" s="16"/>
      <c r="Q292" s="16"/>
      <c r="R292" s="16"/>
      <c r="S292" s="16"/>
      <c r="T292" s="28">
        <v>3286</v>
      </c>
      <c r="U292" s="142">
        <f t="shared" si="270"/>
        <v>5666</v>
      </c>
      <c r="V292" s="143">
        <v>2500</v>
      </c>
      <c r="W292" s="144">
        <f t="shared" si="271"/>
        <v>3166</v>
      </c>
      <c r="X292" s="144">
        <f t="shared" si="272"/>
        <v>1733</v>
      </c>
      <c r="Y292" s="144">
        <f t="shared" si="273"/>
        <v>1433</v>
      </c>
      <c r="Z292" s="144">
        <f t="shared" si="274"/>
        <v>37500</v>
      </c>
      <c r="AA292" s="144">
        <f t="shared" si="275"/>
        <v>25995</v>
      </c>
      <c r="AB292" s="145">
        <f t="shared" si="276"/>
        <v>21495</v>
      </c>
    </row>
    <row r="293" spans="1:28" ht="15.75" hidden="1" thickBot="1" x14ac:dyDescent="0.3">
      <c r="A293" s="13"/>
      <c r="B293" s="6">
        <v>42406</v>
      </c>
      <c r="C293" s="15">
        <v>54544</v>
      </c>
      <c r="D293" s="345"/>
      <c r="E293" s="16" t="s">
        <v>128</v>
      </c>
      <c r="F293" s="16">
        <v>7</v>
      </c>
      <c r="G293" s="60">
        <f t="shared" si="248"/>
        <v>39662</v>
      </c>
      <c r="H293" s="16" t="s">
        <v>44</v>
      </c>
      <c r="I293" s="317">
        <v>0</v>
      </c>
      <c r="J293" s="16"/>
      <c r="K293" s="16"/>
      <c r="L293" s="16"/>
      <c r="M293" s="28"/>
      <c r="N293" s="27"/>
      <c r="O293" s="16">
        <v>0</v>
      </c>
      <c r="P293" s="16"/>
      <c r="Q293" s="16"/>
      <c r="R293" s="16"/>
      <c r="S293" s="16"/>
      <c r="T293" s="28">
        <v>3287</v>
      </c>
      <c r="U293" s="142">
        <f t="shared" si="270"/>
        <v>5666</v>
      </c>
      <c r="V293" s="143">
        <v>2500</v>
      </c>
      <c r="W293" s="144">
        <f t="shared" si="271"/>
        <v>3166</v>
      </c>
      <c r="X293" s="144">
        <f t="shared" si="272"/>
        <v>1733</v>
      </c>
      <c r="Y293" s="144">
        <f t="shared" si="273"/>
        <v>1433</v>
      </c>
      <c r="Z293" s="144">
        <f t="shared" si="274"/>
        <v>17500</v>
      </c>
      <c r="AA293" s="144">
        <f t="shared" si="275"/>
        <v>12131</v>
      </c>
      <c r="AB293" s="145">
        <f t="shared" si="276"/>
        <v>10031</v>
      </c>
    </row>
    <row r="294" spans="1:28" hidden="1" x14ac:dyDescent="0.25">
      <c r="A294" s="13"/>
      <c r="B294" s="320">
        <v>42406</v>
      </c>
      <c r="C294" s="223">
        <v>54545</v>
      </c>
      <c r="D294" s="13"/>
      <c r="E294" s="322" t="s">
        <v>136</v>
      </c>
      <c r="F294" s="322">
        <v>20</v>
      </c>
      <c r="G294" s="224">
        <f t="shared" si="248"/>
        <v>113320</v>
      </c>
      <c r="H294" s="323" t="s">
        <v>119</v>
      </c>
      <c r="I294" s="27">
        <v>0</v>
      </c>
      <c r="J294" s="16"/>
      <c r="K294" s="16"/>
      <c r="L294" s="16"/>
      <c r="M294" s="28"/>
      <c r="N294" s="27">
        <v>0</v>
      </c>
      <c r="O294" s="16"/>
      <c r="P294" s="16"/>
      <c r="Q294" s="16"/>
      <c r="R294" s="16"/>
      <c r="S294" s="16"/>
      <c r="T294" s="28"/>
    </row>
    <row r="295" spans="1:28" ht="15.75" hidden="1" thickBot="1" x14ac:dyDescent="0.3">
      <c r="A295" s="13"/>
      <c r="B295" s="6">
        <v>42406</v>
      </c>
      <c r="C295" s="15">
        <v>54546</v>
      </c>
      <c r="D295" s="345"/>
      <c r="E295" s="16" t="s">
        <v>127</v>
      </c>
      <c r="F295" s="16">
        <v>7</v>
      </c>
      <c r="G295" s="60">
        <f t="shared" si="248"/>
        <v>39662</v>
      </c>
      <c r="H295" s="16" t="s">
        <v>44</v>
      </c>
      <c r="I295" s="317">
        <v>0</v>
      </c>
      <c r="J295" s="16"/>
      <c r="K295" s="16"/>
      <c r="L295" s="16"/>
      <c r="M295" s="28"/>
      <c r="N295" s="27"/>
      <c r="O295" s="16">
        <v>0</v>
      </c>
      <c r="P295" s="16"/>
      <c r="Q295" s="16"/>
      <c r="R295" s="16"/>
      <c r="S295" s="16"/>
      <c r="T295" s="28">
        <v>3288</v>
      </c>
      <c r="U295" s="142">
        <f t="shared" ref="U295" si="277">+G295/F295</f>
        <v>5666</v>
      </c>
      <c r="V295" s="143">
        <v>2500</v>
      </c>
      <c r="W295" s="144">
        <f t="shared" ref="W295" si="278">+U295-V295</f>
        <v>3166</v>
      </c>
      <c r="X295" s="144">
        <f t="shared" ref="X295" si="279">+W295-Y295</f>
        <v>1733</v>
      </c>
      <c r="Y295" s="144">
        <f t="shared" ref="Y295" si="280">(U295-5000)/2+1100</f>
        <v>1433</v>
      </c>
      <c r="Z295" s="144">
        <f t="shared" ref="Z295" si="281">+V295*F295</f>
        <v>17500</v>
      </c>
      <c r="AA295" s="144">
        <f t="shared" ref="AA295" si="282">+X295*F295</f>
        <v>12131</v>
      </c>
      <c r="AB295" s="145">
        <f t="shared" ref="AB295" si="283">+Y295*F295</f>
        <v>10031</v>
      </c>
    </row>
    <row r="296" spans="1:28" hidden="1" x14ac:dyDescent="0.25">
      <c r="A296" s="13"/>
      <c r="B296" s="320">
        <v>42406</v>
      </c>
      <c r="C296" s="223">
        <v>54547</v>
      </c>
      <c r="D296" s="13"/>
      <c r="E296" s="322" t="s">
        <v>172</v>
      </c>
      <c r="F296" s="322">
        <v>15</v>
      </c>
      <c r="G296" s="224">
        <f t="shared" si="248"/>
        <v>84990</v>
      </c>
      <c r="H296" s="323" t="s">
        <v>119</v>
      </c>
      <c r="I296" s="27">
        <v>0</v>
      </c>
      <c r="J296" s="16"/>
      <c r="K296" s="16"/>
      <c r="L296" s="16"/>
      <c r="M296" s="28"/>
      <c r="N296" s="27">
        <v>0</v>
      </c>
      <c r="O296" s="16"/>
      <c r="P296" s="16"/>
      <c r="Q296" s="16"/>
      <c r="R296" s="16"/>
      <c r="S296" s="16"/>
      <c r="T296" s="28"/>
    </row>
    <row r="297" spans="1:28" ht="15.75" hidden="1" thickBot="1" x14ac:dyDescent="0.3">
      <c r="A297" s="13"/>
      <c r="B297" s="6">
        <v>42406</v>
      </c>
      <c r="C297" s="15">
        <v>54548</v>
      </c>
      <c r="D297" s="345"/>
      <c r="E297" s="16" t="s">
        <v>58</v>
      </c>
      <c r="F297" s="16">
        <v>7</v>
      </c>
      <c r="G297" s="60">
        <f t="shared" si="248"/>
        <v>39662</v>
      </c>
      <c r="H297" s="16" t="s">
        <v>44</v>
      </c>
      <c r="I297" s="317">
        <v>0</v>
      </c>
      <c r="J297" s="16"/>
      <c r="K297" s="16"/>
      <c r="L297" s="16"/>
      <c r="M297" s="28"/>
      <c r="N297" s="27"/>
      <c r="O297" s="16">
        <v>0</v>
      </c>
      <c r="P297" s="16"/>
      <c r="Q297" s="16"/>
      <c r="R297" s="16"/>
      <c r="S297" s="16"/>
      <c r="T297" s="28">
        <v>3289</v>
      </c>
      <c r="U297" s="142">
        <f t="shared" ref="U297:U298" si="284">+G297/F297</f>
        <v>5666</v>
      </c>
      <c r="V297" s="143">
        <v>2500</v>
      </c>
      <c r="W297" s="144">
        <f t="shared" ref="W297:W298" si="285">+U297-V297</f>
        <v>3166</v>
      </c>
      <c r="X297" s="144">
        <f t="shared" ref="X297:X298" si="286">+W297-Y297</f>
        <v>1733</v>
      </c>
      <c r="Y297" s="144">
        <f t="shared" ref="Y297:Y298" si="287">(U297-5000)/2+1100</f>
        <v>1433</v>
      </c>
      <c r="Z297" s="144">
        <f t="shared" ref="Z297:Z298" si="288">+V297*F297</f>
        <v>17500</v>
      </c>
      <c r="AA297" s="144">
        <f t="shared" ref="AA297:AA298" si="289">+X297*F297</f>
        <v>12131</v>
      </c>
      <c r="AB297" s="145">
        <f t="shared" ref="AB297:AB298" si="290">+Y297*F297</f>
        <v>10031</v>
      </c>
    </row>
    <row r="298" spans="1:28" ht="15.75" hidden="1" thickBot="1" x14ac:dyDescent="0.3">
      <c r="A298" s="13"/>
      <c r="B298" s="6">
        <v>42406</v>
      </c>
      <c r="C298" s="15">
        <v>54549</v>
      </c>
      <c r="D298" s="345"/>
      <c r="E298" s="16" t="s">
        <v>110</v>
      </c>
      <c r="F298" s="16">
        <v>7</v>
      </c>
      <c r="G298" s="60">
        <f t="shared" si="248"/>
        <v>39662</v>
      </c>
      <c r="H298" s="16" t="s">
        <v>44</v>
      </c>
      <c r="I298" s="317">
        <v>0</v>
      </c>
      <c r="J298" s="16"/>
      <c r="K298" s="16"/>
      <c r="L298" s="16"/>
      <c r="M298" s="28"/>
      <c r="N298" s="27"/>
      <c r="O298" s="16">
        <v>0</v>
      </c>
      <c r="P298" s="16"/>
      <c r="Q298" s="16"/>
      <c r="R298" s="16"/>
      <c r="S298" s="16"/>
      <c r="T298" s="28">
        <v>3290</v>
      </c>
      <c r="U298" s="142">
        <f t="shared" si="284"/>
        <v>5666</v>
      </c>
      <c r="V298" s="143">
        <v>2500</v>
      </c>
      <c r="W298" s="144">
        <f t="shared" si="285"/>
        <v>3166</v>
      </c>
      <c r="X298" s="144">
        <f t="shared" si="286"/>
        <v>1733</v>
      </c>
      <c r="Y298" s="144">
        <f t="shared" si="287"/>
        <v>1433</v>
      </c>
      <c r="Z298" s="144">
        <f t="shared" si="288"/>
        <v>17500</v>
      </c>
      <c r="AA298" s="144">
        <f t="shared" si="289"/>
        <v>12131</v>
      </c>
      <c r="AB298" s="145">
        <f t="shared" si="290"/>
        <v>10031</v>
      </c>
    </row>
    <row r="299" spans="1:28" hidden="1" x14ac:dyDescent="0.25">
      <c r="A299" s="13"/>
      <c r="B299" s="23">
        <v>42406</v>
      </c>
      <c r="C299" s="20">
        <v>54550</v>
      </c>
      <c r="D299" s="13"/>
      <c r="E299" s="17" t="s">
        <v>122</v>
      </c>
      <c r="F299" s="17">
        <v>15</v>
      </c>
      <c r="G299" s="61">
        <f t="shared" si="248"/>
        <v>84990</v>
      </c>
      <c r="H299" s="31" t="s">
        <v>119</v>
      </c>
      <c r="I299" s="27">
        <v>0</v>
      </c>
      <c r="J299" s="16"/>
      <c r="K299" s="16"/>
      <c r="L299" s="16"/>
      <c r="M299" s="28"/>
      <c r="N299" s="27">
        <v>0</v>
      </c>
      <c r="O299" s="16"/>
      <c r="P299" s="16"/>
      <c r="Q299" s="16"/>
      <c r="R299" s="16"/>
      <c r="S299" s="16"/>
      <c r="T299" s="28"/>
    </row>
    <row r="300" spans="1:28" hidden="1" x14ac:dyDescent="0.25">
      <c r="A300" s="13"/>
      <c r="B300" s="23">
        <v>42406</v>
      </c>
      <c r="C300" s="15">
        <v>54551</v>
      </c>
      <c r="D300" s="13"/>
      <c r="E300" s="16" t="s">
        <v>173</v>
      </c>
      <c r="F300" s="16">
        <v>15</v>
      </c>
      <c r="G300" s="60">
        <f t="shared" si="248"/>
        <v>84990</v>
      </c>
      <c r="H300" s="26" t="s">
        <v>119</v>
      </c>
      <c r="I300" s="27">
        <v>0</v>
      </c>
      <c r="J300" s="16"/>
      <c r="K300" s="16"/>
      <c r="L300" s="16"/>
      <c r="M300" s="28"/>
      <c r="N300" s="27">
        <v>0</v>
      </c>
      <c r="O300" s="16"/>
      <c r="P300" s="16"/>
      <c r="Q300" s="16"/>
      <c r="R300" s="16"/>
      <c r="S300" s="16"/>
      <c r="T300" s="28"/>
    </row>
    <row r="301" spans="1:28" ht="15.75" hidden="1" thickBot="1" x14ac:dyDescent="0.3">
      <c r="A301" s="62"/>
      <c r="B301" s="319">
        <v>42406</v>
      </c>
      <c r="C301" s="127">
        <v>54552</v>
      </c>
      <c r="D301" s="62"/>
      <c r="E301" s="128" t="s">
        <v>174</v>
      </c>
      <c r="F301" s="128">
        <v>15</v>
      </c>
      <c r="G301" s="129">
        <f>5666*F301</f>
        <v>84990</v>
      </c>
      <c r="H301" s="130" t="s">
        <v>119</v>
      </c>
      <c r="I301" s="22">
        <v>0</v>
      </c>
      <c r="J301" s="22"/>
      <c r="K301" s="22"/>
      <c r="L301" s="22"/>
      <c r="M301" s="22"/>
      <c r="N301" s="149">
        <v>0</v>
      </c>
      <c r="O301" s="22"/>
      <c r="P301" s="22"/>
      <c r="Q301" s="22"/>
      <c r="R301" s="22"/>
      <c r="S301" s="22"/>
      <c r="T301" s="30"/>
    </row>
    <row r="302" spans="1:28" ht="15.75" hidden="1" thickBot="1" x14ac:dyDescent="0.3">
      <c r="A302" s="64"/>
      <c r="B302" s="6">
        <v>42408</v>
      </c>
      <c r="C302" s="15">
        <v>54553</v>
      </c>
      <c r="D302" s="349"/>
      <c r="E302" s="16" t="s">
        <v>182</v>
      </c>
      <c r="F302" s="16">
        <v>7</v>
      </c>
      <c r="G302" s="60">
        <f t="shared" si="248"/>
        <v>39662</v>
      </c>
      <c r="H302" s="16" t="s">
        <v>44</v>
      </c>
      <c r="I302" s="318">
        <v>0</v>
      </c>
      <c r="J302" s="17"/>
      <c r="K302" s="17"/>
      <c r="L302" s="17"/>
      <c r="M302" s="33"/>
      <c r="N302" s="42"/>
      <c r="O302" s="43">
        <v>0</v>
      </c>
      <c r="P302" s="43"/>
      <c r="Q302" s="43"/>
      <c r="R302" s="43"/>
      <c r="S302" s="43"/>
      <c r="T302" s="44">
        <v>3291</v>
      </c>
      <c r="U302" s="142">
        <f t="shared" ref="U302:U316" si="291">+G302/F302</f>
        <v>5666</v>
      </c>
      <c r="V302" s="143">
        <v>2500</v>
      </c>
      <c r="W302" s="144">
        <f t="shared" ref="W302:W316" si="292">+U302-V302</f>
        <v>3166</v>
      </c>
      <c r="X302" s="144">
        <f t="shared" ref="X302:X316" si="293">+W302-Y302</f>
        <v>1733</v>
      </c>
      <c r="Y302" s="144">
        <f t="shared" ref="Y302:Y316" si="294">(U302-5000)/2+1100</f>
        <v>1433</v>
      </c>
      <c r="Z302" s="144">
        <f t="shared" ref="Z302:Z316" si="295">+V302*F302</f>
        <v>17500</v>
      </c>
      <c r="AA302" s="144">
        <f t="shared" ref="AA302:AA316" si="296">+X302*F302</f>
        <v>12131</v>
      </c>
      <c r="AB302" s="145">
        <f t="shared" ref="AB302:AB316" si="297">+Y302*F302</f>
        <v>10031</v>
      </c>
    </row>
    <row r="303" spans="1:28" ht="15.75" hidden="1" thickBot="1" x14ac:dyDescent="0.3">
      <c r="A303" s="13"/>
      <c r="B303" s="6">
        <v>42408</v>
      </c>
      <c r="C303" s="15">
        <v>54554</v>
      </c>
      <c r="D303" s="350"/>
      <c r="E303" s="16" t="s">
        <v>69</v>
      </c>
      <c r="F303" s="16">
        <v>7</v>
      </c>
      <c r="G303" s="60">
        <f t="shared" si="248"/>
        <v>39662</v>
      </c>
      <c r="H303" s="16" t="s">
        <v>44</v>
      </c>
      <c r="I303" s="317">
        <v>0</v>
      </c>
      <c r="J303" s="16"/>
      <c r="K303" s="16"/>
      <c r="L303" s="16"/>
      <c r="M303" s="28"/>
      <c r="N303" s="27"/>
      <c r="O303" s="16">
        <v>0</v>
      </c>
      <c r="P303" s="16"/>
      <c r="Q303" s="16"/>
      <c r="R303" s="16"/>
      <c r="S303" s="16"/>
      <c r="T303" s="28">
        <v>3292</v>
      </c>
      <c r="U303" s="142">
        <f t="shared" si="291"/>
        <v>5666</v>
      </c>
      <c r="V303" s="143">
        <v>2500</v>
      </c>
      <c r="W303" s="144">
        <f t="shared" si="292"/>
        <v>3166</v>
      </c>
      <c r="X303" s="144">
        <f t="shared" si="293"/>
        <v>1733</v>
      </c>
      <c r="Y303" s="144">
        <f t="shared" si="294"/>
        <v>1433</v>
      </c>
      <c r="Z303" s="144">
        <f t="shared" si="295"/>
        <v>17500</v>
      </c>
      <c r="AA303" s="144">
        <f t="shared" si="296"/>
        <v>12131</v>
      </c>
      <c r="AB303" s="145">
        <f t="shared" si="297"/>
        <v>10031</v>
      </c>
    </row>
    <row r="304" spans="1:28" ht="15.75" hidden="1" thickBot="1" x14ac:dyDescent="0.3">
      <c r="A304" s="13"/>
      <c r="B304" s="6">
        <v>42408</v>
      </c>
      <c r="C304" s="15">
        <v>54555</v>
      </c>
      <c r="D304" s="350"/>
      <c r="E304" s="16" t="s">
        <v>106</v>
      </c>
      <c r="F304" s="16">
        <v>7</v>
      </c>
      <c r="G304" s="60">
        <f t="shared" si="248"/>
        <v>39662</v>
      </c>
      <c r="H304" s="16" t="s">
        <v>44</v>
      </c>
      <c r="I304" s="317">
        <v>0</v>
      </c>
      <c r="J304" s="16"/>
      <c r="K304" s="16"/>
      <c r="L304" s="16"/>
      <c r="M304" s="28"/>
      <c r="N304" s="27"/>
      <c r="O304" s="16">
        <v>0</v>
      </c>
      <c r="P304" s="16"/>
      <c r="Q304" s="16"/>
      <c r="R304" s="16"/>
      <c r="S304" s="16"/>
      <c r="T304" s="28">
        <v>3293</v>
      </c>
      <c r="U304" s="142">
        <f t="shared" si="291"/>
        <v>5666</v>
      </c>
      <c r="V304" s="143">
        <v>2500</v>
      </c>
      <c r="W304" s="144">
        <f t="shared" si="292"/>
        <v>3166</v>
      </c>
      <c r="X304" s="144">
        <f t="shared" si="293"/>
        <v>1733</v>
      </c>
      <c r="Y304" s="144">
        <f t="shared" si="294"/>
        <v>1433</v>
      </c>
      <c r="Z304" s="144">
        <f t="shared" si="295"/>
        <v>17500</v>
      </c>
      <c r="AA304" s="144">
        <f t="shared" si="296"/>
        <v>12131</v>
      </c>
      <c r="AB304" s="145">
        <f t="shared" si="297"/>
        <v>10031</v>
      </c>
    </row>
    <row r="305" spans="1:28" ht="15.75" hidden="1" thickBot="1" x14ac:dyDescent="0.3">
      <c r="A305" s="13"/>
      <c r="B305" s="6">
        <v>42408</v>
      </c>
      <c r="C305" s="15">
        <v>54556</v>
      </c>
      <c r="D305" s="350"/>
      <c r="E305" s="16" t="s">
        <v>124</v>
      </c>
      <c r="F305" s="16">
        <v>7</v>
      </c>
      <c r="G305" s="60">
        <f t="shared" si="248"/>
        <v>39662</v>
      </c>
      <c r="H305" s="16" t="s">
        <v>44</v>
      </c>
      <c r="I305" s="317">
        <v>0</v>
      </c>
      <c r="J305" s="16"/>
      <c r="K305" s="16"/>
      <c r="L305" s="16"/>
      <c r="M305" s="28"/>
      <c r="N305" s="27"/>
      <c r="O305" s="16">
        <v>0</v>
      </c>
      <c r="P305" s="16"/>
      <c r="Q305" s="16"/>
      <c r="R305" s="16"/>
      <c r="S305" s="16"/>
      <c r="T305" s="28">
        <v>3294</v>
      </c>
      <c r="U305" s="142">
        <f t="shared" si="291"/>
        <v>5666</v>
      </c>
      <c r="V305" s="143">
        <v>2500</v>
      </c>
      <c r="W305" s="144">
        <f t="shared" si="292"/>
        <v>3166</v>
      </c>
      <c r="X305" s="144">
        <f t="shared" si="293"/>
        <v>1733</v>
      </c>
      <c r="Y305" s="144">
        <f t="shared" si="294"/>
        <v>1433</v>
      </c>
      <c r="Z305" s="144">
        <f t="shared" si="295"/>
        <v>17500</v>
      </c>
      <c r="AA305" s="144">
        <f t="shared" si="296"/>
        <v>12131</v>
      </c>
      <c r="AB305" s="145">
        <f t="shared" si="297"/>
        <v>10031</v>
      </c>
    </row>
    <row r="306" spans="1:28" ht="15.75" hidden="1" thickBot="1" x14ac:dyDescent="0.3">
      <c r="A306" s="13"/>
      <c r="B306" s="6">
        <v>42408</v>
      </c>
      <c r="C306" s="15">
        <v>54557</v>
      </c>
      <c r="D306" s="350"/>
      <c r="E306" s="16" t="s">
        <v>70</v>
      </c>
      <c r="F306" s="16">
        <v>7</v>
      </c>
      <c r="G306" s="60">
        <f t="shared" si="248"/>
        <v>39662</v>
      </c>
      <c r="H306" s="16" t="s">
        <v>44</v>
      </c>
      <c r="I306" s="317">
        <v>0</v>
      </c>
      <c r="J306" s="16"/>
      <c r="K306" s="16"/>
      <c r="L306" s="16"/>
      <c r="M306" s="28"/>
      <c r="N306" s="27"/>
      <c r="O306" s="16">
        <v>0</v>
      </c>
      <c r="P306" s="16"/>
      <c r="Q306" s="16"/>
      <c r="R306" s="16"/>
      <c r="S306" s="16"/>
      <c r="T306" s="28">
        <v>3295</v>
      </c>
      <c r="U306" s="142">
        <f t="shared" si="291"/>
        <v>5666</v>
      </c>
      <c r="V306" s="143">
        <v>2500</v>
      </c>
      <c r="W306" s="144">
        <f t="shared" si="292"/>
        <v>3166</v>
      </c>
      <c r="X306" s="144">
        <f t="shared" si="293"/>
        <v>1733</v>
      </c>
      <c r="Y306" s="144">
        <f t="shared" si="294"/>
        <v>1433</v>
      </c>
      <c r="Z306" s="144">
        <f t="shared" si="295"/>
        <v>17500</v>
      </c>
      <c r="AA306" s="144">
        <f t="shared" si="296"/>
        <v>12131</v>
      </c>
      <c r="AB306" s="145">
        <f t="shared" si="297"/>
        <v>10031</v>
      </c>
    </row>
    <row r="307" spans="1:28" ht="15.75" hidden="1" thickBot="1" x14ac:dyDescent="0.3">
      <c r="A307" s="13"/>
      <c r="B307" s="6">
        <v>42408</v>
      </c>
      <c r="C307" s="15">
        <v>54558</v>
      </c>
      <c r="D307" s="350"/>
      <c r="E307" s="16" t="s">
        <v>183</v>
      </c>
      <c r="F307" s="16">
        <v>7</v>
      </c>
      <c r="G307" s="60">
        <f t="shared" si="248"/>
        <v>39662</v>
      </c>
      <c r="H307" s="16" t="s">
        <v>44</v>
      </c>
      <c r="I307" s="317">
        <v>0</v>
      </c>
      <c r="J307" s="16"/>
      <c r="K307" s="16"/>
      <c r="L307" s="16"/>
      <c r="M307" s="28"/>
      <c r="N307" s="27"/>
      <c r="O307" s="16">
        <v>0</v>
      </c>
      <c r="P307" s="16"/>
      <c r="Q307" s="16"/>
      <c r="R307" s="16"/>
      <c r="S307" s="16"/>
      <c r="T307" s="28">
        <v>3300</v>
      </c>
      <c r="U307" s="142">
        <f t="shared" si="291"/>
        <v>5666</v>
      </c>
      <c r="V307" s="143">
        <v>2500</v>
      </c>
      <c r="W307" s="144">
        <f t="shared" si="292"/>
        <v>3166</v>
      </c>
      <c r="X307" s="144">
        <f t="shared" si="293"/>
        <v>1733</v>
      </c>
      <c r="Y307" s="144">
        <f t="shared" si="294"/>
        <v>1433</v>
      </c>
      <c r="Z307" s="144">
        <f t="shared" si="295"/>
        <v>17500</v>
      </c>
      <c r="AA307" s="144">
        <f t="shared" si="296"/>
        <v>12131</v>
      </c>
      <c r="AB307" s="145">
        <f t="shared" si="297"/>
        <v>10031</v>
      </c>
    </row>
    <row r="308" spans="1:28" ht="15.75" hidden="1" thickBot="1" x14ac:dyDescent="0.3">
      <c r="A308" s="13"/>
      <c r="B308" s="6">
        <v>42408</v>
      </c>
      <c r="C308" s="15">
        <v>54559</v>
      </c>
      <c r="D308" s="350"/>
      <c r="E308" s="16" t="s">
        <v>184</v>
      </c>
      <c r="F308" s="16">
        <v>15</v>
      </c>
      <c r="G308" s="60">
        <f t="shared" si="248"/>
        <v>84990</v>
      </c>
      <c r="H308" s="16" t="s">
        <v>44</v>
      </c>
      <c r="I308" s="317">
        <v>0</v>
      </c>
      <c r="J308" s="16"/>
      <c r="K308" s="16"/>
      <c r="L308" s="16"/>
      <c r="M308" s="28"/>
      <c r="N308" s="27"/>
      <c r="O308" s="16">
        <v>0</v>
      </c>
      <c r="P308" s="16"/>
      <c r="Q308" s="16"/>
      <c r="R308" s="16"/>
      <c r="S308" s="16"/>
      <c r="T308" s="28">
        <v>3296</v>
      </c>
      <c r="U308" s="142">
        <f t="shared" si="291"/>
        <v>5666</v>
      </c>
      <c r="V308" s="143">
        <v>2500</v>
      </c>
      <c r="W308" s="144">
        <f t="shared" si="292"/>
        <v>3166</v>
      </c>
      <c r="X308" s="144">
        <f t="shared" si="293"/>
        <v>1733</v>
      </c>
      <c r="Y308" s="144">
        <f t="shared" si="294"/>
        <v>1433</v>
      </c>
      <c r="Z308" s="144">
        <f t="shared" si="295"/>
        <v>37500</v>
      </c>
      <c r="AA308" s="144">
        <f t="shared" si="296"/>
        <v>25995</v>
      </c>
      <c r="AB308" s="145">
        <f t="shared" si="297"/>
        <v>21495</v>
      </c>
    </row>
    <row r="309" spans="1:28" ht="15.75" hidden="1" thickBot="1" x14ac:dyDescent="0.3">
      <c r="A309" s="13"/>
      <c r="B309" s="6">
        <v>42408</v>
      </c>
      <c r="C309" s="15">
        <v>54560</v>
      </c>
      <c r="D309" s="350"/>
      <c r="E309" s="16" t="s">
        <v>90</v>
      </c>
      <c r="F309" s="16">
        <v>15</v>
      </c>
      <c r="G309" s="60">
        <f t="shared" si="248"/>
        <v>84990</v>
      </c>
      <c r="H309" s="16" t="s">
        <v>44</v>
      </c>
      <c r="I309" s="317">
        <v>0</v>
      </c>
      <c r="J309" s="16"/>
      <c r="K309" s="16"/>
      <c r="L309" s="16"/>
      <c r="M309" s="28"/>
      <c r="N309" s="27"/>
      <c r="O309" s="16">
        <v>0</v>
      </c>
      <c r="P309" s="16"/>
      <c r="Q309" s="16"/>
      <c r="R309" s="16"/>
      <c r="S309" s="16"/>
      <c r="T309" s="28">
        <v>3297</v>
      </c>
      <c r="U309" s="142">
        <f t="shared" si="291"/>
        <v>5666</v>
      </c>
      <c r="V309" s="143">
        <v>2500</v>
      </c>
      <c r="W309" s="144">
        <f t="shared" si="292"/>
        <v>3166</v>
      </c>
      <c r="X309" s="144">
        <f t="shared" si="293"/>
        <v>1733</v>
      </c>
      <c r="Y309" s="144">
        <f t="shared" si="294"/>
        <v>1433</v>
      </c>
      <c r="Z309" s="144">
        <f t="shared" si="295"/>
        <v>37500</v>
      </c>
      <c r="AA309" s="144">
        <f t="shared" si="296"/>
        <v>25995</v>
      </c>
      <c r="AB309" s="145">
        <f t="shared" si="297"/>
        <v>21495</v>
      </c>
    </row>
    <row r="310" spans="1:28" ht="15.75" hidden="1" thickBot="1" x14ac:dyDescent="0.3">
      <c r="A310" s="13"/>
      <c r="B310" s="6">
        <v>42408</v>
      </c>
      <c r="C310" s="15">
        <v>54561</v>
      </c>
      <c r="D310" s="350"/>
      <c r="E310" s="16" t="s">
        <v>89</v>
      </c>
      <c r="F310" s="16">
        <v>7</v>
      </c>
      <c r="G310" s="60">
        <f t="shared" si="248"/>
        <v>39662</v>
      </c>
      <c r="H310" s="16" t="s">
        <v>44</v>
      </c>
      <c r="I310" s="317">
        <v>0</v>
      </c>
      <c r="J310" s="16"/>
      <c r="K310" s="16"/>
      <c r="L310" s="16"/>
      <c r="M310" s="28"/>
      <c r="N310" s="27"/>
      <c r="O310" s="16">
        <v>0</v>
      </c>
      <c r="P310" s="16"/>
      <c r="Q310" s="16"/>
      <c r="R310" s="16"/>
      <c r="S310" s="16"/>
      <c r="T310" s="28">
        <v>3298</v>
      </c>
      <c r="U310" s="142">
        <f t="shared" si="291"/>
        <v>5666</v>
      </c>
      <c r="V310" s="143">
        <v>2500</v>
      </c>
      <c r="W310" s="144">
        <f t="shared" si="292"/>
        <v>3166</v>
      </c>
      <c r="X310" s="144">
        <f t="shared" si="293"/>
        <v>1733</v>
      </c>
      <c r="Y310" s="144">
        <f t="shared" si="294"/>
        <v>1433</v>
      </c>
      <c r="Z310" s="144">
        <f t="shared" si="295"/>
        <v>17500</v>
      </c>
      <c r="AA310" s="144">
        <f t="shared" si="296"/>
        <v>12131</v>
      </c>
      <c r="AB310" s="145">
        <f t="shared" si="297"/>
        <v>10031</v>
      </c>
    </row>
    <row r="311" spans="1:28" ht="15.75" hidden="1" thickBot="1" x14ac:dyDescent="0.3">
      <c r="A311" s="13"/>
      <c r="B311" s="6">
        <v>42408</v>
      </c>
      <c r="C311" s="15">
        <v>54562</v>
      </c>
      <c r="D311" s="350"/>
      <c r="E311" s="16" t="s">
        <v>83</v>
      </c>
      <c r="F311" s="16">
        <v>15</v>
      </c>
      <c r="G311" s="60">
        <f t="shared" si="248"/>
        <v>84990</v>
      </c>
      <c r="H311" s="16" t="s">
        <v>44</v>
      </c>
      <c r="I311" s="317">
        <v>0</v>
      </c>
      <c r="J311" s="16"/>
      <c r="K311" s="16"/>
      <c r="L311" s="16"/>
      <c r="M311" s="28"/>
      <c r="N311" s="27"/>
      <c r="O311" s="16">
        <v>0</v>
      </c>
      <c r="P311" s="16"/>
      <c r="Q311" s="16"/>
      <c r="R311" s="16"/>
      <c r="S311" s="16"/>
      <c r="T311" s="28">
        <v>3299</v>
      </c>
      <c r="U311" s="142">
        <f t="shared" si="291"/>
        <v>5666</v>
      </c>
      <c r="V311" s="143">
        <v>2500</v>
      </c>
      <c r="W311" s="144">
        <f t="shared" si="292"/>
        <v>3166</v>
      </c>
      <c r="X311" s="144">
        <f t="shared" si="293"/>
        <v>1733</v>
      </c>
      <c r="Y311" s="144">
        <f t="shared" si="294"/>
        <v>1433</v>
      </c>
      <c r="Z311" s="144">
        <f t="shared" si="295"/>
        <v>37500</v>
      </c>
      <c r="AA311" s="144">
        <f t="shared" si="296"/>
        <v>25995</v>
      </c>
      <c r="AB311" s="145">
        <f t="shared" si="297"/>
        <v>21495</v>
      </c>
    </row>
    <row r="312" spans="1:28" ht="15.75" hidden="1" thickBot="1" x14ac:dyDescent="0.3">
      <c r="A312" s="13"/>
      <c r="B312" s="6">
        <v>42408</v>
      </c>
      <c r="C312" s="15">
        <v>54563</v>
      </c>
      <c r="D312" s="350"/>
      <c r="E312" s="16" t="s">
        <v>144</v>
      </c>
      <c r="F312" s="16">
        <v>7</v>
      </c>
      <c r="G312" s="60">
        <f t="shared" si="248"/>
        <v>39662</v>
      </c>
      <c r="H312" s="16" t="s">
        <v>44</v>
      </c>
      <c r="I312" s="317">
        <v>0</v>
      </c>
      <c r="J312" s="16"/>
      <c r="K312" s="16"/>
      <c r="L312" s="16"/>
      <c r="M312" s="28"/>
      <c r="N312" s="27"/>
      <c r="O312" s="16">
        <v>0</v>
      </c>
      <c r="P312" s="16"/>
      <c r="Q312" s="16"/>
      <c r="R312" s="16"/>
      <c r="S312" s="16"/>
      <c r="T312" s="28">
        <v>1201</v>
      </c>
      <c r="U312" s="142">
        <f t="shared" si="291"/>
        <v>5666</v>
      </c>
      <c r="V312" s="143">
        <v>2500</v>
      </c>
      <c r="W312" s="144">
        <f t="shared" si="292"/>
        <v>3166</v>
      </c>
      <c r="X312" s="144">
        <f t="shared" si="293"/>
        <v>1733</v>
      </c>
      <c r="Y312" s="144">
        <f t="shared" si="294"/>
        <v>1433</v>
      </c>
      <c r="Z312" s="144">
        <f t="shared" si="295"/>
        <v>17500</v>
      </c>
      <c r="AA312" s="144">
        <f t="shared" si="296"/>
        <v>12131</v>
      </c>
      <c r="AB312" s="145">
        <f t="shared" si="297"/>
        <v>10031</v>
      </c>
    </row>
    <row r="313" spans="1:28" ht="15.75" hidden="1" thickBot="1" x14ac:dyDescent="0.3">
      <c r="A313" s="13"/>
      <c r="B313" s="6">
        <v>42408</v>
      </c>
      <c r="C313" s="15">
        <v>54564</v>
      </c>
      <c r="D313" s="350"/>
      <c r="E313" s="16" t="s">
        <v>59</v>
      </c>
      <c r="F313" s="16">
        <v>15</v>
      </c>
      <c r="G313" s="60">
        <f t="shared" si="248"/>
        <v>84990</v>
      </c>
      <c r="H313" s="16" t="s">
        <v>44</v>
      </c>
      <c r="I313" s="317">
        <v>0</v>
      </c>
      <c r="J313" s="16"/>
      <c r="K313" s="16"/>
      <c r="L313" s="16"/>
      <c r="M313" s="28"/>
      <c r="N313" s="27"/>
      <c r="O313" s="16">
        <v>0</v>
      </c>
      <c r="P313" s="16"/>
      <c r="Q313" s="16"/>
      <c r="R313" s="16"/>
      <c r="S313" s="16"/>
      <c r="T313" s="28">
        <v>1202</v>
      </c>
      <c r="U313" s="142">
        <f t="shared" si="291"/>
        <v>5666</v>
      </c>
      <c r="V313" s="143">
        <v>2500</v>
      </c>
      <c r="W313" s="144">
        <f t="shared" si="292"/>
        <v>3166</v>
      </c>
      <c r="X313" s="144">
        <f t="shared" si="293"/>
        <v>1733</v>
      </c>
      <c r="Y313" s="144">
        <f t="shared" si="294"/>
        <v>1433</v>
      </c>
      <c r="Z313" s="144">
        <f t="shared" si="295"/>
        <v>37500</v>
      </c>
      <c r="AA313" s="144">
        <f t="shared" si="296"/>
        <v>25995</v>
      </c>
      <c r="AB313" s="145">
        <f t="shared" si="297"/>
        <v>21495</v>
      </c>
    </row>
    <row r="314" spans="1:28" ht="15.75" hidden="1" thickBot="1" x14ac:dyDescent="0.3">
      <c r="A314" s="13"/>
      <c r="B314" s="6">
        <v>42408</v>
      </c>
      <c r="C314" s="15">
        <v>54565</v>
      </c>
      <c r="D314" s="350"/>
      <c r="E314" s="16" t="s">
        <v>62</v>
      </c>
      <c r="F314" s="16">
        <v>15</v>
      </c>
      <c r="G314" s="60">
        <f t="shared" si="248"/>
        <v>84990</v>
      </c>
      <c r="H314" s="16" t="s">
        <v>44</v>
      </c>
      <c r="I314" s="317">
        <v>0</v>
      </c>
      <c r="J314" s="16"/>
      <c r="K314" s="16"/>
      <c r="L314" s="16"/>
      <c r="M314" s="28"/>
      <c r="N314" s="27"/>
      <c r="O314" s="16">
        <v>0</v>
      </c>
      <c r="P314" s="16"/>
      <c r="Q314" s="16"/>
      <c r="R314" s="16"/>
      <c r="S314" s="16"/>
      <c r="T314" s="28">
        <v>1203</v>
      </c>
      <c r="U314" s="142">
        <f t="shared" si="291"/>
        <v>5666</v>
      </c>
      <c r="V314" s="143">
        <v>2500</v>
      </c>
      <c r="W314" s="144">
        <f t="shared" si="292"/>
        <v>3166</v>
      </c>
      <c r="X314" s="144">
        <f t="shared" si="293"/>
        <v>1733</v>
      </c>
      <c r="Y314" s="144">
        <f t="shared" si="294"/>
        <v>1433</v>
      </c>
      <c r="Z314" s="144">
        <f t="shared" si="295"/>
        <v>37500</v>
      </c>
      <c r="AA314" s="144">
        <f t="shared" si="296"/>
        <v>25995</v>
      </c>
      <c r="AB314" s="145">
        <f t="shared" si="297"/>
        <v>21495</v>
      </c>
    </row>
    <row r="315" spans="1:28" ht="15.75" hidden="1" thickBot="1" x14ac:dyDescent="0.3">
      <c r="A315" s="13"/>
      <c r="B315" s="6">
        <v>42408</v>
      </c>
      <c r="C315" s="15">
        <v>54566</v>
      </c>
      <c r="D315" s="350"/>
      <c r="E315" s="16" t="s">
        <v>149</v>
      </c>
      <c r="F315" s="16">
        <v>15</v>
      </c>
      <c r="G315" s="60">
        <f t="shared" si="248"/>
        <v>84990</v>
      </c>
      <c r="H315" s="16" t="s">
        <v>44</v>
      </c>
      <c r="I315" s="317">
        <v>0</v>
      </c>
      <c r="J315" s="16"/>
      <c r="K315" s="16"/>
      <c r="L315" s="16"/>
      <c r="M315" s="28"/>
      <c r="N315" s="27"/>
      <c r="O315" s="16">
        <v>0</v>
      </c>
      <c r="P315" s="16"/>
      <c r="Q315" s="16"/>
      <c r="R315" s="16"/>
      <c r="S315" s="16"/>
      <c r="T315" s="28">
        <v>1204</v>
      </c>
      <c r="U315" s="142">
        <f t="shared" si="291"/>
        <v>5666</v>
      </c>
      <c r="V315" s="143">
        <v>2500</v>
      </c>
      <c r="W315" s="144">
        <f t="shared" si="292"/>
        <v>3166</v>
      </c>
      <c r="X315" s="144">
        <f t="shared" si="293"/>
        <v>1733</v>
      </c>
      <c r="Y315" s="144">
        <f t="shared" si="294"/>
        <v>1433</v>
      </c>
      <c r="Z315" s="144">
        <f t="shared" si="295"/>
        <v>37500</v>
      </c>
      <c r="AA315" s="144">
        <f t="shared" si="296"/>
        <v>25995</v>
      </c>
      <c r="AB315" s="145">
        <f t="shared" si="297"/>
        <v>21495</v>
      </c>
    </row>
    <row r="316" spans="1:28" ht="15.75" hidden="1" thickBot="1" x14ac:dyDescent="0.3">
      <c r="A316" s="13"/>
      <c r="B316" s="6">
        <v>42408</v>
      </c>
      <c r="C316" s="15">
        <v>54567</v>
      </c>
      <c r="D316" s="350"/>
      <c r="E316" s="16" t="s">
        <v>135</v>
      </c>
      <c r="F316" s="16">
        <v>7</v>
      </c>
      <c r="G316" s="60">
        <f t="shared" ref="G316:G379" si="298">5666*F316</f>
        <v>39662</v>
      </c>
      <c r="H316" s="16" t="s">
        <v>44</v>
      </c>
      <c r="I316" s="317">
        <v>0</v>
      </c>
      <c r="J316" s="16"/>
      <c r="K316" s="16"/>
      <c r="L316" s="16"/>
      <c r="M316" s="28"/>
      <c r="N316" s="27"/>
      <c r="O316" s="16">
        <v>0</v>
      </c>
      <c r="P316" s="16"/>
      <c r="Q316" s="16"/>
      <c r="R316" s="16"/>
      <c r="S316" s="16"/>
      <c r="T316" s="28">
        <v>1205</v>
      </c>
      <c r="U316" s="142">
        <f t="shared" si="291"/>
        <v>5666</v>
      </c>
      <c r="V316" s="143">
        <v>2500</v>
      </c>
      <c r="W316" s="144">
        <f t="shared" si="292"/>
        <v>3166</v>
      </c>
      <c r="X316" s="144">
        <f t="shared" si="293"/>
        <v>1733</v>
      </c>
      <c r="Y316" s="144">
        <f t="shared" si="294"/>
        <v>1433</v>
      </c>
      <c r="Z316" s="144">
        <f t="shared" si="295"/>
        <v>17500</v>
      </c>
      <c r="AA316" s="144">
        <f t="shared" si="296"/>
        <v>12131</v>
      </c>
      <c r="AB316" s="145">
        <f t="shared" si="297"/>
        <v>10031</v>
      </c>
    </row>
    <row r="317" spans="1:28" hidden="1" x14ac:dyDescent="0.25">
      <c r="A317" s="13"/>
      <c r="B317" s="320">
        <v>42408</v>
      </c>
      <c r="C317" s="223">
        <v>54568</v>
      </c>
      <c r="D317" s="123"/>
      <c r="E317" s="322" t="s">
        <v>185</v>
      </c>
      <c r="F317" s="322">
        <v>15</v>
      </c>
      <c r="G317" s="224">
        <f t="shared" si="298"/>
        <v>84990</v>
      </c>
      <c r="H317" s="323" t="s">
        <v>159</v>
      </c>
      <c r="I317" s="27"/>
      <c r="J317" s="16"/>
      <c r="K317" s="16"/>
      <c r="L317" s="16">
        <v>0</v>
      </c>
      <c r="M317" s="28"/>
      <c r="N317" s="27">
        <v>0</v>
      </c>
      <c r="O317" s="16"/>
      <c r="P317" s="16"/>
      <c r="Q317" s="16"/>
      <c r="R317" s="16"/>
      <c r="S317" s="16"/>
      <c r="T317" s="28"/>
    </row>
    <row r="318" spans="1:28" ht="15.75" hidden="1" thickBot="1" x14ac:dyDescent="0.3">
      <c r="A318" s="13"/>
      <c r="B318" s="6">
        <v>42408</v>
      </c>
      <c r="C318" s="15">
        <v>54569</v>
      </c>
      <c r="D318" s="350"/>
      <c r="E318" s="16" t="s">
        <v>65</v>
      </c>
      <c r="F318" s="16">
        <v>15</v>
      </c>
      <c r="G318" s="60">
        <f t="shared" si="298"/>
        <v>84990</v>
      </c>
      <c r="H318" s="16" t="s">
        <v>44</v>
      </c>
      <c r="I318" s="317">
        <v>0</v>
      </c>
      <c r="J318" s="16"/>
      <c r="K318" s="16"/>
      <c r="L318" s="16"/>
      <c r="M318" s="28"/>
      <c r="N318" s="27"/>
      <c r="O318" s="16">
        <v>0</v>
      </c>
      <c r="P318" s="16"/>
      <c r="Q318" s="16"/>
      <c r="R318" s="16"/>
      <c r="S318" s="16"/>
      <c r="T318" s="28">
        <v>1206</v>
      </c>
      <c r="U318" s="142">
        <f t="shared" ref="U318:U325" si="299">+G318/F318</f>
        <v>5666</v>
      </c>
      <c r="V318" s="143">
        <v>2500</v>
      </c>
      <c r="W318" s="144">
        <f t="shared" ref="W318:W325" si="300">+U318-V318</f>
        <v>3166</v>
      </c>
      <c r="X318" s="144">
        <f t="shared" ref="X318:X325" si="301">+W318-Y318</f>
        <v>1733</v>
      </c>
      <c r="Y318" s="144">
        <f t="shared" ref="Y318:Y325" si="302">(U318-5000)/2+1100</f>
        <v>1433</v>
      </c>
      <c r="Z318" s="144">
        <f t="shared" ref="Z318:Z325" si="303">+V318*F318</f>
        <v>37500</v>
      </c>
      <c r="AA318" s="144">
        <f t="shared" ref="AA318:AA325" si="304">+X318*F318</f>
        <v>25995</v>
      </c>
      <c r="AB318" s="145">
        <f t="shared" ref="AB318:AB325" si="305">+Y318*F318</f>
        <v>21495</v>
      </c>
    </row>
    <row r="319" spans="1:28" ht="15.75" hidden="1" thickBot="1" x14ac:dyDescent="0.3">
      <c r="A319" s="13"/>
      <c r="B319" s="6">
        <v>42408</v>
      </c>
      <c r="C319" s="15">
        <v>54570</v>
      </c>
      <c r="D319" s="350"/>
      <c r="E319" s="16" t="s">
        <v>103</v>
      </c>
      <c r="F319" s="16">
        <v>15</v>
      </c>
      <c r="G319" s="60">
        <f t="shared" si="298"/>
        <v>84990</v>
      </c>
      <c r="H319" s="16" t="s">
        <v>44</v>
      </c>
      <c r="I319" s="317">
        <v>0</v>
      </c>
      <c r="J319" s="16"/>
      <c r="K319" s="16"/>
      <c r="L319" s="16"/>
      <c r="M319" s="28"/>
      <c r="N319" s="27"/>
      <c r="O319" s="16">
        <v>0</v>
      </c>
      <c r="P319" s="16"/>
      <c r="Q319" s="16"/>
      <c r="R319" s="16"/>
      <c r="S319" s="16"/>
      <c r="T319" s="28">
        <v>1207</v>
      </c>
      <c r="U319" s="142">
        <f t="shared" si="299"/>
        <v>5666</v>
      </c>
      <c r="V319" s="143">
        <v>2500</v>
      </c>
      <c r="W319" s="144">
        <f t="shared" si="300"/>
        <v>3166</v>
      </c>
      <c r="X319" s="144">
        <f t="shared" si="301"/>
        <v>1733</v>
      </c>
      <c r="Y319" s="144">
        <f t="shared" si="302"/>
        <v>1433</v>
      </c>
      <c r="Z319" s="144">
        <f t="shared" si="303"/>
        <v>37500</v>
      </c>
      <c r="AA319" s="144">
        <f t="shared" si="304"/>
        <v>25995</v>
      </c>
      <c r="AB319" s="145">
        <f t="shared" si="305"/>
        <v>21495</v>
      </c>
    </row>
    <row r="320" spans="1:28" ht="15.75" hidden="1" thickBot="1" x14ac:dyDescent="0.3">
      <c r="A320" s="13"/>
      <c r="B320" s="6">
        <v>42408</v>
      </c>
      <c r="C320" s="15">
        <v>54571</v>
      </c>
      <c r="D320" s="350"/>
      <c r="E320" s="16" t="s">
        <v>54</v>
      </c>
      <c r="F320" s="16">
        <v>7</v>
      </c>
      <c r="G320" s="60">
        <f t="shared" si="298"/>
        <v>39662</v>
      </c>
      <c r="H320" s="16" t="s">
        <v>44</v>
      </c>
      <c r="I320" s="317">
        <v>0</v>
      </c>
      <c r="J320" s="16"/>
      <c r="K320" s="16"/>
      <c r="L320" s="16"/>
      <c r="M320" s="28"/>
      <c r="N320" s="27"/>
      <c r="O320" s="16">
        <v>0</v>
      </c>
      <c r="P320" s="16"/>
      <c r="Q320" s="16"/>
      <c r="R320" s="16"/>
      <c r="S320" s="16"/>
      <c r="T320" s="28">
        <v>1208</v>
      </c>
      <c r="U320" s="142">
        <f t="shared" si="299"/>
        <v>5666</v>
      </c>
      <c r="V320" s="143">
        <v>2500</v>
      </c>
      <c r="W320" s="144">
        <f t="shared" si="300"/>
        <v>3166</v>
      </c>
      <c r="X320" s="144">
        <f t="shared" si="301"/>
        <v>1733</v>
      </c>
      <c r="Y320" s="144">
        <f t="shared" si="302"/>
        <v>1433</v>
      </c>
      <c r="Z320" s="144">
        <f t="shared" si="303"/>
        <v>17500</v>
      </c>
      <c r="AA320" s="144">
        <f t="shared" si="304"/>
        <v>12131</v>
      </c>
      <c r="AB320" s="145">
        <f t="shared" si="305"/>
        <v>10031</v>
      </c>
    </row>
    <row r="321" spans="1:28" ht="15.75" hidden="1" thickBot="1" x14ac:dyDescent="0.3">
      <c r="A321" s="13"/>
      <c r="B321" s="6">
        <v>42408</v>
      </c>
      <c r="C321" s="15">
        <v>54572</v>
      </c>
      <c r="D321" s="350"/>
      <c r="E321" s="16" t="s">
        <v>86</v>
      </c>
      <c r="F321" s="16">
        <v>7</v>
      </c>
      <c r="G321" s="60">
        <f t="shared" si="298"/>
        <v>39662</v>
      </c>
      <c r="H321" s="16" t="s">
        <v>44</v>
      </c>
      <c r="I321" s="317">
        <v>0</v>
      </c>
      <c r="J321" s="16"/>
      <c r="K321" s="16"/>
      <c r="L321" s="16"/>
      <c r="M321" s="28"/>
      <c r="N321" s="27"/>
      <c r="O321" s="16">
        <v>0</v>
      </c>
      <c r="P321" s="16"/>
      <c r="Q321" s="16"/>
      <c r="R321" s="16"/>
      <c r="S321" s="16"/>
      <c r="T321" s="28">
        <v>1210</v>
      </c>
      <c r="U321" s="142">
        <f t="shared" si="299"/>
        <v>5666</v>
      </c>
      <c r="V321" s="143">
        <v>2500</v>
      </c>
      <c r="W321" s="144">
        <f t="shared" si="300"/>
        <v>3166</v>
      </c>
      <c r="X321" s="144">
        <f t="shared" si="301"/>
        <v>1733</v>
      </c>
      <c r="Y321" s="144">
        <f t="shared" si="302"/>
        <v>1433</v>
      </c>
      <c r="Z321" s="144">
        <f t="shared" si="303"/>
        <v>17500</v>
      </c>
      <c r="AA321" s="144">
        <f t="shared" si="304"/>
        <v>12131</v>
      </c>
      <c r="AB321" s="145">
        <f t="shared" si="305"/>
        <v>10031</v>
      </c>
    </row>
    <row r="322" spans="1:28" ht="15.75" hidden="1" thickBot="1" x14ac:dyDescent="0.3">
      <c r="A322" s="13"/>
      <c r="B322" s="6">
        <v>42408</v>
      </c>
      <c r="C322" s="15">
        <v>54573</v>
      </c>
      <c r="D322" s="350"/>
      <c r="E322" s="16" t="s">
        <v>127</v>
      </c>
      <c r="F322" s="16">
        <v>7</v>
      </c>
      <c r="G322" s="60">
        <f t="shared" si="298"/>
        <v>39662</v>
      </c>
      <c r="H322" s="16" t="s">
        <v>44</v>
      </c>
      <c r="I322" s="317">
        <v>0</v>
      </c>
      <c r="J322" s="16"/>
      <c r="K322" s="16"/>
      <c r="L322" s="16"/>
      <c r="M322" s="28"/>
      <c r="N322" s="27"/>
      <c r="O322" s="16">
        <v>0</v>
      </c>
      <c r="P322" s="16"/>
      <c r="Q322" s="16"/>
      <c r="R322" s="16"/>
      <c r="S322" s="16"/>
      <c r="T322" s="28">
        <v>1211</v>
      </c>
      <c r="U322" s="142">
        <f t="shared" si="299"/>
        <v>5666</v>
      </c>
      <c r="V322" s="143">
        <v>2500</v>
      </c>
      <c r="W322" s="144">
        <f t="shared" si="300"/>
        <v>3166</v>
      </c>
      <c r="X322" s="144">
        <f t="shared" si="301"/>
        <v>1733</v>
      </c>
      <c r="Y322" s="144">
        <f t="shared" si="302"/>
        <v>1433</v>
      </c>
      <c r="Z322" s="144">
        <f t="shared" si="303"/>
        <v>17500</v>
      </c>
      <c r="AA322" s="144">
        <f t="shared" si="304"/>
        <v>12131</v>
      </c>
      <c r="AB322" s="145">
        <f t="shared" si="305"/>
        <v>10031</v>
      </c>
    </row>
    <row r="323" spans="1:28" ht="15.75" hidden="1" thickBot="1" x14ac:dyDescent="0.3">
      <c r="A323" s="13"/>
      <c r="B323" s="6">
        <v>42408</v>
      </c>
      <c r="C323" s="15">
        <v>54574</v>
      </c>
      <c r="D323" s="350"/>
      <c r="E323" s="16" t="s">
        <v>186</v>
      </c>
      <c r="F323" s="16">
        <v>15</v>
      </c>
      <c r="G323" s="60">
        <f t="shared" si="298"/>
        <v>84990</v>
      </c>
      <c r="H323" s="16" t="s">
        <v>44</v>
      </c>
      <c r="I323" s="317">
        <v>0</v>
      </c>
      <c r="J323" s="16"/>
      <c r="K323" s="16"/>
      <c r="L323" s="16"/>
      <c r="M323" s="28"/>
      <c r="N323" s="27"/>
      <c r="O323" s="16">
        <v>0</v>
      </c>
      <c r="P323" s="16"/>
      <c r="Q323" s="16"/>
      <c r="R323" s="16"/>
      <c r="S323" s="16"/>
      <c r="T323" s="28">
        <v>1212</v>
      </c>
      <c r="U323" s="142">
        <f t="shared" si="299"/>
        <v>5666</v>
      </c>
      <c r="V323" s="143">
        <v>2500</v>
      </c>
      <c r="W323" s="144">
        <f t="shared" si="300"/>
        <v>3166</v>
      </c>
      <c r="X323" s="144">
        <f t="shared" si="301"/>
        <v>1733</v>
      </c>
      <c r="Y323" s="144">
        <f t="shared" si="302"/>
        <v>1433</v>
      </c>
      <c r="Z323" s="144">
        <f t="shared" si="303"/>
        <v>37500</v>
      </c>
      <c r="AA323" s="144">
        <f t="shared" si="304"/>
        <v>25995</v>
      </c>
      <c r="AB323" s="145">
        <f t="shared" si="305"/>
        <v>21495</v>
      </c>
    </row>
    <row r="324" spans="1:28" ht="15.75" hidden="1" thickBot="1" x14ac:dyDescent="0.3">
      <c r="A324" s="13"/>
      <c r="B324" s="6">
        <v>42408</v>
      </c>
      <c r="C324" s="15">
        <v>54575</v>
      </c>
      <c r="D324" s="350"/>
      <c r="E324" s="16" t="s">
        <v>102</v>
      </c>
      <c r="F324" s="16">
        <v>7</v>
      </c>
      <c r="G324" s="60">
        <f t="shared" si="298"/>
        <v>39662</v>
      </c>
      <c r="H324" s="16" t="s">
        <v>44</v>
      </c>
      <c r="I324" s="317">
        <v>0</v>
      </c>
      <c r="J324" s="16"/>
      <c r="K324" s="16"/>
      <c r="L324" s="16"/>
      <c r="M324" s="28"/>
      <c r="N324" s="27"/>
      <c r="O324" s="16">
        <v>0</v>
      </c>
      <c r="P324" s="16"/>
      <c r="Q324" s="16"/>
      <c r="R324" s="16"/>
      <c r="S324" s="16"/>
      <c r="T324" s="28">
        <v>1213</v>
      </c>
      <c r="U324" s="142">
        <f t="shared" si="299"/>
        <v>5666</v>
      </c>
      <c r="V324" s="143">
        <v>2500</v>
      </c>
      <c r="W324" s="144">
        <f t="shared" si="300"/>
        <v>3166</v>
      </c>
      <c r="X324" s="144">
        <f t="shared" si="301"/>
        <v>1733</v>
      </c>
      <c r="Y324" s="144">
        <f t="shared" si="302"/>
        <v>1433</v>
      </c>
      <c r="Z324" s="144">
        <f t="shared" si="303"/>
        <v>17500</v>
      </c>
      <c r="AA324" s="144">
        <f t="shared" si="304"/>
        <v>12131</v>
      </c>
      <c r="AB324" s="145">
        <f t="shared" si="305"/>
        <v>10031</v>
      </c>
    </row>
    <row r="325" spans="1:28" ht="15.75" hidden="1" thickBot="1" x14ac:dyDescent="0.3">
      <c r="A325" s="13"/>
      <c r="B325" s="6">
        <v>42408</v>
      </c>
      <c r="C325" s="15">
        <v>54576</v>
      </c>
      <c r="D325" s="351"/>
      <c r="E325" s="16" t="s">
        <v>187</v>
      </c>
      <c r="F325" s="16">
        <v>7</v>
      </c>
      <c r="G325" s="60">
        <f t="shared" si="298"/>
        <v>39662</v>
      </c>
      <c r="H325" s="16" t="s">
        <v>44</v>
      </c>
      <c r="I325" s="317">
        <v>0</v>
      </c>
      <c r="J325" s="16"/>
      <c r="K325" s="16"/>
      <c r="L325" s="16"/>
      <c r="M325" s="28"/>
      <c r="N325" s="27"/>
      <c r="O325" s="16">
        <v>0</v>
      </c>
      <c r="P325" s="16"/>
      <c r="Q325" s="16"/>
      <c r="R325" s="16"/>
      <c r="S325" s="16"/>
      <c r="T325" s="28"/>
      <c r="U325" s="142">
        <f t="shared" si="299"/>
        <v>5666</v>
      </c>
      <c r="V325" s="143">
        <v>2500</v>
      </c>
      <c r="W325" s="144">
        <f t="shared" si="300"/>
        <v>3166</v>
      </c>
      <c r="X325" s="144">
        <f t="shared" si="301"/>
        <v>1733</v>
      </c>
      <c r="Y325" s="144">
        <f t="shared" si="302"/>
        <v>1433</v>
      </c>
      <c r="Z325" s="144">
        <f t="shared" si="303"/>
        <v>17500</v>
      </c>
      <c r="AA325" s="144">
        <f t="shared" si="304"/>
        <v>12131</v>
      </c>
      <c r="AB325" s="145">
        <f t="shared" si="305"/>
        <v>10031</v>
      </c>
    </row>
    <row r="326" spans="1:28" ht="15.75" hidden="1" thickBot="1" x14ac:dyDescent="0.3">
      <c r="A326" s="13"/>
      <c r="B326" s="320">
        <v>42408</v>
      </c>
      <c r="C326" s="223">
        <v>54577</v>
      </c>
      <c r="D326" s="123"/>
      <c r="E326" s="322" t="s">
        <v>57</v>
      </c>
      <c r="F326" s="322">
        <v>15</v>
      </c>
      <c r="G326" s="224">
        <f>5100*F326</f>
        <v>76500</v>
      </c>
      <c r="H326" s="322" t="s">
        <v>47</v>
      </c>
      <c r="I326" s="317">
        <v>0</v>
      </c>
      <c r="J326" s="16"/>
      <c r="K326" s="16"/>
      <c r="L326" s="16"/>
      <c r="M326" s="28"/>
      <c r="N326" s="27"/>
      <c r="O326" s="16">
        <v>0</v>
      </c>
      <c r="P326" s="16"/>
      <c r="Q326" s="16"/>
      <c r="R326" s="16"/>
      <c r="S326" s="16"/>
      <c r="T326" s="28"/>
      <c r="U326" s="142">
        <f t="shared" ref="U326" si="306">+G326/F326</f>
        <v>5100</v>
      </c>
      <c r="V326" s="143">
        <v>2500</v>
      </c>
      <c r="W326" s="144">
        <f t="shared" ref="W326" si="307">+U326-V326</f>
        <v>2600</v>
      </c>
      <c r="X326" s="144">
        <f t="shared" ref="X326" si="308">+W326-Y326</f>
        <v>1450</v>
      </c>
      <c r="Y326" s="144">
        <f t="shared" ref="Y326" si="309">(U326-5000)/2+1100</f>
        <v>1150</v>
      </c>
      <c r="Z326" s="144">
        <f t="shared" ref="Z326" si="310">+V326*F326</f>
        <v>37500</v>
      </c>
      <c r="AA326" s="144">
        <f t="shared" ref="AA326" si="311">+X326*F326</f>
        <v>21750</v>
      </c>
      <c r="AB326" s="145">
        <f t="shared" ref="AB326" si="312">+Y326*F326</f>
        <v>17250</v>
      </c>
    </row>
    <row r="327" spans="1:28" ht="15.75" hidden="1" thickBot="1" x14ac:dyDescent="0.3">
      <c r="A327" s="13"/>
      <c r="B327" s="6">
        <v>42408</v>
      </c>
      <c r="C327" s="15">
        <v>54578</v>
      </c>
      <c r="D327" s="349"/>
      <c r="E327" s="16" t="s">
        <v>66</v>
      </c>
      <c r="F327" s="16">
        <v>15</v>
      </c>
      <c r="G327" s="60">
        <f t="shared" si="298"/>
        <v>84990</v>
      </c>
      <c r="H327" s="16" t="s">
        <v>44</v>
      </c>
      <c r="I327" s="317">
        <v>0</v>
      </c>
      <c r="J327" s="16"/>
      <c r="K327" s="16"/>
      <c r="L327" s="16"/>
      <c r="M327" s="28"/>
      <c r="N327" s="27"/>
      <c r="O327" s="16">
        <v>0</v>
      </c>
      <c r="P327" s="16"/>
      <c r="Q327" s="16"/>
      <c r="R327" s="16"/>
      <c r="S327" s="16"/>
      <c r="T327" s="28">
        <v>1215</v>
      </c>
      <c r="U327" s="142">
        <f t="shared" ref="U327:U332" si="313">+G327/F327</f>
        <v>5666</v>
      </c>
      <c r="V327" s="143">
        <v>2500</v>
      </c>
      <c r="W327" s="144">
        <f t="shared" ref="W327:W332" si="314">+U327-V327</f>
        <v>3166</v>
      </c>
      <c r="X327" s="144">
        <f t="shared" ref="X327:X332" si="315">+W327-Y327</f>
        <v>1733</v>
      </c>
      <c r="Y327" s="144">
        <f t="shared" ref="Y327:Y332" si="316">(U327-5000)/2+1100</f>
        <v>1433</v>
      </c>
      <c r="Z327" s="144">
        <f t="shared" ref="Z327:Z332" si="317">+V327*F327</f>
        <v>37500</v>
      </c>
      <c r="AA327" s="144">
        <f t="shared" ref="AA327:AA332" si="318">+X327*F327</f>
        <v>25995</v>
      </c>
      <c r="AB327" s="145">
        <f t="shared" ref="AB327:AB332" si="319">+Y327*F327</f>
        <v>21495</v>
      </c>
    </row>
    <row r="328" spans="1:28" ht="15.75" hidden="1" thickBot="1" x14ac:dyDescent="0.3">
      <c r="A328" s="13"/>
      <c r="B328" s="6">
        <v>42408</v>
      </c>
      <c r="C328" s="15">
        <v>54579</v>
      </c>
      <c r="D328" s="350"/>
      <c r="E328" s="16" t="s">
        <v>137</v>
      </c>
      <c r="F328" s="16">
        <v>7</v>
      </c>
      <c r="G328" s="60">
        <f t="shared" si="298"/>
        <v>39662</v>
      </c>
      <c r="H328" s="16" t="s">
        <v>44</v>
      </c>
      <c r="I328" s="317">
        <v>0</v>
      </c>
      <c r="J328" s="16"/>
      <c r="K328" s="16"/>
      <c r="L328" s="16"/>
      <c r="M328" s="28"/>
      <c r="N328" s="27"/>
      <c r="O328" s="16">
        <v>0</v>
      </c>
      <c r="P328" s="16"/>
      <c r="Q328" s="16"/>
      <c r="R328" s="16"/>
      <c r="S328" s="16"/>
      <c r="T328" s="28">
        <v>1216</v>
      </c>
      <c r="U328" s="142">
        <f t="shared" si="313"/>
        <v>5666</v>
      </c>
      <c r="V328" s="143">
        <v>2500</v>
      </c>
      <c r="W328" s="144">
        <f t="shared" si="314"/>
        <v>3166</v>
      </c>
      <c r="X328" s="144">
        <f t="shared" si="315"/>
        <v>1733</v>
      </c>
      <c r="Y328" s="144">
        <f t="shared" si="316"/>
        <v>1433</v>
      </c>
      <c r="Z328" s="144">
        <f t="shared" si="317"/>
        <v>17500</v>
      </c>
      <c r="AA328" s="144">
        <f t="shared" si="318"/>
        <v>12131</v>
      </c>
      <c r="AB328" s="145">
        <f t="shared" si="319"/>
        <v>10031</v>
      </c>
    </row>
    <row r="329" spans="1:28" ht="15.75" hidden="1" thickBot="1" x14ac:dyDescent="0.3">
      <c r="A329" s="13"/>
      <c r="B329" s="6">
        <v>42408</v>
      </c>
      <c r="C329" s="15">
        <v>54580</v>
      </c>
      <c r="D329" s="350"/>
      <c r="E329" s="16" t="s">
        <v>55</v>
      </c>
      <c r="F329" s="16">
        <v>7</v>
      </c>
      <c r="G329" s="60">
        <f t="shared" si="298"/>
        <v>39662</v>
      </c>
      <c r="H329" s="16" t="s">
        <v>44</v>
      </c>
      <c r="I329" s="317">
        <v>0</v>
      </c>
      <c r="J329" s="16"/>
      <c r="K329" s="16"/>
      <c r="L329" s="16"/>
      <c r="M329" s="28"/>
      <c r="N329" s="27"/>
      <c r="O329" s="16">
        <v>0</v>
      </c>
      <c r="P329" s="16"/>
      <c r="Q329" s="16"/>
      <c r="R329" s="16"/>
      <c r="S329" s="16"/>
      <c r="T329" s="28">
        <v>1217</v>
      </c>
      <c r="U329" s="142">
        <f t="shared" si="313"/>
        <v>5666</v>
      </c>
      <c r="V329" s="143">
        <v>2500</v>
      </c>
      <c r="W329" s="144">
        <f t="shared" si="314"/>
        <v>3166</v>
      </c>
      <c r="X329" s="144">
        <f t="shared" si="315"/>
        <v>1733</v>
      </c>
      <c r="Y329" s="144">
        <f t="shared" si="316"/>
        <v>1433</v>
      </c>
      <c r="Z329" s="144">
        <f t="shared" si="317"/>
        <v>17500</v>
      </c>
      <c r="AA329" s="144">
        <f t="shared" si="318"/>
        <v>12131</v>
      </c>
      <c r="AB329" s="145">
        <f t="shared" si="319"/>
        <v>10031</v>
      </c>
    </row>
    <row r="330" spans="1:28" ht="15.75" hidden="1" thickBot="1" x14ac:dyDescent="0.3">
      <c r="A330" s="13"/>
      <c r="B330" s="6">
        <v>42408</v>
      </c>
      <c r="C330" s="15">
        <v>54581</v>
      </c>
      <c r="D330" s="350"/>
      <c r="E330" s="16" t="s">
        <v>188</v>
      </c>
      <c r="F330" s="16">
        <v>7</v>
      </c>
      <c r="G330" s="60">
        <f t="shared" si="298"/>
        <v>39662</v>
      </c>
      <c r="H330" s="16" t="s">
        <v>44</v>
      </c>
      <c r="I330" s="317">
        <v>0</v>
      </c>
      <c r="J330" s="16"/>
      <c r="K330" s="16"/>
      <c r="L330" s="16"/>
      <c r="M330" s="28"/>
      <c r="N330" s="27"/>
      <c r="O330" s="16">
        <v>0</v>
      </c>
      <c r="P330" s="16"/>
      <c r="Q330" s="16"/>
      <c r="R330" s="16"/>
      <c r="S330" s="16"/>
      <c r="T330" s="28">
        <v>1218</v>
      </c>
      <c r="U330" s="142">
        <f t="shared" si="313"/>
        <v>5666</v>
      </c>
      <c r="V330" s="143">
        <v>2500</v>
      </c>
      <c r="W330" s="144">
        <f t="shared" si="314"/>
        <v>3166</v>
      </c>
      <c r="X330" s="144">
        <f t="shared" si="315"/>
        <v>1733</v>
      </c>
      <c r="Y330" s="144">
        <f t="shared" si="316"/>
        <v>1433</v>
      </c>
      <c r="Z330" s="144">
        <f t="shared" si="317"/>
        <v>17500</v>
      </c>
      <c r="AA330" s="144">
        <f t="shared" si="318"/>
        <v>12131</v>
      </c>
      <c r="AB330" s="145">
        <f t="shared" si="319"/>
        <v>10031</v>
      </c>
    </row>
    <row r="331" spans="1:28" ht="15.75" hidden="1" thickBot="1" x14ac:dyDescent="0.3">
      <c r="A331" s="13"/>
      <c r="B331" s="6">
        <v>42408</v>
      </c>
      <c r="C331" s="15">
        <v>54582</v>
      </c>
      <c r="D331" s="350"/>
      <c r="E331" s="16" t="s">
        <v>69</v>
      </c>
      <c r="F331" s="16">
        <v>7</v>
      </c>
      <c r="G331" s="60">
        <f t="shared" si="298"/>
        <v>39662</v>
      </c>
      <c r="H331" s="16" t="s">
        <v>44</v>
      </c>
      <c r="I331" s="317">
        <v>0</v>
      </c>
      <c r="J331" s="16"/>
      <c r="K331" s="16"/>
      <c r="L331" s="16"/>
      <c r="M331" s="28"/>
      <c r="N331" s="27"/>
      <c r="O331" s="16">
        <v>0</v>
      </c>
      <c r="P331" s="16"/>
      <c r="Q331" s="16"/>
      <c r="R331" s="16"/>
      <c r="S331" s="16"/>
      <c r="T331" s="28">
        <v>1219</v>
      </c>
      <c r="U331" s="142">
        <f t="shared" si="313"/>
        <v>5666</v>
      </c>
      <c r="V331" s="143">
        <v>2500</v>
      </c>
      <c r="W331" s="144">
        <f t="shared" si="314"/>
        <v>3166</v>
      </c>
      <c r="X331" s="144">
        <f t="shared" si="315"/>
        <v>1733</v>
      </c>
      <c r="Y331" s="144">
        <f t="shared" si="316"/>
        <v>1433</v>
      </c>
      <c r="Z331" s="144">
        <f t="shared" si="317"/>
        <v>17500</v>
      </c>
      <c r="AA331" s="144">
        <f t="shared" si="318"/>
        <v>12131</v>
      </c>
      <c r="AB331" s="145">
        <f t="shared" si="319"/>
        <v>10031</v>
      </c>
    </row>
    <row r="332" spans="1:28" ht="15.75" hidden="1" thickBot="1" x14ac:dyDescent="0.3">
      <c r="A332" s="13"/>
      <c r="B332" s="6">
        <v>42408</v>
      </c>
      <c r="C332" s="15">
        <v>54583</v>
      </c>
      <c r="D332" s="350"/>
      <c r="E332" s="16" t="s">
        <v>90</v>
      </c>
      <c r="F332" s="16">
        <v>15</v>
      </c>
      <c r="G332" s="60">
        <f t="shared" si="298"/>
        <v>84990</v>
      </c>
      <c r="H332" s="16" t="s">
        <v>44</v>
      </c>
      <c r="I332" s="317">
        <v>0</v>
      </c>
      <c r="J332" s="16"/>
      <c r="K332" s="16"/>
      <c r="L332" s="16"/>
      <c r="M332" s="28"/>
      <c r="N332" s="27"/>
      <c r="O332" s="16">
        <v>0</v>
      </c>
      <c r="P332" s="16"/>
      <c r="Q332" s="16"/>
      <c r="R332" s="16"/>
      <c r="S332" s="16"/>
      <c r="T332" s="28">
        <v>1220</v>
      </c>
      <c r="U332" s="142">
        <f t="shared" si="313"/>
        <v>5666</v>
      </c>
      <c r="V332" s="143">
        <v>2500</v>
      </c>
      <c r="W332" s="144">
        <f t="shared" si="314"/>
        <v>3166</v>
      </c>
      <c r="X332" s="144">
        <f t="shared" si="315"/>
        <v>1733</v>
      </c>
      <c r="Y332" s="144">
        <f t="shared" si="316"/>
        <v>1433</v>
      </c>
      <c r="Z332" s="144">
        <f t="shared" si="317"/>
        <v>37500</v>
      </c>
      <c r="AA332" s="144">
        <f t="shared" si="318"/>
        <v>25995</v>
      </c>
      <c r="AB332" s="145">
        <f t="shared" si="319"/>
        <v>21495</v>
      </c>
    </row>
    <row r="333" spans="1:28" hidden="1" x14ac:dyDescent="0.25">
      <c r="A333" s="13"/>
      <c r="B333" s="320">
        <v>42408</v>
      </c>
      <c r="C333" s="223">
        <v>54584</v>
      </c>
      <c r="D333" s="123"/>
      <c r="E333" s="322" t="s">
        <v>185</v>
      </c>
      <c r="F333" s="322">
        <v>15</v>
      </c>
      <c r="G333" s="224">
        <f t="shared" si="298"/>
        <v>84990</v>
      </c>
      <c r="H333" s="323" t="s">
        <v>159</v>
      </c>
      <c r="I333" s="27"/>
      <c r="J333" s="16"/>
      <c r="K333" s="16"/>
      <c r="L333" s="16">
        <v>0</v>
      </c>
      <c r="M333" s="28"/>
      <c r="N333" s="27">
        <v>0</v>
      </c>
      <c r="O333" s="16"/>
      <c r="P333" s="16"/>
      <c r="Q333" s="16"/>
      <c r="R333" s="16"/>
      <c r="S333" s="16"/>
      <c r="T333" s="28"/>
    </row>
    <row r="334" spans="1:28" ht="15.75" hidden="1" thickBot="1" x14ac:dyDescent="0.3">
      <c r="A334" s="13"/>
      <c r="B334" s="6">
        <v>42408</v>
      </c>
      <c r="C334" s="15">
        <v>54585</v>
      </c>
      <c r="D334" s="350"/>
      <c r="E334" s="16" t="s">
        <v>62</v>
      </c>
      <c r="F334" s="16">
        <v>15</v>
      </c>
      <c r="G334" s="60">
        <f t="shared" si="298"/>
        <v>84990</v>
      </c>
      <c r="H334" s="16" t="s">
        <v>44</v>
      </c>
      <c r="I334" s="317">
        <v>0</v>
      </c>
      <c r="J334" s="16"/>
      <c r="K334" s="16"/>
      <c r="L334" s="16"/>
      <c r="M334" s="28"/>
      <c r="N334" s="27"/>
      <c r="O334" s="16">
        <v>0</v>
      </c>
      <c r="P334" s="16"/>
      <c r="Q334" s="16"/>
      <c r="R334" s="16"/>
      <c r="S334" s="16"/>
      <c r="T334" s="28">
        <v>2121</v>
      </c>
      <c r="U334" s="142">
        <f t="shared" ref="U334:U340" si="320">+G334/F334</f>
        <v>5666</v>
      </c>
      <c r="V334" s="143">
        <v>2500</v>
      </c>
      <c r="W334" s="144">
        <f t="shared" ref="W334:W340" si="321">+U334-V334</f>
        <v>3166</v>
      </c>
      <c r="X334" s="144">
        <f t="shared" ref="X334:X340" si="322">+W334-Y334</f>
        <v>1733</v>
      </c>
      <c r="Y334" s="144">
        <f t="shared" ref="Y334:Y340" si="323">(U334-5000)/2+1100</f>
        <v>1433</v>
      </c>
      <c r="Z334" s="144">
        <f t="shared" ref="Z334:Z340" si="324">+V334*F334</f>
        <v>37500</v>
      </c>
      <c r="AA334" s="144">
        <f t="shared" ref="AA334:AA340" si="325">+X334*F334</f>
        <v>25995</v>
      </c>
      <c r="AB334" s="145">
        <f t="shared" ref="AB334:AB340" si="326">+Y334*F334</f>
        <v>21495</v>
      </c>
    </row>
    <row r="335" spans="1:28" ht="15.75" hidden="1" thickBot="1" x14ac:dyDescent="0.3">
      <c r="A335" s="13"/>
      <c r="B335" s="6">
        <v>42408</v>
      </c>
      <c r="C335" s="15">
        <v>54586</v>
      </c>
      <c r="D335" s="350"/>
      <c r="E335" s="16" t="s">
        <v>53</v>
      </c>
      <c r="F335" s="16">
        <v>7</v>
      </c>
      <c r="G335" s="60">
        <f t="shared" si="298"/>
        <v>39662</v>
      </c>
      <c r="H335" s="16" t="s">
        <v>44</v>
      </c>
      <c r="I335" s="317">
        <v>0</v>
      </c>
      <c r="J335" s="16"/>
      <c r="K335" s="16"/>
      <c r="L335" s="16"/>
      <c r="M335" s="28"/>
      <c r="N335" s="27"/>
      <c r="O335" s="16">
        <v>0</v>
      </c>
      <c r="P335" s="16"/>
      <c r="Q335" s="16"/>
      <c r="R335" s="16"/>
      <c r="S335" s="16"/>
      <c r="T335" s="28">
        <v>1222</v>
      </c>
      <c r="U335" s="142">
        <f t="shared" si="320"/>
        <v>5666</v>
      </c>
      <c r="V335" s="143">
        <v>2500</v>
      </c>
      <c r="W335" s="144">
        <f t="shared" si="321"/>
        <v>3166</v>
      </c>
      <c r="X335" s="144">
        <f t="shared" si="322"/>
        <v>1733</v>
      </c>
      <c r="Y335" s="144">
        <f t="shared" si="323"/>
        <v>1433</v>
      </c>
      <c r="Z335" s="144">
        <f t="shared" si="324"/>
        <v>17500</v>
      </c>
      <c r="AA335" s="144">
        <f t="shared" si="325"/>
        <v>12131</v>
      </c>
      <c r="AB335" s="145">
        <f t="shared" si="326"/>
        <v>10031</v>
      </c>
    </row>
    <row r="336" spans="1:28" ht="15.75" hidden="1" thickBot="1" x14ac:dyDescent="0.3">
      <c r="A336" s="13"/>
      <c r="B336" s="6">
        <v>42408</v>
      </c>
      <c r="C336" s="15">
        <v>54587</v>
      </c>
      <c r="D336" s="350"/>
      <c r="E336" s="16" t="s">
        <v>189</v>
      </c>
      <c r="F336" s="16">
        <v>7</v>
      </c>
      <c r="G336" s="60">
        <f t="shared" si="298"/>
        <v>39662</v>
      </c>
      <c r="H336" s="16" t="s">
        <v>44</v>
      </c>
      <c r="I336" s="317">
        <v>0</v>
      </c>
      <c r="J336" s="16"/>
      <c r="K336" s="16"/>
      <c r="L336" s="16"/>
      <c r="M336" s="28"/>
      <c r="N336" s="27"/>
      <c r="O336" s="16">
        <v>0</v>
      </c>
      <c r="P336" s="16"/>
      <c r="Q336" s="16"/>
      <c r="R336" s="16"/>
      <c r="S336" s="16"/>
      <c r="T336" s="28">
        <v>1223</v>
      </c>
      <c r="U336" s="142">
        <f t="shared" si="320"/>
        <v>5666</v>
      </c>
      <c r="V336" s="143">
        <v>2500</v>
      </c>
      <c r="W336" s="144">
        <f t="shared" si="321"/>
        <v>3166</v>
      </c>
      <c r="X336" s="144">
        <f t="shared" si="322"/>
        <v>1733</v>
      </c>
      <c r="Y336" s="144">
        <f t="shared" si="323"/>
        <v>1433</v>
      </c>
      <c r="Z336" s="144">
        <f t="shared" si="324"/>
        <v>17500</v>
      </c>
      <c r="AA336" s="144">
        <f t="shared" si="325"/>
        <v>12131</v>
      </c>
      <c r="AB336" s="145">
        <f t="shared" si="326"/>
        <v>10031</v>
      </c>
    </row>
    <row r="337" spans="1:28" ht="15.75" hidden="1" thickBot="1" x14ac:dyDescent="0.3">
      <c r="A337" s="13"/>
      <c r="B337" s="6">
        <v>42408</v>
      </c>
      <c r="C337" s="15">
        <v>54588</v>
      </c>
      <c r="D337" s="350"/>
      <c r="E337" s="16" t="s">
        <v>89</v>
      </c>
      <c r="F337" s="16">
        <v>7</v>
      </c>
      <c r="G337" s="60">
        <f t="shared" si="298"/>
        <v>39662</v>
      </c>
      <c r="H337" s="16" t="s">
        <v>44</v>
      </c>
      <c r="I337" s="317">
        <v>0</v>
      </c>
      <c r="J337" s="16"/>
      <c r="K337" s="16"/>
      <c r="L337" s="16"/>
      <c r="M337" s="28"/>
      <c r="N337" s="27"/>
      <c r="O337" s="16">
        <v>0</v>
      </c>
      <c r="P337" s="16"/>
      <c r="Q337" s="16"/>
      <c r="R337" s="16"/>
      <c r="S337" s="16"/>
      <c r="T337" s="28">
        <v>1224</v>
      </c>
      <c r="U337" s="142">
        <f t="shared" si="320"/>
        <v>5666</v>
      </c>
      <c r="V337" s="143">
        <v>2500</v>
      </c>
      <c r="W337" s="144">
        <f t="shared" si="321"/>
        <v>3166</v>
      </c>
      <c r="X337" s="144">
        <f t="shared" si="322"/>
        <v>1733</v>
      </c>
      <c r="Y337" s="144">
        <f t="shared" si="323"/>
        <v>1433</v>
      </c>
      <c r="Z337" s="144">
        <f t="shared" si="324"/>
        <v>17500</v>
      </c>
      <c r="AA337" s="144">
        <f t="shared" si="325"/>
        <v>12131</v>
      </c>
      <c r="AB337" s="145">
        <f t="shared" si="326"/>
        <v>10031</v>
      </c>
    </row>
    <row r="338" spans="1:28" ht="15.75" hidden="1" thickBot="1" x14ac:dyDescent="0.3">
      <c r="A338" s="13"/>
      <c r="B338" s="6">
        <v>42408</v>
      </c>
      <c r="C338" s="15">
        <v>54589</v>
      </c>
      <c r="D338" s="350"/>
      <c r="E338" s="16" t="s">
        <v>149</v>
      </c>
      <c r="F338" s="16">
        <v>15</v>
      </c>
      <c r="G338" s="60">
        <f t="shared" si="298"/>
        <v>84990</v>
      </c>
      <c r="H338" s="16" t="s">
        <v>44</v>
      </c>
      <c r="I338" s="317">
        <v>0</v>
      </c>
      <c r="J338" s="16"/>
      <c r="K338" s="16"/>
      <c r="L338" s="16"/>
      <c r="M338" s="28"/>
      <c r="N338" s="27"/>
      <c r="O338" s="16">
        <v>0</v>
      </c>
      <c r="P338" s="16"/>
      <c r="Q338" s="16"/>
      <c r="R338" s="16"/>
      <c r="S338" s="16"/>
      <c r="T338" s="28">
        <v>1225</v>
      </c>
      <c r="U338" s="142">
        <f t="shared" si="320"/>
        <v>5666</v>
      </c>
      <c r="V338" s="143">
        <v>2500</v>
      </c>
      <c r="W338" s="144">
        <f t="shared" si="321"/>
        <v>3166</v>
      </c>
      <c r="X338" s="144">
        <f t="shared" si="322"/>
        <v>1733</v>
      </c>
      <c r="Y338" s="144">
        <f t="shared" si="323"/>
        <v>1433</v>
      </c>
      <c r="Z338" s="144">
        <f t="shared" si="324"/>
        <v>37500</v>
      </c>
      <c r="AA338" s="144">
        <f t="shared" si="325"/>
        <v>25995</v>
      </c>
      <c r="AB338" s="145">
        <f t="shared" si="326"/>
        <v>21495</v>
      </c>
    </row>
    <row r="339" spans="1:28" ht="15.75" hidden="1" thickBot="1" x14ac:dyDescent="0.3">
      <c r="A339" s="13"/>
      <c r="B339" s="6">
        <v>42408</v>
      </c>
      <c r="C339" s="15">
        <v>54590</v>
      </c>
      <c r="D339" s="351"/>
      <c r="E339" s="16" t="s">
        <v>59</v>
      </c>
      <c r="F339" s="16">
        <v>15</v>
      </c>
      <c r="G339" s="60">
        <f t="shared" si="298"/>
        <v>84990</v>
      </c>
      <c r="H339" s="16" t="s">
        <v>44</v>
      </c>
      <c r="I339" s="317">
        <v>0</v>
      </c>
      <c r="J339" s="16"/>
      <c r="K339" s="16"/>
      <c r="L339" s="16"/>
      <c r="M339" s="28"/>
      <c r="N339" s="27"/>
      <c r="O339" s="16">
        <v>0</v>
      </c>
      <c r="P339" s="16"/>
      <c r="Q339" s="16"/>
      <c r="R339" s="16"/>
      <c r="S339" s="16"/>
      <c r="T339" s="28">
        <v>1226</v>
      </c>
      <c r="U339" s="142">
        <f t="shared" si="320"/>
        <v>5666</v>
      </c>
      <c r="V339" s="143">
        <v>2500</v>
      </c>
      <c r="W339" s="144">
        <f t="shared" si="321"/>
        <v>3166</v>
      </c>
      <c r="X339" s="144">
        <f t="shared" si="322"/>
        <v>1733</v>
      </c>
      <c r="Y339" s="144">
        <f t="shared" si="323"/>
        <v>1433</v>
      </c>
      <c r="Z339" s="144">
        <f t="shared" si="324"/>
        <v>37500</v>
      </c>
      <c r="AA339" s="144">
        <f t="shared" si="325"/>
        <v>25995</v>
      </c>
      <c r="AB339" s="145">
        <f t="shared" si="326"/>
        <v>21495</v>
      </c>
    </row>
    <row r="340" spans="1:28" ht="15.75" hidden="1" thickBot="1" x14ac:dyDescent="0.3">
      <c r="A340" s="13"/>
      <c r="B340" s="320">
        <v>42408</v>
      </c>
      <c r="C340" s="223">
        <v>54591</v>
      </c>
      <c r="D340" s="123"/>
      <c r="E340" s="322" t="s">
        <v>57</v>
      </c>
      <c r="F340" s="322">
        <v>15</v>
      </c>
      <c r="G340" s="224">
        <f>5100*F340</f>
        <v>76500</v>
      </c>
      <c r="H340" s="322" t="s">
        <v>47</v>
      </c>
      <c r="I340" s="317">
        <v>0</v>
      </c>
      <c r="J340" s="16"/>
      <c r="K340" s="16"/>
      <c r="L340" s="16"/>
      <c r="M340" s="28"/>
      <c r="N340" s="27"/>
      <c r="O340" s="16">
        <v>0</v>
      </c>
      <c r="P340" s="16"/>
      <c r="Q340" s="16"/>
      <c r="R340" s="16"/>
      <c r="S340" s="16"/>
      <c r="T340" s="28"/>
      <c r="U340" s="142">
        <f t="shared" si="320"/>
        <v>5100</v>
      </c>
      <c r="V340" s="143">
        <v>2500</v>
      </c>
      <c r="W340" s="144">
        <f t="shared" si="321"/>
        <v>2600</v>
      </c>
      <c r="X340" s="144">
        <f t="shared" si="322"/>
        <v>1450</v>
      </c>
      <c r="Y340" s="144">
        <f t="shared" si="323"/>
        <v>1150</v>
      </c>
      <c r="Z340" s="144">
        <f t="shared" si="324"/>
        <v>37500</v>
      </c>
      <c r="AA340" s="144">
        <f t="shared" si="325"/>
        <v>21750</v>
      </c>
      <c r="AB340" s="145">
        <f t="shared" si="326"/>
        <v>17250</v>
      </c>
    </row>
    <row r="341" spans="1:28" ht="15.75" hidden="1" thickBot="1" x14ac:dyDescent="0.3">
      <c r="A341" s="13"/>
      <c r="B341" s="6">
        <v>42408</v>
      </c>
      <c r="C341" s="15">
        <v>54592</v>
      </c>
      <c r="D341" s="349"/>
      <c r="E341" s="16" t="s">
        <v>65</v>
      </c>
      <c r="F341" s="16">
        <v>15</v>
      </c>
      <c r="G341" s="60">
        <f t="shared" si="298"/>
        <v>84990</v>
      </c>
      <c r="H341" s="16" t="s">
        <v>44</v>
      </c>
      <c r="I341" s="317">
        <v>0</v>
      </c>
      <c r="J341" s="16"/>
      <c r="K341" s="16"/>
      <c r="L341" s="16"/>
      <c r="M341" s="28"/>
      <c r="N341" s="27"/>
      <c r="O341" s="16">
        <v>0</v>
      </c>
      <c r="P341" s="16"/>
      <c r="Q341" s="16"/>
      <c r="R341" s="16"/>
      <c r="S341" s="16"/>
      <c r="T341" s="28">
        <v>1227</v>
      </c>
      <c r="U341" s="142">
        <f t="shared" ref="U341" si="327">+G341/F341</f>
        <v>5666</v>
      </c>
      <c r="V341" s="143">
        <v>2500</v>
      </c>
      <c r="W341" s="144">
        <f t="shared" ref="W341" si="328">+U341-V341</f>
        <v>3166</v>
      </c>
      <c r="X341" s="144">
        <f t="shared" ref="X341" si="329">+W341-Y341</f>
        <v>1733</v>
      </c>
      <c r="Y341" s="144">
        <f t="shared" ref="Y341" si="330">(U341-5000)/2+1100</f>
        <v>1433</v>
      </c>
      <c r="Z341" s="144">
        <f t="shared" ref="Z341" si="331">+V341*F341</f>
        <v>37500</v>
      </c>
      <c r="AA341" s="144">
        <f t="shared" ref="AA341" si="332">+X341*F341</f>
        <v>25995</v>
      </c>
      <c r="AB341" s="145">
        <f t="shared" ref="AB341" si="333">+Y341*F341</f>
        <v>21495</v>
      </c>
    </row>
    <row r="342" spans="1:28" hidden="1" x14ac:dyDescent="0.25">
      <c r="A342" s="13"/>
      <c r="B342" s="320">
        <v>42408</v>
      </c>
      <c r="C342" s="223">
        <v>54593</v>
      </c>
      <c r="D342" s="123"/>
      <c r="E342" s="322" t="s">
        <v>190</v>
      </c>
      <c r="F342" s="322">
        <v>15</v>
      </c>
      <c r="G342" s="224">
        <f t="shared" si="298"/>
        <v>84990</v>
      </c>
      <c r="H342" s="323" t="s">
        <v>159</v>
      </c>
      <c r="I342" s="27"/>
      <c r="J342" s="16"/>
      <c r="K342" s="16"/>
      <c r="L342" s="16">
        <v>0</v>
      </c>
      <c r="M342" s="28"/>
      <c r="N342" s="27">
        <v>0</v>
      </c>
      <c r="O342" s="16"/>
      <c r="P342" s="16"/>
      <c r="Q342" s="16"/>
      <c r="R342" s="16"/>
      <c r="S342" s="16"/>
      <c r="T342" s="28"/>
    </row>
    <row r="343" spans="1:28" ht="15.75" hidden="1" thickBot="1" x14ac:dyDescent="0.3">
      <c r="A343" s="13"/>
      <c r="B343" s="6">
        <v>42408</v>
      </c>
      <c r="C343" s="15">
        <v>54594</v>
      </c>
      <c r="D343" s="350"/>
      <c r="E343" s="16" t="s">
        <v>73</v>
      </c>
      <c r="F343" s="16">
        <v>7</v>
      </c>
      <c r="G343" s="60">
        <f t="shared" si="298"/>
        <v>39662</v>
      </c>
      <c r="H343" s="16" t="s">
        <v>44</v>
      </c>
      <c r="I343" s="317">
        <v>0</v>
      </c>
      <c r="J343" s="16"/>
      <c r="K343" s="16"/>
      <c r="L343" s="16"/>
      <c r="M343" s="28"/>
      <c r="N343" s="27"/>
      <c r="O343" s="16">
        <v>0</v>
      </c>
      <c r="P343" s="16"/>
      <c r="Q343" s="16"/>
      <c r="R343" s="16"/>
      <c r="S343" s="16"/>
      <c r="T343" s="28">
        <v>1228</v>
      </c>
      <c r="U343" s="142">
        <f t="shared" ref="U343:U345" si="334">+G343/F343</f>
        <v>5666</v>
      </c>
      <c r="V343" s="143">
        <v>2500</v>
      </c>
      <c r="W343" s="144">
        <f t="shared" ref="W343:W345" si="335">+U343-V343</f>
        <v>3166</v>
      </c>
      <c r="X343" s="144">
        <f t="shared" ref="X343:X345" si="336">+W343-Y343</f>
        <v>1733</v>
      </c>
      <c r="Y343" s="144">
        <f t="shared" ref="Y343:Y345" si="337">(U343-5000)/2+1100</f>
        <v>1433</v>
      </c>
      <c r="Z343" s="144">
        <f t="shared" ref="Z343:Z345" si="338">+V343*F343</f>
        <v>17500</v>
      </c>
      <c r="AA343" s="144">
        <f t="shared" ref="AA343:AA345" si="339">+X343*F343</f>
        <v>12131</v>
      </c>
      <c r="AB343" s="145">
        <f t="shared" ref="AB343:AB345" si="340">+Y343*F343</f>
        <v>10031</v>
      </c>
    </row>
    <row r="344" spans="1:28" ht="15.75" hidden="1" thickBot="1" x14ac:dyDescent="0.3">
      <c r="A344" s="13"/>
      <c r="B344" s="6">
        <v>42408</v>
      </c>
      <c r="C344" s="15">
        <v>54595</v>
      </c>
      <c r="D344" s="350"/>
      <c r="E344" s="16" t="s">
        <v>191</v>
      </c>
      <c r="F344" s="16">
        <v>15</v>
      </c>
      <c r="G344" s="60">
        <f t="shared" si="298"/>
        <v>84990</v>
      </c>
      <c r="H344" s="16" t="s">
        <v>44</v>
      </c>
      <c r="I344" s="317">
        <v>0</v>
      </c>
      <c r="J344" s="16"/>
      <c r="K344" s="16"/>
      <c r="L344" s="16"/>
      <c r="M344" s="28"/>
      <c r="N344" s="27"/>
      <c r="O344" s="16">
        <v>0</v>
      </c>
      <c r="P344" s="16"/>
      <c r="Q344" s="16"/>
      <c r="R344" s="16"/>
      <c r="S344" s="16"/>
      <c r="T344" s="28">
        <v>1230</v>
      </c>
      <c r="U344" s="142">
        <f t="shared" si="334"/>
        <v>5666</v>
      </c>
      <c r="V344" s="143">
        <v>2500</v>
      </c>
      <c r="W344" s="144">
        <f t="shared" si="335"/>
        <v>3166</v>
      </c>
      <c r="X344" s="144">
        <f t="shared" si="336"/>
        <v>1733</v>
      </c>
      <c r="Y344" s="144">
        <f t="shared" si="337"/>
        <v>1433</v>
      </c>
      <c r="Z344" s="144">
        <f t="shared" si="338"/>
        <v>37500</v>
      </c>
      <c r="AA344" s="144">
        <f t="shared" si="339"/>
        <v>25995</v>
      </c>
      <c r="AB344" s="145">
        <f t="shared" si="340"/>
        <v>21495</v>
      </c>
    </row>
    <row r="345" spans="1:28" ht="15.75" hidden="1" thickBot="1" x14ac:dyDescent="0.3">
      <c r="A345" s="13"/>
      <c r="B345" s="6">
        <v>42408</v>
      </c>
      <c r="C345" s="15">
        <v>54596</v>
      </c>
      <c r="D345" s="350"/>
      <c r="E345" s="16" t="s">
        <v>186</v>
      </c>
      <c r="F345" s="16">
        <v>15</v>
      </c>
      <c r="G345" s="60">
        <f t="shared" si="298"/>
        <v>84990</v>
      </c>
      <c r="H345" s="16" t="s">
        <v>44</v>
      </c>
      <c r="I345" s="317">
        <v>0</v>
      </c>
      <c r="J345" s="16"/>
      <c r="K345" s="16"/>
      <c r="L345" s="16"/>
      <c r="M345" s="28"/>
      <c r="N345" s="27"/>
      <c r="O345" s="16">
        <v>0</v>
      </c>
      <c r="P345" s="16"/>
      <c r="Q345" s="16"/>
      <c r="R345" s="16"/>
      <c r="S345" s="16"/>
      <c r="T345" s="28">
        <v>1229</v>
      </c>
      <c r="U345" s="142">
        <f t="shared" si="334"/>
        <v>5666</v>
      </c>
      <c r="V345" s="143">
        <v>2500</v>
      </c>
      <c r="W345" s="144">
        <f t="shared" si="335"/>
        <v>3166</v>
      </c>
      <c r="X345" s="144">
        <f t="shared" si="336"/>
        <v>1733</v>
      </c>
      <c r="Y345" s="144">
        <f t="shared" si="337"/>
        <v>1433</v>
      </c>
      <c r="Z345" s="144">
        <f t="shared" si="338"/>
        <v>37500</v>
      </c>
      <c r="AA345" s="144">
        <f t="shared" si="339"/>
        <v>25995</v>
      </c>
      <c r="AB345" s="145">
        <f t="shared" si="340"/>
        <v>21495</v>
      </c>
    </row>
    <row r="346" spans="1:28" hidden="1" x14ac:dyDescent="0.25">
      <c r="A346" s="13"/>
      <c r="B346" s="320">
        <v>42408</v>
      </c>
      <c r="C346" s="223">
        <v>54597</v>
      </c>
      <c r="D346" s="123"/>
      <c r="E346" s="322" t="s">
        <v>190</v>
      </c>
      <c r="F346" s="322">
        <v>15</v>
      </c>
      <c r="G346" s="224">
        <f t="shared" si="298"/>
        <v>84990</v>
      </c>
      <c r="H346" s="323" t="s">
        <v>159</v>
      </c>
      <c r="I346" s="27"/>
      <c r="J346" s="16"/>
      <c r="K346" s="16"/>
      <c r="L346" s="16">
        <v>0</v>
      </c>
      <c r="M346" s="28"/>
      <c r="N346" s="27">
        <v>0</v>
      </c>
      <c r="O346" s="16"/>
      <c r="P346" s="16"/>
      <c r="Q346" s="16"/>
      <c r="R346" s="16"/>
      <c r="S346" s="16"/>
      <c r="T346" s="28"/>
    </row>
    <row r="347" spans="1:28" ht="15.75" hidden="1" thickBot="1" x14ac:dyDescent="0.3">
      <c r="A347" s="13"/>
      <c r="B347" s="6">
        <v>42408</v>
      </c>
      <c r="C347" s="15">
        <v>54598</v>
      </c>
      <c r="D347" s="350"/>
      <c r="E347" s="16" t="s">
        <v>69</v>
      </c>
      <c r="F347" s="16">
        <v>7</v>
      </c>
      <c r="G347" s="60">
        <f t="shared" si="298"/>
        <v>39662</v>
      </c>
      <c r="H347" s="16" t="s">
        <v>44</v>
      </c>
      <c r="I347" s="317">
        <v>0</v>
      </c>
      <c r="J347" s="16"/>
      <c r="K347" s="16"/>
      <c r="L347" s="16"/>
      <c r="M347" s="28"/>
      <c r="N347" s="27"/>
      <c r="O347" s="16">
        <v>0</v>
      </c>
      <c r="P347" s="16"/>
      <c r="Q347" s="16"/>
      <c r="R347" s="16"/>
      <c r="S347" s="16"/>
      <c r="T347" s="28">
        <v>1231</v>
      </c>
      <c r="U347" s="142">
        <f t="shared" ref="U347:U349" si="341">+G347/F347</f>
        <v>5666</v>
      </c>
      <c r="V347" s="143">
        <v>2500</v>
      </c>
      <c r="W347" s="144">
        <f t="shared" ref="W347:W349" si="342">+U347-V347</f>
        <v>3166</v>
      </c>
      <c r="X347" s="144">
        <f t="shared" ref="X347:X349" si="343">+W347-Y347</f>
        <v>1733</v>
      </c>
      <c r="Y347" s="144">
        <f t="shared" ref="Y347:Y349" si="344">(U347-5000)/2+1100</f>
        <v>1433</v>
      </c>
      <c r="Z347" s="144">
        <f t="shared" ref="Z347:Z349" si="345">+V347*F347</f>
        <v>17500</v>
      </c>
      <c r="AA347" s="144">
        <f t="shared" ref="AA347:AA349" si="346">+X347*F347</f>
        <v>12131</v>
      </c>
      <c r="AB347" s="145">
        <f t="shared" ref="AB347:AB349" si="347">+Y347*F347</f>
        <v>10031</v>
      </c>
    </row>
    <row r="348" spans="1:28" ht="15.75" hidden="1" thickBot="1" x14ac:dyDescent="0.3">
      <c r="A348" s="13"/>
      <c r="B348" s="6">
        <v>42408</v>
      </c>
      <c r="C348" s="15">
        <v>54599</v>
      </c>
      <c r="D348" s="350"/>
      <c r="E348" s="16" t="s">
        <v>188</v>
      </c>
      <c r="F348" s="16">
        <v>7</v>
      </c>
      <c r="G348" s="60">
        <f t="shared" si="298"/>
        <v>39662</v>
      </c>
      <c r="H348" s="16" t="s">
        <v>44</v>
      </c>
      <c r="I348" s="317">
        <v>0</v>
      </c>
      <c r="J348" s="16"/>
      <c r="K348" s="16"/>
      <c r="L348" s="16"/>
      <c r="M348" s="28"/>
      <c r="N348" s="27"/>
      <c r="O348" s="16">
        <v>0</v>
      </c>
      <c r="P348" s="16"/>
      <c r="Q348" s="16"/>
      <c r="R348" s="16"/>
      <c r="S348" s="16"/>
      <c r="T348" s="28">
        <v>1232</v>
      </c>
      <c r="U348" s="142">
        <f t="shared" si="341"/>
        <v>5666</v>
      </c>
      <c r="V348" s="143">
        <v>2500</v>
      </c>
      <c r="W348" s="144">
        <f t="shared" si="342"/>
        <v>3166</v>
      </c>
      <c r="X348" s="144">
        <f t="shared" si="343"/>
        <v>1733</v>
      </c>
      <c r="Y348" s="144">
        <f t="shared" si="344"/>
        <v>1433</v>
      </c>
      <c r="Z348" s="144">
        <f t="shared" si="345"/>
        <v>17500</v>
      </c>
      <c r="AA348" s="144">
        <f t="shared" si="346"/>
        <v>12131</v>
      </c>
      <c r="AB348" s="145">
        <f t="shared" si="347"/>
        <v>10031</v>
      </c>
    </row>
    <row r="349" spans="1:28" ht="15.75" hidden="1" thickBot="1" x14ac:dyDescent="0.3">
      <c r="A349" s="13"/>
      <c r="B349" s="6">
        <v>42408</v>
      </c>
      <c r="C349" s="15">
        <v>54600</v>
      </c>
      <c r="D349" s="350"/>
      <c r="E349" s="16" t="s">
        <v>62</v>
      </c>
      <c r="F349" s="16">
        <v>15</v>
      </c>
      <c r="G349" s="60">
        <f t="shared" si="298"/>
        <v>84990</v>
      </c>
      <c r="H349" s="16" t="s">
        <v>44</v>
      </c>
      <c r="I349" s="317">
        <v>0</v>
      </c>
      <c r="J349" s="16"/>
      <c r="K349" s="16"/>
      <c r="L349" s="16"/>
      <c r="M349" s="28"/>
      <c r="N349" s="27"/>
      <c r="O349" s="16">
        <v>0</v>
      </c>
      <c r="P349" s="16"/>
      <c r="Q349" s="16"/>
      <c r="R349" s="16"/>
      <c r="S349" s="16"/>
      <c r="T349" s="28">
        <v>1233</v>
      </c>
      <c r="U349" s="142">
        <f t="shared" si="341"/>
        <v>5666</v>
      </c>
      <c r="V349" s="143">
        <v>2500</v>
      </c>
      <c r="W349" s="144">
        <f t="shared" si="342"/>
        <v>3166</v>
      </c>
      <c r="X349" s="144">
        <f t="shared" si="343"/>
        <v>1733</v>
      </c>
      <c r="Y349" s="144">
        <f t="shared" si="344"/>
        <v>1433</v>
      </c>
      <c r="Z349" s="144">
        <f t="shared" si="345"/>
        <v>37500</v>
      </c>
      <c r="AA349" s="144">
        <f t="shared" si="346"/>
        <v>25995</v>
      </c>
      <c r="AB349" s="145">
        <f t="shared" si="347"/>
        <v>21495</v>
      </c>
    </row>
    <row r="350" spans="1:28" hidden="1" x14ac:dyDescent="0.25">
      <c r="A350" s="13"/>
      <c r="B350" s="320">
        <v>42408</v>
      </c>
      <c r="C350" s="223">
        <v>54601</v>
      </c>
      <c r="D350" s="123"/>
      <c r="E350" s="322" t="s">
        <v>112</v>
      </c>
      <c r="F350" s="322">
        <v>15</v>
      </c>
      <c r="G350" s="224">
        <f t="shared" si="298"/>
        <v>84990</v>
      </c>
      <c r="H350" s="323" t="s">
        <v>40</v>
      </c>
      <c r="I350" s="27">
        <v>0</v>
      </c>
      <c r="J350" s="16"/>
      <c r="K350" s="16"/>
      <c r="L350" s="16"/>
      <c r="M350" s="28"/>
      <c r="N350" s="27"/>
      <c r="O350" s="16">
        <v>0</v>
      </c>
      <c r="P350" s="16"/>
      <c r="Q350" s="16"/>
      <c r="R350" s="16"/>
      <c r="S350" s="16"/>
      <c r="T350" s="28"/>
    </row>
    <row r="351" spans="1:28" ht="15.75" hidden="1" thickBot="1" x14ac:dyDescent="0.3">
      <c r="A351" s="62"/>
      <c r="B351" s="6">
        <v>42408</v>
      </c>
      <c r="C351" s="15">
        <v>54602</v>
      </c>
      <c r="D351" s="351"/>
      <c r="E351" s="16" t="s">
        <v>60</v>
      </c>
      <c r="F351" s="16">
        <v>7</v>
      </c>
      <c r="G351" s="60">
        <f t="shared" si="298"/>
        <v>39662</v>
      </c>
      <c r="H351" s="16" t="s">
        <v>44</v>
      </c>
      <c r="I351" s="149">
        <v>0</v>
      </c>
      <c r="J351" s="22"/>
      <c r="K351" s="22"/>
      <c r="L351" s="22"/>
      <c r="M351" s="30"/>
      <c r="N351" s="29"/>
      <c r="O351" s="22">
        <v>0</v>
      </c>
      <c r="P351" s="22"/>
      <c r="Q351" s="22"/>
      <c r="R351" s="22"/>
      <c r="S351" s="22"/>
      <c r="T351" s="30">
        <v>1234</v>
      </c>
      <c r="U351" s="142">
        <f t="shared" ref="U351:U352" si="348">+G351/F351</f>
        <v>5666</v>
      </c>
      <c r="V351" s="143">
        <v>2500</v>
      </c>
      <c r="W351" s="144">
        <f t="shared" ref="W351:W352" si="349">+U351-V351</f>
        <v>3166</v>
      </c>
      <c r="X351" s="144">
        <f t="shared" ref="X351:X352" si="350">+W351-Y351</f>
        <v>1733</v>
      </c>
      <c r="Y351" s="144">
        <f t="shared" ref="Y351:Y352" si="351">(U351-5000)/2+1100</f>
        <v>1433</v>
      </c>
      <c r="Z351" s="144">
        <f t="shared" ref="Z351:Z352" si="352">+V351*F351</f>
        <v>17500</v>
      </c>
      <c r="AA351" s="144">
        <f t="shared" ref="AA351:AA352" si="353">+X351*F351</f>
        <v>12131</v>
      </c>
      <c r="AB351" s="145">
        <f t="shared" ref="AB351:AB352" si="354">+Y351*F351</f>
        <v>10031</v>
      </c>
    </row>
    <row r="352" spans="1:28" ht="15.75" hidden="1" thickBot="1" x14ac:dyDescent="0.3">
      <c r="A352" s="64"/>
      <c r="B352" s="320">
        <v>42409</v>
      </c>
      <c r="C352" s="223">
        <v>54603</v>
      </c>
      <c r="D352" s="123"/>
      <c r="E352" s="322" t="s">
        <v>57</v>
      </c>
      <c r="F352" s="322">
        <v>15</v>
      </c>
      <c r="G352" s="224">
        <f>5100*F352</f>
        <v>76500</v>
      </c>
      <c r="H352" s="322" t="s">
        <v>47</v>
      </c>
      <c r="I352" s="318">
        <v>0</v>
      </c>
      <c r="J352" s="17"/>
      <c r="K352" s="17"/>
      <c r="L352" s="17"/>
      <c r="M352" s="33"/>
      <c r="N352" s="32"/>
      <c r="O352" s="17">
        <v>0</v>
      </c>
      <c r="P352" s="17"/>
      <c r="Q352" s="17"/>
      <c r="R352" s="17"/>
      <c r="S352" s="17"/>
      <c r="T352" s="33"/>
      <c r="U352" s="142">
        <f t="shared" si="348"/>
        <v>5100</v>
      </c>
      <c r="V352" s="143">
        <v>2500</v>
      </c>
      <c r="W352" s="144">
        <f t="shared" si="349"/>
        <v>2600</v>
      </c>
      <c r="X352" s="144">
        <f t="shared" si="350"/>
        <v>1450</v>
      </c>
      <c r="Y352" s="144">
        <f t="shared" si="351"/>
        <v>1150</v>
      </c>
      <c r="Z352" s="144">
        <f t="shared" si="352"/>
        <v>37500</v>
      </c>
      <c r="AA352" s="144">
        <f t="shared" si="353"/>
        <v>21750</v>
      </c>
      <c r="AB352" s="145">
        <f t="shared" si="354"/>
        <v>17250</v>
      </c>
    </row>
    <row r="353" spans="1:28" ht="15.75" hidden="1" thickBot="1" x14ac:dyDescent="0.3">
      <c r="A353" s="13"/>
      <c r="B353" s="6">
        <v>42409</v>
      </c>
      <c r="C353" s="15">
        <v>54604</v>
      </c>
      <c r="D353" s="349"/>
      <c r="E353" s="16" t="s">
        <v>83</v>
      </c>
      <c r="F353" s="16">
        <v>15</v>
      </c>
      <c r="G353" s="60">
        <f t="shared" si="298"/>
        <v>84990</v>
      </c>
      <c r="H353" s="16" t="s">
        <v>44</v>
      </c>
      <c r="I353" s="317">
        <v>0</v>
      </c>
      <c r="J353" s="16"/>
      <c r="K353" s="16"/>
      <c r="L353" s="16"/>
      <c r="M353" s="28"/>
      <c r="N353" s="27"/>
      <c r="O353" s="16">
        <v>0</v>
      </c>
      <c r="P353" s="16"/>
      <c r="Q353" s="16"/>
      <c r="R353" s="16"/>
      <c r="S353" s="16"/>
      <c r="T353" s="28">
        <v>1235</v>
      </c>
      <c r="U353" s="142">
        <f t="shared" ref="U353:U354" si="355">+G353/F353</f>
        <v>5666</v>
      </c>
      <c r="V353" s="143">
        <v>2500</v>
      </c>
      <c r="W353" s="144">
        <f t="shared" ref="W353:W354" si="356">+U353-V353</f>
        <v>3166</v>
      </c>
      <c r="X353" s="144">
        <f t="shared" ref="X353:X354" si="357">+W353-Y353</f>
        <v>1733</v>
      </c>
      <c r="Y353" s="144">
        <f t="shared" ref="Y353:Y354" si="358">(U353-5000)/2+1100</f>
        <v>1433</v>
      </c>
      <c r="Z353" s="144">
        <f t="shared" ref="Z353:Z354" si="359">+V353*F353</f>
        <v>37500</v>
      </c>
      <c r="AA353" s="144">
        <f t="shared" ref="AA353:AA354" si="360">+X353*F353</f>
        <v>25995</v>
      </c>
      <c r="AB353" s="145">
        <f t="shared" ref="AB353:AB354" si="361">+Y353*F353</f>
        <v>21495</v>
      </c>
    </row>
    <row r="354" spans="1:28" ht="15.75" hidden="1" thickBot="1" x14ac:dyDescent="0.3">
      <c r="A354" s="13"/>
      <c r="B354" s="6">
        <v>42409</v>
      </c>
      <c r="C354" s="15">
        <v>54605</v>
      </c>
      <c r="D354" s="350"/>
      <c r="E354" s="16" t="s">
        <v>198</v>
      </c>
      <c r="F354" s="16">
        <v>15</v>
      </c>
      <c r="G354" s="60">
        <f t="shared" si="298"/>
        <v>84990</v>
      </c>
      <c r="H354" s="16" t="s">
        <v>44</v>
      </c>
      <c r="I354" s="317">
        <v>0</v>
      </c>
      <c r="J354" s="16"/>
      <c r="K354" s="16"/>
      <c r="L354" s="16"/>
      <c r="M354" s="28"/>
      <c r="N354" s="27"/>
      <c r="O354" s="16">
        <v>0</v>
      </c>
      <c r="P354" s="16"/>
      <c r="Q354" s="16"/>
      <c r="R354" s="16"/>
      <c r="S354" s="16"/>
      <c r="T354" s="28">
        <v>1236</v>
      </c>
      <c r="U354" s="142">
        <f t="shared" si="355"/>
        <v>5666</v>
      </c>
      <c r="V354" s="143">
        <v>2500</v>
      </c>
      <c r="W354" s="144">
        <f t="shared" si="356"/>
        <v>3166</v>
      </c>
      <c r="X354" s="144">
        <f t="shared" si="357"/>
        <v>1733</v>
      </c>
      <c r="Y354" s="144">
        <f t="shared" si="358"/>
        <v>1433</v>
      </c>
      <c r="Z354" s="144">
        <f t="shared" si="359"/>
        <v>37500</v>
      </c>
      <c r="AA354" s="144">
        <f t="shared" si="360"/>
        <v>25995</v>
      </c>
      <c r="AB354" s="145">
        <f t="shared" si="361"/>
        <v>21495</v>
      </c>
    </row>
    <row r="355" spans="1:28" hidden="1" x14ac:dyDescent="0.25">
      <c r="A355" s="13"/>
      <c r="B355" s="320">
        <v>42409</v>
      </c>
      <c r="C355" s="223">
        <v>54606</v>
      </c>
      <c r="D355" s="123"/>
      <c r="E355" s="322" t="s">
        <v>190</v>
      </c>
      <c r="F355" s="322">
        <v>15</v>
      </c>
      <c r="G355" s="224">
        <f t="shared" si="298"/>
        <v>84990</v>
      </c>
      <c r="H355" s="323" t="s">
        <v>159</v>
      </c>
      <c r="I355" s="27"/>
      <c r="J355" s="16"/>
      <c r="K355" s="16"/>
      <c r="L355" s="16">
        <v>0</v>
      </c>
      <c r="M355" s="28"/>
      <c r="N355" s="27"/>
      <c r="O355" s="16">
        <v>0</v>
      </c>
      <c r="P355" s="16"/>
      <c r="Q355" s="16"/>
      <c r="R355" s="16"/>
      <c r="S355" s="16"/>
      <c r="T355" s="28"/>
    </row>
    <row r="356" spans="1:28" ht="15.75" hidden="1" thickBot="1" x14ac:dyDescent="0.3">
      <c r="A356" s="13"/>
      <c r="B356" s="6">
        <v>42409</v>
      </c>
      <c r="C356" s="15">
        <v>54607</v>
      </c>
      <c r="D356" s="350"/>
      <c r="E356" s="16" t="s">
        <v>59</v>
      </c>
      <c r="F356" s="16">
        <v>15</v>
      </c>
      <c r="G356" s="60">
        <f t="shared" si="298"/>
        <v>84990</v>
      </c>
      <c r="H356" s="16" t="s">
        <v>44</v>
      </c>
      <c r="I356" s="317">
        <v>0</v>
      </c>
      <c r="J356" s="16"/>
      <c r="K356" s="16"/>
      <c r="L356" s="16"/>
      <c r="M356" s="28"/>
      <c r="N356" s="27"/>
      <c r="O356" s="16">
        <v>0</v>
      </c>
      <c r="P356" s="16"/>
      <c r="Q356" s="16"/>
      <c r="R356" s="16"/>
      <c r="S356" s="16"/>
      <c r="T356" s="28">
        <v>1237</v>
      </c>
      <c r="U356" s="142">
        <f t="shared" ref="U356:U357" si="362">+G356/F356</f>
        <v>5666</v>
      </c>
      <c r="V356" s="143">
        <v>2500</v>
      </c>
      <c r="W356" s="144">
        <f t="shared" ref="W356:W357" si="363">+U356-V356</f>
        <v>3166</v>
      </c>
      <c r="X356" s="144">
        <f t="shared" ref="X356:X357" si="364">+W356-Y356</f>
        <v>1733</v>
      </c>
      <c r="Y356" s="144">
        <f t="shared" ref="Y356:Y357" si="365">(U356-5000)/2+1100</f>
        <v>1433</v>
      </c>
      <c r="Z356" s="144">
        <f t="shared" ref="Z356:Z357" si="366">+V356*F356</f>
        <v>37500</v>
      </c>
      <c r="AA356" s="144">
        <f t="shared" ref="AA356:AA357" si="367">+X356*F356</f>
        <v>25995</v>
      </c>
      <c r="AB356" s="145">
        <f t="shared" ref="AB356:AB357" si="368">+Y356*F356</f>
        <v>21495</v>
      </c>
    </row>
    <row r="357" spans="1:28" ht="15.75" hidden="1" thickBot="1" x14ac:dyDescent="0.3">
      <c r="A357" s="13"/>
      <c r="B357" s="6">
        <v>42409</v>
      </c>
      <c r="C357" s="15">
        <v>54608</v>
      </c>
      <c r="D357" s="350"/>
      <c r="E357" s="16" t="s">
        <v>65</v>
      </c>
      <c r="F357" s="16">
        <v>15</v>
      </c>
      <c r="G357" s="60">
        <f t="shared" si="298"/>
        <v>84990</v>
      </c>
      <c r="H357" s="16" t="s">
        <v>44</v>
      </c>
      <c r="I357" s="317">
        <v>0</v>
      </c>
      <c r="J357" s="16"/>
      <c r="K357" s="16"/>
      <c r="L357" s="16"/>
      <c r="M357" s="28"/>
      <c r="N357" s="27"/>
      <c r="O357" s="16">
        <v>0</v>
      </c>
      <c r="P357" s="16"/>
      <c r="Q357" s="16"/>
      <c r="R357" s="16"/>
      <c r="S357" s="16"/>
      <c r="T357" s="28">
        <v>1238</v>
      </c>
      <c r="U357" s="142">
        <f t="shared" si="362"/>
        <v>5666</v>
      </c>
      <c r="V357" s="143">
        <v>2500</v>
      </c>
      <c r="W357" s="144">
        <f t="shared" si="363"/>
        <v>3166</v>
      </c>
      <c r="X357" s="144">
        <f t="shared" si="364"/>
        <v>1733</v>
      </c>
      <c r="Y357" s="144">
        <f t="shared" si="365"/>
        <v>1433</v>
      </c>
      <c r="Z357" s="144">
        <f t="shared" si="366"/>
        <v>37500</v>
      </c>
      <c r="AA357" s="144">
        <f t="shared" si="367"/>
        <v>25995</v>
      </c>
      <c r="AB357" s="145">
        <f t="shared" si="368"/>
        <v>21495</v>
      </c>
    </row>
    <row r="358" spans="1:28" hidden="1" x14ac:dyDescent="0.25">
      <c r="A358" s="13"/>
      <c r="B358" s="23">
        <v>42409</v>
      </c>
      <c r="C358" s="20">
        <v>54609</v>
      </c>
      <c r="D358" s="123"/>
      <c r="E358" s="17" t="s">
        <v>199</v>
      </c>
      <c r="F358" s="17">
        <v>15</v>
      </c>
      <c r="G358" s="61">
        <f t="shared" si="298"/>
        <v>84990</v>
      </c>
      <c r="H358" s="31" t="s">
        <v>159</v>
      </c>
      <c r="I358" s="27"/>
      <c r="J358" s="16"/>
      <c r="K358" s="16"/>
      <c r="L358" s="16">
        <v>0</v>
      </c>
      <c r="M358" s="28"/>
      <c r="N358" s="27"/>
      <c r="O358" s="16">
        <v>0</v>
      </c>
      <c r="P358" s="16"/>
      <c r="Q358" s="16"/>
      <c r="R358" s="16"/>
      <c r="S358" s="16"/>
      <c r="T358" s="28"/>
    </row>
    <row r="359" spans="1:28" hidden="1" x14ac:dyDescent="0.25">
      <c r="A359" s="13"/>
      <c r="B359" s="320">
        <v>42409</v>
      </c>
      <c r="C359" s="127">
        <v>54610</v>
      </c>
      <c r="D359" s="123"/>
      <c r="E359" s="128" t="s">
        <v>200</v>
      </c>
      <c r="F359" s="128">
        <v>15</v>
      </c>
      <c r="G359" s="129">
        <f t="shared" si="298"/>
        <v>84990</v>
      </c>
      <c r="H359" s="130" t="s">
        <v>159</v>
      </c>
      <c r="I359" s="27"/>
      <c r="J359" s="16"/>
      <c r="K359" s="16"/>
      <c r="L359" s="16">
        <v>0</v>
      </c>
      <c r="M359" s="28"/>
      <c r="N359" s="27"/>
      <c r="O359" s="16">
        <v>0</v>
      </c>
      <c r="P359" s="16"/>
      <c r="Q359" s="16"/>
      <c r="R359" s="16"/>
      <c r="S359" s="16"/>
      <c r="T359" s="28"/>
    </row>
    <row r="360" spans="1:28" ht="15.75" hidden="1" thickBot="1" x14ac:dyDescent="0.3">
      <c r="A360" s="13"/>
      <c r="B360" s="6">
        <v>42409</v>
      </c>
      <c r="C360" s="15">
        <v>54611</v>
      </c>
      <c r="D360" s="350"/>
      <c r="E360" s="16" t="s">
        <v>127</v>
      </c>
      <c r="F360" s="16">
        <v>7</v>
      </c>
      <c r="G360" s="60">
        <f t="shared" si="298"/>
        <v>39662</v>
      </c>
      <c r="H360" s="16" t="s">
        <v>44</v>
      </c>
      <c r="I360" s="317">
        <v>0</v>
      </c>
      <c r="J360" s="16"/>
      <c r="K360" s="16"/>
      <c r="L360" s="16"/>
      <c r="M360" s="28"/>
      <c r="N360" s="27"/>
      <c r="O360" s="16">
        <v>0</v>
      </c>
      <c r="P360" s="16"/>
      <c r="Q360" s="16"/>
      <c r="R360" s="16"/>
      <c r="S360" s="16"/>
      <c r="T360" s="28">
        <v>1239</v>
      </c>
      <c r="U360" s="142">
        <f t="shared" ref="U360:U366" si="369">+G360/F360</f>
        <v>5666</v>
      </c>
      <c r="V360" s="143">
        <v>2500</v>
      </c>
      <c r="W360" s="144">
        <f t="shared" ref="W360:W366" si="370">+U360-V360</f>
        <v>3166</v>
      </c>
      <c r="X360" s="144">
        <f t="shared" ref="X360:X366" si="371">+W360-Y360</f>
        <v>1733</v>
      </c>
      <c r="Y360" s="144">
        <f t="shared" ref="Y360:Y366" si="372">(U360-5000)/2+1100</f>
        <v>1433</v>
      </c>
      <c r="Z360" s="144">
        <f t="shared" ref="Z360:Z366" si="373">+V360*F360</f>
        <v>17500</v>
      </c>
      <c r="AA360" s="144">
        <f t="shared" ref="AA360:AA366" si="374">+X360*F360</f>
        <v>12131</v>
      </c>
      <c r="AB360" s="145">
        <f t="shared" ref="AB360:AB366" si="375">+Y360*F360</f>
        <v>10031</v>
      </c>
    </row>
    <row r="361" spans="1:28" ht="15.75" hidden="1" thickBot="1" x14ac:dyDescent="0.3">
      <c r="A361" s="13"/>
      <c r="B361" s="6">
        <v>42409</v>
      </c>
      <c r="C361" s="15">
        <v>54612</v>
      </c>
      <c r="D361" s="350"/>
      <c r="E361" s="16" t="s">
        <v>70</v>
      </c>
      <c r="F361" s="16">
        <v>7</v>
      </c>
      <c r="G361" s="60">
        <f t="shared" si="298"/>
        <v>39662</v>
      </c>
      <c r="H361" s="16" t="s">
        <v>44</v>
      </c>
      <c r="I361" s="317">
        <v>0</v>
      </c>
      <c r="J361" s="16"/>
      <c r="K361" s="16"/>
      <c r="L361" s="16"/>
      <c r="M361" s="28"/>
      <c r="N361" s="27"/>
      <c r="O361" s="16">
        <v>0</v>
      </c>
      <c r="P361" s="16"/>
      <c r="Q361" s="16"/>
      <c r="R361" s="16"/>
      <c r="S361" s="16"/>
      <c r="T361" s="28">
        <v>1240</v>
      </c>
      <c r="U361" s="142">
        <f t="shared" si="369"/>
        <v>5666</v>
      </c>
      <c r="V361" s="143">
        <v>2500</v>
      </c>
      <c r="W361" s="144">
        <f t="shared" si="370"/>
        <v>3166</v>
      </c>
      <c r="X361" s="144">
        <f t="shared" si="371"/>
        <v>1733</v>
      </c>
      <c r="Y361" s="144">
        <f t="shared" si="372"/>
        <v>1433</v>
      </c>
      <c r="Z361" s="144">
        <f t="shared" si="373"/>
        <v>17500</v>
      </c>
      <c r="AA361" s="144">
        <f t="shared" si="374"/>
        <v>12131</v>
      </c>
      <c r="AB361" s="145">
        <f t="shared" si="375"/>
        <v>10031</v>
      </c>
    </row>
    <row r="362" spans="1:28" ht="15.75" hidden="1" thickBot="1" x14ac:dyDescent="0.3">
      <c r="A362" s="13"/>
      <c r="B362" s="6">
        <v>42409</v>
      </c>
      <c r="C362" s="15">
        <v>54613</v>
      </c>
      <c r="D362" s="350"/>
      <c r="E362" s="16" t="s">
        <v>201</v>
      </c>
      <c r="F362" s="16">
        <v>7</v>
      </c>
      <c r="G362" s="60">
        <f t="shared" si="298"/>
        <v>39662</v>
      </c>
      <c r="H362" s="16" t="s">
        <v>44</v>
      </c>
      <c r="I362" s="317">
        <v>0</v>
      </c>
      <c r="J362" s="16"/>
      <c r="K362" s="16"/>
      <c r="L362" s="16"/>
      <c r="M362" s="28"/>
      <c r="N362" s="27"/>
      <c r="O362" s="16">
        <v>0</v>
      </c>
      <c r="P362" s="16"/>
      <c r="Q362" s="16"/>
      <c r="R362" s="16"/>
      <c r="S362" s="16"/>
      <c r="T362" s="28">
        <v>1241</v>
      </c>
      <c r="U362" s="142">
        <f t="shared" si="369"/>
        <v>5666</v>
      </c>
      <c r="V362" s="143">
        <v>2500</v>
      </c>
      <c r="W362" s="144">
        <f t="shared" si="370"/>
        <v>3166</v>
      </c>
      <c r="X362" s="144">
        <f t="shared" si="371"/>
        <v>1733</v>
      </c>
      <c r="Y362" s="144">
        <f t="shared" si="372"/>
        <v>1433</v>
      </c>
      <c r="Z362" s="144">
        <f t="shared" si="373"/>
        <v>17500</v>
      </c>
      <c r="AA362" s="144">
        <f t="shared" si="374"/>
        <v>12131</v>
      </c>
      <c r="AB362" s="145">
        <f t="shared" si="375"/>
        <v>10031</v>
      </c>
    </row>
    <row r="363" spans="1:28" ht="15.75" hidden="1" thickBot="1" x14ac:dyDescent="0.3">
      <c r="A363" s="13"/>
      <c r="B363" s="6">
        <v>42409</v>
      </c>
      <c r="C363" s="15">
        <v>54614</v>
      </c>
      <c r="D363" s="350"/>
      <c r="E363" s="16" t="s">
        <v>182</v>
      </c>
      <c r="F363" s="16">
        <v>7</v>
      </c>
      <c r="G363" s="60">
        <f t="shared" si="298"/>
        <v>39662</v>
      </c>
      <c r="H363" s="16" t="s">
        <v>44</v>
      </c>
      <c r="I363" s="317">
        <v>0</v>
      </c>
      <c r="J363" s="16"/>
      <c r="K363" s="16"/>
      <c r="L363" s="16"/>
      <c r="M363" s="28"/>
      <c r="N363" s="27"/>
      <c r="O363" s="16">
        <v>0</v>
      </c>
      <c r="P363" s="16"/>
      <c r="Q363" s="16"/>
      <c r="R363" s="16"/>
      <c r="S363" s="16"/>
      <c r="T363" s="28">
        <v>1242</v>
      </c>
      <c r="U363" s="142">
        <f t="shared" si="369"/>
        <v>5666</v>
      </c>
      <c r="V363" s="143">
        <v>2500</v>
      </c>
      <c r="W363" s="144">
        <f t="shared" si="370"/>
        <v>3166</v>
      </c>
      <c r="X363" s="144">
        <f t="shared" si="371"/>
        <v>1733</v>
      </c>
      <c r="Y363" s="144">
        <f t="shared" si="372"/>
        <v>1433</v>
      </c>
      <c r="Z363" s="144">
        <f t="shared" si="373"/>
        <v>17500</v>
      </c>
      <c r="AA363" s="144">
        <f t="shared" si="374"/>
        <v>12131</v>
      </c>
      <c r="AB363" s="145">
        <f t="shared" si="375"/>
        <v>10031</v>
      </c>
    </row>
    <row r="364" spans="1:28" ht="15.75" hidden="1" thickBot="1" x14ac:dyDescent="0.3">
      <c r="A364" s="13"/>
      <c r="B364" s="6">
        <v>42409</v>
      </c>
      <c r="C364" s="15">
        <v>54615</v>
      </c>
      <c r="D364" s="350"/>
      <c r="E364" s="16" t="s">
        <v>104</v>
      </c>
      <c r="F364" s="16">
        <v>7</v>
      </c>
      <c r="G364" s="60">
        <f t="shared" si="298"/>
        <v>39662</v>
      </c>
      <c r="H364" s="16" t="s">
        <v>44</v>
      </c>
      <c r="I364" s="317">
        <v>0</v>
      </c>
      <c r="J364" s="16"/>
      <c r="K364" s="16"/>
      <c r="L364" s="16"/>
      <c r="M364" s="28"/>
      <c r="N364" s="27"/>
      <c r="O364" s="16">
        <v>0</v>
      </c>
      <c r="P364" s="16"/>
      <c r="Q364" s="16"/>
      <c r="R364" s="16"/>
      <c r="S364" s="16"/>
      <c r="T364" s="28">
        <v>1243</v>
      </c>
      <c r="U364" s="142">
        <f t="shared" si="369"/>
        <v>5666</v>
      </c>
      <c r="V364" s="143">
        <v>2500</v>
      </c>
      <c r="W364" s="144">
        <f t="shared" si="370"/>
        <v>3166</v>
      </c>
      <c r="X364" s="144">
        <f t="shared" si="371"/>
        <v>1733</v>
      </c>
      <c r="Y364" s="144">
        <f t="shared" si="372"/>
        <v>1433</v>
      </c>
      <c r="Z364" s="144">
        <f t="shared" si="373"/>
        <v>17500</v>
      </c>
      <c r="AA364" s="144">
        <f t="shared" si="374"/>
        <v>12131</v>
      </c>
      <c r="AB364" s="145">
        <f t="shared" si="375"/>
        <v>10031</v>
      </c>
    </row>
    <row r="365" spans="1:28" ht="15.75" hidden="1" thickBot="1" x14ac:dyDescent="0.3">
      <c r="A365" s="13"/>
      <c r="B365" s="6">
        <v>42409</v>
      </c>
      <c r="C365" s="15">
        <v>54616</v>
      </c>
      <c r="D365" s="351"/>
      <c r="E365" s="16" t="s">
        <v>69</v>
      </c>
      <c r="F365" s="16">
        <v>7</v>
      </c>
      <c r="G365" s="60">
        <f t="shared" si="298"/>
        <v>39662</v>
      </c>
      <c r="H365" s="16" t="s">
        <v>44</v>
      </c>
      <c r="I365" s="317">
        <v>0</v>
      </c>
      <c r="J365" s="16"/>
      <c r="K365" s="16"/>
      <c r="L365" s="16"/>
      <c r="M365" s="28"/>
      <c r="N365" s="27"/>
      <c r="O365" s="16">
        <v>0</v>
      </c>
      <c r="P365" s="16"/>
      <c r="Q365" s="16"/>
      <c r="R365" s="16"/>
      <c r="S365" s="16"/>
      <c r="T365" s="28">
        <v>1244</v>
      </c>
      <c r="U365" s="142">
        <f t="shared" si="369"/>
        <v>5666</v>
      </c>
      <c r="V365" s="143">
        <v>2500</v>
      </c>
      <c r="W365" s="144">
        <f t="shared" si="370"/>
        <v>3166</v>
      </c>
      <c r="X365" s="144">
        <f t="shared" si="371"/>
        <v>1733</v>
      </c>
      <c r="Y365" s="144">
        <f t="shared" si="372"/>
        <v>1433</v>
      </c>
      <c r="Z365" s="144">
        <f t="shared" si="373"/>
        <v>17500</v>
      </c>
      <c r="AA365" s="144">
        <f t="shared" si="374"/>
        <v>12131</v>
      </c>
      <c r="AB365" s="145">
        <f t="shared" si="375"/>
        <v>10031</v>
      </c>
    </row>
    <row r="366" spans="1:28" ht="15.75" hidden="1" thickBot="1" x14ac:dyDescent="0.3">
      <c r="A366" s="13"/>
      <c r="B366" s="320">
        <v>42409</v>
      </c>
      <c r="C366" s="223">
        <v>54617</v>
      </c>
      <c r="D366" s="123"/>
      <c r="E366" s="322" t="s">
        <v>57</v>
      </c>
      <c r="F366" s="322">
        <v>15</v>
      </c>
      <c r="G366" s="224">
        <f>5100*F366</f>
        <v>76500</v>
      </c>
      <c r="H366" s="322" t="s">
        <v>47</v>
      </c>
      <c r="I366" s="317">
        <v>0</v>
      </c>
      <c r="J366" s="16"/>
      <c r="K366" s="16"/>
      <c r="L366" s="16"/>
      <c r="M366" s="28"/>
      <c r="N366" s="27"/>
      <c r="O366" s="16">
        <v>0</v>
      </c>
      <c r="P366" s="16"/>
      <c r="Q366" s="16"/>
      <c r="R366" s="16"/>
      <c r="S366" s="16"/>
      <c r="T366" s="28"/>
      <c r="U366" s="142">
        <f t="shared" si="369"/>
        <v>5100</v>
      </c>
      <c r="V366" s="143">
        <v>2500</v>
      </c>
      <c r="W366" s="144">
        <f t="shared" si="370"/>
        <v>2600</v>
      </c>
      <c r="X366" s="144">
        <f t="shared" si="371"/>
        <v>1450</v>
      </c>
      <c r="Y366" s="144">
        <f t="shared" si="372"/>
        <v>1150</v>
      </c>
      <c r="Z366" s="144">
        <f t="shared" si="373"/>
        <v>37500</v>
      </c>
      <c r="AA366" s="144">
        <f t="shared" si="374"/>
        <v>21750</v>
      </c>
      <c r="AB366" s="145">
        <f t="shared" si="375"/>
        <v>17250</v>
      </c>
    </row>
    <row r="367" spans="1:28" ht="15.75" hidden="1" thickBot="1" x14ac:dyDescent="0.3">
      <c r="A367" s="13"/>
      <c r="B367" s="6">
        <v>42409</v>
      </c>
      <c r="C367" s="15">
        <v>54618</v>
      </c>
      <c r="D367" s="349"/>
      <c r="E367" s="16" t="s">
        <v>90</v>
      </c>
      <c r="F367" s="16">
        <v>15</v>
      </c>
      <c r="G367" s="60">
        <f t="shared" si="298"/>
        <v>84990</v>
      </c>
      <c r="H367" s="16" t="s">
        <v>44</v>
      </c>
      <c r="I367" s="317">
        <v>0</v>
      </c>
      <c r="J367" s="16"/>
      <c r="K367" s="16"/>
      <c r="L367" s="16"/>
      <c r="M367" s="28"/>
      <c r="N367" s="27"/>
      <c r="O367" s="16">
        <v>0</v>
      </c>
      <c r="P367" s="16"/>
      <c r="Q367" s="16"/>
      <c r="R367" s="16"/>
      <c r="S367" s="16"/>
      <c r="T367" s="28">
        <v>1245</v>
      </c>
      <c r="U367" s="142">
        <f t="shared" ref="U367:U375" si="376">+G367/F367</f>
        <v>5666</v>
      </c>
      <c r="V367" s="143">
        <v>2500</v>
      </c>
      <c r="W367" s="144">
        <f t="shared" ref="W367:W375" si="377">+U367-V367</f>
        <v>3166</v>
      </c>
      <c r="X367" s="144">
        <f t="shared" ref="X367:X375" si="378">+W367-Y367</f>
        <v>1733</v>
      </c>
      <c r="Y367" s="144">
        <f t="shared" ref="Y367:Y375" si="379">(U367-5000)/2+1100</f>
        <v>1433</v>
      </c>
      <c r="Z367" s="144">
        <f t="shared" ref="Z367:Z375" si="380">+V367*F367</f>
        <v>37500</v>
      </c>
      <c r="AA367" s="144">
        <f t="shared" ref="AA367:AA375" si="381">+X367*F367</f>
        <v>25995</v>
      </c>
      <c r="AB367" s="145">
        <f t="shared" ref="AB367:AB375" si="382">+Y367*F367</f>
        <v>21495</v>
      </c>
    </row>
    <row r="368" spans="1:28" ht="15.75" hidden="1" thickBot="1" x14ac:dyDescent="0.3">
      <c r="A368" s="13"/>
      <c r="B368" s="6">
        <v>42409</v>
      </c>
      <c r="C368" s="15">
        <v>54619</v>
      </c>
      <c r="D368" s="350"/>
      <c r="E368" s="16" t="s">
        <v>66</v>
      </c>
      <c r="F368" s="16">
        <v>15</v>
      </c>
      <c r="G368" s="60">
        <f t="shared" si="298"/>
        <v>84990</v>
      </c>
      <c r="H368" s="16" t="s">
        <v>44</v>
      </c>
      <c r="I368" s="317">
        <v>0</v>
      </c>
      <c r="J368" s="16"/>
      <c r="K368" s="16"/>
      <c r="L368" s="16"/>
      <c r="M368" s="28"/>
      <c r="N368" s="27"/>
      <c r="O368" s="16">
        <v>0</v>
      </c>
      <c r="P368" s="16"/>
      <c r="Q368" s="16"/>
      <c r="R368" s="16"/>
      <c r="S368" s="16"/>
      <c r="T368" s="28">
        <v>1246</v>
      </c>
      <c r="U368" s="142">
        <f t="shared" si="376"/>
        <v>5666</v>
      </c>
      <c r="V368" s="143">
        <v>2500</v>
      </c>
      <c r="W368" s="144">
        <f t="shared" si="377"/>
        <v>3166</v>
      </c>
      <c r="X368" s="144">
        <f t="shared" si="378"/>
        <v>1733</v>
      </c>
      <c r="Y368" s="144">
        <f t="shared" si="379"/>
        <v>1433</v>
      </c>
      <c r="Z368" s="144">
        <f t="shared" si="380"/>
        <v>37500</v>
      </c>
      <c r="AA368" s="144">
        <f t="shared" si="381"/>
        <v>25995</v>
      </c>
      <c r="AB368" s="145">
        <f t="shared" si="382"/>
        <v>21495</v>
      </c>
    </row>
    <row r="369" spans="1:28" ht="15.75" hidden="1" thickBot="1" x14ac:dyDescent="0.3">
      <c r="A369" s="13"/>
      <c r="B369" s="6">
        <v>42409</v>
      </c>
      <c r="C369" s="15">
        <v>54620</v>
      </c>
      <c r="D369" s="350"/>
      <c r="E369" s="16" t="s">
        <v>110</v>
      </c>
      <c r="F369" s="16">
        <v>7</v>
      </c>
      <c r="G369" s="60">
        <f t="shared" si="298"/>
        <v>39662</v>
      </c>
      <c r="H369" s="16" t="s">
        <v>44</v>
      </c>
      <c r="I369" s="317">
        <v>0</v>
      </c>
      <c r="J369" s="16"/>
      <c r="K369" s="16"/>
      <c r="L369" s="16"/>
      <c r="M369" s="28"/>
      <c r="N369" s="27"/>
      <c r="O369" s="16">
        <v>0</v>
      </c>
      <c r="P369" s="16"/>
      <c r="Q369" s="16"/>
      <c r="R369" s="16"/>
      <c r="S369" s="16"/>
      <c r="T369" s="28">
        <v>1247</v>
      </c>
      <c r="U369" s="142">
        <f t="shared" si="376"/>
        <v>5666</v>
      </c>
      <c r="V369" s="143">
        <v>2500</v>
      </c>
      <c r="W369" s="144">
        <f t="shared" si="377"/>
        <v>3166</v>
      </c>
      <c r="X369" s="144">
        <f t="shared" si="378"/>
        <v>1733</v>
      </c>
      <c r="Y369" s="144">
        <f t="shared" si="379"/>
        <v>1433</v>
      </c>
      <c r="Z369" s="144">
        <f t="shared" si="380"/>
        <v>17500</v>
      </c>
      <c r="AA369" s="144">
        <f t="shared" si="381"/>
        <v>12131</v>
      </c>
      <c r="AB369" s="145">
        <f t="shared" si="382"/>
        <v>10031</v>
      </c>
    </row>
    <row r="370" spans="1:28" ht="15.75" hidden="1" thickBot="1" x14ac:dyDescent="0.3">
      <c r="A370" s="13"/>
      <c r="B370" s="6">
        <v>42409</v>
      </c>
      <c r="C370" s="15">
        <v>54621</v>
      </c>
      <c r="D370" s="350"/>
      <c r="E370" s="16" t="s">
        <v>202</v>
      </c>
      <c r="F370" s="16">
        <v>7</v>
      </c>
      <c r="G370" s="60">
        <f t="shared" si="298"/>
        <v>39662</v>
      </c>
      <c r="H370" s="16" t="s">
        <v>44</v>
      </c>
      <c r="I370" s="317">
        <v>0</v>
      </c>
      <c r="J370" s="16"/>
      <c r="K370" s="16"/>
      <c r="L370" s="16"/>
      <c r="M370" s="28"/>
      <c r="N370" s="27"/>
      <c r="O370" s="16">
        <v>0</v>
      </c>
      <c r="P370" s="16"/>
      <c r="Q370" s="16"/>
      <c r="R370" s="16"/>
      <c r="S370" s="16"/>
      <c r="T370" s="28">
        <v>1248</v>
      </c>
      <c r="U370" s="142">
        <f t="shared" si="376"/>
        <v>5666</v>
      </c>
      <c r="V370" s="143">
        <v>2500</v>
      </c>
      <c r="W370" s="144">
        <f t="shared" si="377"/>
        <v>3166</v>
      </c>
      <c r="X370" s="144">
        <f t="shared" si="378"/>
        <v>1733</v>
      </c>
      <c r="Y370" s="144">
        <f t="shared" si="379"/>
        <v>1433</v>
      </c>
      <c r="Z370" s="144">
        <f t="shared" si="380"/>
        <v>17500</v>
      </c>
      <c r="AA370" s="144">
        <f t="shared" si="381"/>
        <v>12131</v>
      </c>
      <c r="AB370" s="145">
        <f t="shared" si="382"/>
        <v>10031</v>
      </c>
    </row>
    <row r="371" spans="1:28" ht="15.75" hidden="1" thickBot="1" x14ac:dyDescent="0.3">
      <c r="A371" s="13"/>
      <c r="B371" s="6">
        <v>42409</v>
      </c>
      <c r="C371" s="15">
        <v>54622</v>
      </c>
      <c r="D371" s="350"/>
      <c r="E371" s="16" t="s">
        <v>58</v>
      </c>
      <c r="F371" s="16">
        <v>7</v>
      </c>
      <c r="G371" s="60">
        <f t="shared" si="298"/>
        <v>39662</v>
      </c>
      <c r="H371" s="16" t="s">
        <v>44</v>
      </c>
      <c r="I371" s="317">
        <v>0</v>
      </c>
      <c r="J371" s="16"/>
      <c r="K371" s="16"/>
      <c r="L371" s="16"/>
      <c r="M371" s="28"/>
      <c r="N371" s="27"/>
      <c r="O371" s="16">
        <v>0</v>
      </c>
      <c r="P371" s="16"/>
      <c r="Q371" s="16"/>
      <c r="R371" s="16"/>
      <c r="S371" s="16"/>
      <c r="T371" s="28">
        <v>1249</v>
      </c>
      <c r="U371" s="142">
        <f t="shared" si="376"/>
        <v>5666</v>
      </c>
      <c r="V371" s="143">
        <v>2500</v>
      </c>
      <c r="W371" s="144">
        <f t="shared" si="377"/>
        <v>3166</v>
      </c>
      <c r="X371" s="144">
        <f t="shared" si="378"/>
        <v>1733</v>
      </c>
      <c r="Y371" s="144">
        <f t="shared" si="379"/>
        <v>1433</v>
      </c>
      <c r="Z371" s="144">
        <f t="shared" si="380"/>
        <v>17500</v>
      </c>
      <c r="AA371" s="144">
        <f t="shared" si="381"/>
        <v>12131</v>
      </c>
      <c r="AB371" s="145">
        <f t="shared" si="382"/>
        <v>10031</v>
      </c>
    </row>
    <row r="372" spans="1:28" ht="15.75" hidden="1" thickBot="1" x14ac:dyDescent="0.3">
      <c r="A372" s="13"/>
      <c r="B372" s="6">
        <v>42409</v>
      </c>
      <c r="C372" s="15">
        <v>54623</v>
      </c>
      <c r="D372" s="350"/>
      <c r="E372" s="16" t="s">
        <v>62</v>
      </c>
      <c r="F372" s="16">
        <v>15</v>
      </c>
      <c r="G372" s="60">
        <f t="shared" si="298"/>
        <v>84990</v>
      </c>
      <c r="H372" s="16" t="s">
        <v>44</v>
      </c>
      <c r="I372" s="317">
        <v>0</v>
      </c>
      <c r="J372" s="16"/>
      <c r="K372" s="16"/>
      <c r="L372" s="16"/>
      <c r="M372" s="28"/>
      <c r="N372" s="27"/>
      <c r="O372" s="16">
        <v>0</v>
      </c>
      <c r="P372" s="16"/>
      <c r="Q372" s="16"/>
      <c r="R372" s="16"/>
      <c r="S372" s="16"/>
      <c r="T372" s="28">
        <v>1250</v>
      </c>
      <c r="U372" s="142">
        <f t="shared" si="376"/>
        <v>5666</v>
      </c>
      <c r="V372" s="143">
        <v>2500</v>
      </c>
      <c r="W372" s="144">
        <f t="shared" si="377"/>
        <v>3166</v>
      </c>
      <c r="X372" s="144">
        <f t="shared" si="378"/>
        <v>1733</v>
      </c>
      <c r="Y372" s="144">
        <f t="shared" si="379"/>
        <v>1433</v>
      </c>
      <c r="Z372" s="144">
        <f t="shared" si="380"/>
        <v>37500</v>
      </c>
      <c r="AA372" s="144">
        <f t="shared" si="381"/>
        <v>25995</v>
      </c>
      <c r="AB372" s="145">
        <f t="shared" si="382"/>
        <v>21495</v>
      </c>
    </row>
    <row r="373" spans="1:28" ht="15.75" hidden="1" thickBot="1" x14ac:dyDescent="0.3">
      <c r="A373" s="13"/>
      <c r="B373" s="6">
        <v>42409</v>
      </c>
      <c r="C373" s="15">
        <v>54624</v>
      </c>
      <c r="D373" s="350"/>
      <c r="E373" s="16" t="s">
        <v>147</v>
      </c>
      <c r="F373" s="16">
        <v>15</v>
      </c>
      <c r="G373" s="60">
        <f t="shared" si="298"/>
        <v>84990</v>
      </c>
      <c r="H373" s="16" t="s">
        <v>44</v>
      </c>
      <c r="I373" s="317">
        <v>0</v>
      </c>
      <c r="J373" s="16"/>
      <c r="K373" s="16"/>
      <c r="L373" s="16"/>
      <c r="M373" s="28"/>
      <c r="N373" s="27"/>
      <c r="O373" s="16">
        <v>0</v>
      </c>
      <c r="P373" s="16"/>
      <c r="Q373" s="16"/>
      <c r="R373" s="16"/>
      <c r="S373" s="16"/>
      <c r="T373" s="28">
        <v>1251</v>
      </c>
      <c r="U373" s="142">
        <f t="shared" si="376"/>
        <v>5666</v>
      </c>
      <c r="V373" s="143">
        <v>2500</v>
      </c>
      <c r="W373" s="144">
        <f t="shared" si="377"/>
        <v>3166</v>
      </c>
      <c r="X373" s="144">
        <f t="shared" si="378"/>
        <v>1733</v>
      </c>
      <c r="Y373" s="144">
        <f t="shared" si="379"/>
        <v>1433</v>
      </c>
      <c r="Z373" s="144">
        <f t="shared" si="380"/>
        <v>37500</v>
      </c>
      <c r="AA373" s="144">
        <f t="shared" si="381"/>
        <v>25995</v>
      </c>
      <c r="AB373" s="145">
        <f t="shared" si="382"/>
        <v>21495</v>
      </c>
    </row>
    <row r="374" spans="1:28" ht="15.75" hidden="1" thickBot="1" x14ac:dyDescent="0.3">
      <c r="A374" s="13"/>
      <c r="B374" s="6">
        <v>42409</v>
      </c>
      <c r="C374" s="15">
        <v>54625</v>
      </c>
      <c r="D374" s="350"/>
      <c r="E374" s="16" t="s">
        <v>83</v>
      </c>
      <c r="F374" s="16">
        <v>15</v>
      </c>
      <c r="G374" s="60">
        <f t="shared" si="298"/>
        <v>84990</v>
      </c>
      <c r="H374" s="16" t="s">
        <v>44</v>
      </c>
      <c r="I374" s="317">
        <v>0</v>
      </c>
      <c r="J374" s="16"/>
      <c r="K374" s="16"/>
      <c r="L374" s="16"/>
      <c r="M374" s="28"/>
      <c r="N374" s="27"/>
      <c r="O374" s="16">
        <v>0</v>
      </c>
      <c r="P374" s="16"/>
      <c r="Q374" s="16"/>
      <c r="R374" s="16"/>
      <c r="S374" s="16"/>
      <c r="T374" s="28">
        <v>1252</v>
      </c>
      <c r="U374" s="142">
        <f t="shared" si="376"/>
        <v>5666</v>
      </c>
      <c r="V374" s="143">
        <v>2500</v>
      </c>
      <c r="W374" s="144">
        <f t="shared" si="377"/>
        <v>3166</v>
      </c>
      <c r="X374" s="144">
        <f t="shared" si="378"/>
        <v>1733</v>
      </c>
      <c r="Y374" s="144">
        <f t="shared" si="379"/>
        <v>1433</v>
      </c>
      <c r="Z374" s="144">
        <f t="shared" si="380"/>
        <v>37500</v>
      </c>
      <c r="AA374" s="144">
        <f t="shared" si="381"/>
        <v>25995</v>
      </c>
      <c r="AB374" s="145">
        <f t="shared" si="382"/>
        <v>21495</v>
      </c>
    </row>
    <row r="375" spans="1:28" ht="15.75" hidden="1" thickBot="1" x14ac:dyDescent="0.3">
      <c r="A375" s="13"/>
      <c r="B375" s="6">
        <v>42409</v>
      </c>
      <c r="C375" s="15">
        <v>54626</v>
      </c>
      <c r="D375" s="350"/>
      <c r="E375" s="16" t="s">
        <v>203</v>
      </c>
      <c r="F375" s="16">
        <v>15</v>
      </c>
      <c r="G375" s="60">
        <f t="shared" si="298"/>
        <v>84990</v>
      </c>
      <c r="H375" s="16" t="s">
        <v>44</v>
      </c>
      <c r="I375" s="317">
        <v>0</v>
      </c>
      <c r="J375" s="16"/>
      <c r="K375" s="16"/>
      <c r="L375" s="16"/>
      <c r="M375" s="28"/>
      <c r="N375" s="27"/>
      <c r="O375" s="16">
        <v>0</v>
      </c>
      <c r="P375" s="16"/>
      <c r="Q375" s="16"/>
      <c r="R375" s="16"/>
      <c r="S375" s="16"/>
      <c r="T375" s="28">
        <v>1253</v>
      </c>
      <c r="U375" s="142">
        <f t="shared" si="376"/>
        <v>5666</v>
      </c>
      <c r="V375" s="143">
        <v>2500</v>
      </c>
      <c r="W375" s="144">
        <f t="shared" si="377"/>
        <v>3166</v>
      </c>
      <c r="X375" s="144">
        <f t="shared" si="378"/>
        <v>1733</v>
      </c>
      <c r="Y375" s="144">
        <f t="shared" si="379"/>
        <v>1433</v>
      </c>
      <c r="Z375" s="144">
        <f t="shared" si="380"/>
        <v>37500</v>
      </c>
      <c r="AA375" s="144">
        <f t="shared" si="381"/>
        <v>25995</v>
      </c>
      <c r="AB375" s="145">
        <f t="shared" si="382"/>
        <v>21495</v>
      </c>
    </row>
    <row r="376" spans="1:28" x14ac:dyDescent="0.25">
      <c r="A376" s="13"/>
      <c r="B376" s="6">
        <v>42409</v>
      </c>
      <c r="C376" s="15">
        <v>54627</v>
      </c>
      <c r="D376" s="16">
        <v>10715</v>
      </c>
      <c r="E376" s="16" t="s">
        <v>167</v>
      </c>
      <c r="F376" s="16">
        <v>14</v>
      </c>
      <c r="G376" s="60">
        <f t="shared" si="298"/>
        <v>79324</v>
      </c>
      <c r="H376" s="16" t="s">
        <v>166</v>
      </c>
      <c r="I376" s="16"/>
      <c r="J376" s="16"/>
      <c r="K376" s="16">
        <v>0</v>
      </c>
      <c r="L376" s="16"/>
      <c r="M376" s="28"/>
      <c r="N376" s="27">
        <v>0</v>
      </c>
      <c r="O376" s="16"/>
      <c r="P376" s="16"/>
      <c r="Q376" s="16"/>
      <c r="R376" s="16"/>
      <c r="S376" s="16"/>
      <c r="T376" s="28"/>
    </row>
    <row r="377" spans="1:28" ht="15.75" hidden="1" thickBot="1" x14ac:dyDescent="0.3">
      <c r="A377" s="13"/>
      <c r="B377" s="23">
        <v>42409</v>
      </c>
      <c r="C377" s="20">
        <v>54628</v>
      </c>
      <c r="D377" s="317"/>
      <c r="E377" s="17" t="s">
        <v>149</v>
      </c>
      <c r="F377" s="17">
        <v>15</v>
      </c>
      <c r="G377" s="61">
        <f t="shared" si="298"/>
        <v>84990</v>
      </c>
      <c r="H377" s="17" t="s">
        <v>44</v>
      </c>
      <c r="I377" s="318">
        <v>0</v>
      </c>
      <c r="J377" s="16"/>
      <c r="K377" s="17"/>
      <c r="L377" s="16"/>
      <c r="M377" s="28"/>
      <c r="N377" s="27"/>
      <c r="O377" s="16">
        <v>0</v>
      </c>
      <c r="P377" s="16"/>
      <c r="Q377" s="16"/>
      <c r="R377" s="16"/>
      <c r="S377" s="16"/>
      <c r="T377" s="28">
        <v>1254</v>
      </c>
      <c r="U377" s="142">
        <f t="shared" ref="U377:U382" si="383">+G377/F377</f>
        <v>5666</v>
      </c>
      <c r="V377" s="143">
        <v>2500</v>
      </c>
      <c r="W377" s="144">
        <f t="shared" ref="W377:W382" si="384">+U377-V377</f>
        <v>3166</v>
      </c>
      <c r="X377" s="144">
        <f t="shared" ref="X377:X382" si="385">+W377-Y377</f>
        <v>1733</v>
      </c>
      <c r="Y377" s="144">
        <f t="shared" ref="Y377:Y382" si="386">(U377-5000)/2+1100</f>
        <v>1433</v>
      </c>
      <c r="Z377" s="144">
        <f t="shared" ref="Z377:Z382" si="387">+V377*F377</f>
        <v>37500</v>
      </c>
      <c r="AA377" s="144">
        <f t="shared" ref="AA377:AA382" si="388">+X377*F377</f>
        <v>25995</v>
      </c>
      <c r="AB377" s="145">
        <f t="shared" ref="AB377:AB382" si="389">+Y377*F377</f>
        <v>21495</v>
      </c>
    </row>
    <row r="378" spans="1:28" ht="15.75" hidden="1" thickBot="1" x14ac:dyDescent="0.3">
      <c r="A378" s="13"/>
      <c r="B378" s="6">
        <v>42409</v>
      </c>
      <c r="C378" s="15">
        <v>54629</v>
      </c>
      <c r="D378" s="317"/>
      <c r="E378" s="16" t="s">
        <v>186</v>
      </c>
      <c r="F378" s="16">
        <v>15</v>
      </c>
      <c r="G378" s="60">
        <f t="shared" si="298"/>
        <v>84990</v>
      </c>
      <c r="H378" s="16" t="s">
        <v>44</v>
      </c>
      <c r="I378" s="317">
        <v>0</v>
      </c>
      <c r="J378" s="16"/>
      <c r="K378" s="16"/>
      <c r="L378" s="16"/>
      <c r="M378" s="28"/>
      <c r="N378" s="27"/>
      <c r="O378" s="16">
        <v>0</v>
      </c>
      <c r="P378" s="16"/>
      <c r="Q378" s="16"/>
      <c r="R378" s="16"/>
      <c r="S378" s="16"/>
      <c r="T378" s="28">
        <v>1255</v>
      </c>
      <c r="U378" s="142">
        <f t="shared" si="383"/>
        <v>5666</v>
      </c>
      <c r="V378" s="143">
        <v>2500</v>
      </c>
      <c r="W378" s="144">
        <f t="shared" si="384"/>
        <v>3166</v>
      </c>
      <c r="X378" s="144">
        <f t="shared" si="385"/>
        <v>1733</v>
      </c>
      <c r="Y378" s="144">
        <f t="shared" si="386"/>
        <v>1433</v>
      </c>
      <c r="Z378" s="144">
        <f t="shared" si="387"/>
        <v>37500</v>
      </c>
      <c r="AA378" s="144">
        <f t="shared" si="388"/>
        <v>25995</v>
      </c>
      <c r="AB378" s="145">
        <f t="shared" si="389"/>
        <v>21495</v>
      </c>
    </row>
    <row r="379" spans="1:28" ht="15.75" hidden="1" thickBot="1" x14ac:dyDescent="0.3">
      <c r="A379" s="13"/>
      <c r="B379" s="6">
        <v>42409</v>
      </c>
      <c r="C379" s="15">
        <v>54630</v>
      </c>
      <c r="D379" s="317"/>
      <c r="E379" s="16" t="s">
        <v>171</v>
      </c>
      <c r="F379" s="16">
        <v>7</v>
      </c>
      <c r="G379" s="60">
        <f t="shared" si="298"/>
        <v>39662</v>
      </c>
      <c r="H379" s="16" t="s">
        <v>44</v>
      </c>
      <c r="I379" s="317">
        <v>0</v>
      </c>
      <c r="J379" s="16"/>
      <c r="K379" s="16"/>
      <c r="L379" s="16"/>
      <c r="M379" s="28"/>
      <c r="N379" s="27"/>
      <c r="O379" s="16">
        <v>0</v>
      </c>
      <c r="P379" s="16"/>
      <c r="Q379" s="16"/>
      <c r="R379" s="16"/>
      <c r="S379" s="16"/>
      <c r="T379" s="28">
        <v>1256</v>
      </c>
      <c r="U379" s="142">
        <f t="shared" si="383"/>
        <v>5666</v>
      </c>
      <c r="V379" s="143">
        <v>2500</v>
      </c>
      <c r="W379" s="144">
        <f t="shared" si="384"/>
        <v>3166</v>
      </c>
      <c r="X379" s="144">
        <f t="shared" si="385"/>
        <v>1733</v>
      </c>
      <c r="Y379" s="144">
        <f t="shared" si="386"/>
        <v>1433</v>
      </c>
      <c r="Z379" s="144">
        <f t="shared" si="387"/>
        <v>17500</v>
      </c>
      <c r="AA379" s="144">
        <f t="shared" si="388"/>
        <v>12131</v>
      </c>
      <c r="AB379" s="145">
        <f t="shared" si="389"/>
        <v>10031</v>
      </c>
    </row>
    <row r="380" spans="1:28" ht="15.75" hidden="1" thickBot="1" x14ac:dyDescent="0.3">
      <c r="A380" s="13"/>
      <c r="B380" s="6">
        <v>42409</v>
      </c>
      <c r="C380" s="15">
        <v>54631</v>
      </c>
      <c r="D380" s="317"/>
      <c r="E380" s="16" t="s">
        <v>73</v>
      </c>
      <c r="F380" s="16">
        <v>7</v>
      </c>
      <c r="G380" s="60">
        <f t="shared" ref="G380:G443" si="390">5666*F380</f>
        <v>39662</v>
      </c>
      <c r="H380" s="16" t="s">
        <v>44</v>
      </c>
      <c r="I380" s="317">
        <v>0</v>
      </c>
      <c r="J380" s="16"/>
      <c r="K380" s="16"/>
      <c r="L380" s="16"/>
      <c r="M380" s="28"/>
      <c r="N380" s="27"/>
      <c r="O380" s="16">
        <v>0</v>
      </c>
      <c r="P380" s="16"/>
      <c r="Q380" s="16"/>
      <c r="R380" s="16"/>
      <c r="S380" s="16"/>
      <c r="T380" s="28">
        <v>1257</v>
      </c>
      <c r="U380" s="142">
        <f t="shared" si="383"/>
        <v>5666</v>
      </c>
      <c r="V380" s="143">
        <v>2500</v>
      </c>
      <c r="W380" s="144">
        <f t="shared" si="384"/>
        <v>3166</v>
      </c>
      <c r="X380" s="144">
        <f t="shared" si="385"/>
        <v>1733</v>
      </c>
      <c r="Y380" s="144">
        <f t="shared" si="386"/>
        <v>1433</v>
      </c>
      <c r="Z380" s="144">
        <f t="shared" si="387"/>
        <v>17500</v>
      </c>
      <c r="AA380" s="144">
        <f t="shared" si="388"/>
        <v>12131</v>
      </c>
      <c r="AB380" s="145">
        <f t="shared" si="389"/>
        <v>10031</v>
      </c>
    </row>
    <row r="381" spans="1:28" ht="15.75" hidden="1" thickBot="1" x14ac:dyDescent="0.3">
      <c r="A381" s="13"/>
      <c r="B381" s="6">
        <v>42409</v>
      </c>
      <c r="C381" s="15">
        <v>54632</v>
      </c>
      <c r="D381" s="317"/>
      <c r="E381" s="16" t="s">
        <v>131</v>
      </c>
      <c r="F381" s="16">
        <v>15</v>
      </c>
      <c r="G381" s="60">
        <f t="shared" si="390"/>
        <v>84990</v>
      </c>
      <c r="H381" s="16" t="s">
        <v>44</v>
      </c>
      <c r="I381" s="317">
        <v>0</v>
      </c>
      <c r="J381" s="16"/>
      <c r="K381" s="16"/>
      <c r="L381" s="16"/>
      <c r="M381" s="28"/>
      <c r="N381" s="27"/>
      <c r="O381" s="16">
        <v>0</v>
      </c>
      <c r="P381" s="16"/>
      <c r="Q381" s="16"/>
      <c r="R381" s="16"/>
      <c r="S381" s="16"/>
      <c r="T381" s="28">
        <v>1258</v>
      </c>
      <c r="U381" s="142">
        <f t="shared" si="383"/>
        <v>5666</v>
      </c>
      <c r="V381" s="143">
        <v>2500</v>
      </c>
      <c r="W381" s="144">
        <f t="shared" si="384"/>
        <v>3166</v>
      </c>
      <c r="X381" s="144">
        <f t="shared" si="385"/>
        <v>1733</v>
      </c>
      <c r="Y381" s="144">
        <f t="shared" si="386"/>
        <v>1433</v>
      </c>
      <c r="Z381" s="144">
        <f t="shared" si="387"/>
        <v>37500</v>
      </c>
      <c r="AA381" s="144">
        <f t="shared" si="388"/>
        <v>25995</v>
      </c>
      <c r="AB381" s="145">
        <f t="shared" si="389"/>
        <v>21495</v>
      </c>
    </row>
    <row r="382" spans="1:28" ht="15.75" hidden="1" thickBot="1" x14ac:dyDescent="0.3">
      <c r="A382" s="13"/>
      <c r="B382" s="6">
        <v>42409</v>
      </c>
      <c r="C382" s="15">
        <v>54633</v>
      </c>
      <c r="D382" s="317"/>
      <c r="E382" s="16" t="s">
        <v>184</v>
      </c>
      <c r="F382" s="16">
        <v>15</v>
      </c>
      <c r="G382" s="60">
        <f t="shared" si="390"/>
        <v>84990</v>
      </c>
      <c r="H382" s="16" t="s">
        <v>44</v>
      </c>
      <c r="I382" s="317">
        <v>0</v>
      </c>
      <c r="J382" s="16"/>
      <c r="K382" s="16"/>
      <c r="L382" s="16"/>
      <c r="M382" s="28"/>
      <c r="N382" s="27"/>
      <c r="O382" s="16">
        <v>0</v>
      </c>
      <c r="P382" s="16"/>
      <c r="Q382" s="16"/>
      <c r="R382" s="16"/>
      <c r="S382" s="16"/>
      <c r="T382" s="28">
        <v>1259</v>
      </c>
      <c r="U382" s="142">
        <f t="shared" si="383"/>
        <v>5666</v>
      </c>
      <c r="V382" s="143">
        <v>2500</v>
      </c>
      <c r="W382" s="144">
        <f t="shared" si="384"/>
        <v>3166</v>
      </c>
      <c r="X382" s="144">
        <f t="shared" si="385"/>
        <v>1733</v>
      </c>
      <c r="Y382" s="144">
        <f t="shared" si="386"/>
        <v>1433</v>
      </c>
      <c r="Z382" s="144">
        <f t="shared" si="387"/>
        <v>37500</v>
      </c>
      <c r="AA382" s="144">
        <f t="shared" si="388"/>
        <v>25995</v>
      </c>
      <c r="AB382" s="145">
        <f t="shared" si="389"/>
        <v>21495</v>
      </c>
    </row>
    <row r="383" spans="1:28" x14ac:dyDescent="0.25">
      <c r="A383" s="13"/>
      <c r="B383" s="6">
        <v>42409</v>
      </c>
      <c r="C383" s="15">
        <v>54634</v>
      </c>
      <c r="D383" s="16">
        <v>10716</v>
      </c>
      <c r="E383" s="16" t="s">
        <v>204</v>
      </c>
      <c r="F383" s="16">
        <v>14</v>
      </c>
      <c r="G383" s="60">
        <f t="shared" si="390"/>
        <v>79324</v>
      </c>
      <c r="H383" s="16" t="s">
        <v>166</v>
      </c>
      <c r="I383" s="16"/>
      <c r="J383" s="16"/>
      <c r="K383" s="16">
        <v>0</v>
      </c>
      <c r="L383" s="16"/>
      <c r="M383" s="28"/>
      <c r="N383" s="27">
        <v>0</v>
      </c>
      <c r="O383" s="16"/>
      <c r="P383" s="16"/>
      <c r="Q383" s="16"/>
      <c r="R383" s="16"/>
      <c r="S383" s="16"/>
      <c r="T383" s="28"/>
    </row>
    <row r="384" spans="1:28" x14ac:dyDescent="0.25">
      <c r="A384" s="13"/>
      <c r="B384" s="6">
        <v>42409</v>
      </c>
      <c r="C384" s="15">
        <v>54635</v>
      </c>
      <c r="D384" s="16">
        <v>10717</v>
      </c>
      <c r="E384" s="16" t="s">
        <v>205</v>
      </c>
      <c r="F384" s="16">
        <v>14</v>
      </c>
      <c r="G384" s="60">
        <f t="shared" si="390"/>
        <v>79324</v>
      </c>
      <c r="H384" s="16" t="s">
        <v>166</v>
      </c>
      <c r="I384" s="16"/>
      <c r="J384" s="16"/>
      <c r="K384" s="16">
        <v>0</v>
      </c>
      <c r="L384" s="16"/>
      <c r="M384" s="28"/>
      <c r="N384" s="27">
        <v>0</v>
      </c>
      <c r="O384" s="16"/>
      <c r="P384" s="16"/>
      <c r="Q384" s="16"/>
      <c r="R384" s="16"/>
      <c r="S384" s="16"/>
      <c r="T384" s="28"/>
    </row>
    <row r="385" spans="1:28" ht="15.75" hidden="1" thickBot="1" x14ac:dyDescent="0.3">
      <c r="A385" s="13"/>
      <c r="B385" s="23">
        <v>42409</v>
      </c>
      <c r="C385" s="20">
        <v>54636</v>
      </c>
      <c r="D385" s="317"/>
      <c r="E385" s="17" t="s">
        <v>137</v>
      </c>
      <c r="F385" s="17">
        <v>7</v>
      </c>
      <c r="G385" s="61">
        <f t="shared" si="390"/>
        <v>39662</v>
      </c>
      <c r="H385" s="17" t="s">
        <v>44</v>
      </c>
      <c r="I385" s="318">
        <v>0</v>
      </c>
      <c r="J385" s="16"/>
      <c r="K385" s="17"/>
      <c r="L385" s="16"/>
      <c r="M385" s="28"/>
      <c r="N385" s="27"/>
      <c r="O385" s="16">
        <v>0</v>
      </c>
      <c r="P385" s="16"/>
      <c r="Q385" s="16"/>
      <c r="R385" s="16"/>
      <c r="S385" s="16"/>
      <c r="T385" s="28">
        <v>1260</v>
      </c>
      <c r="U385" s="142">
        <f t="shared" ref="U385:U387" si="391">+G385/F385</f>
        <v>5666</v>
      </c>
      <c r="V385" s="143">
        <v>2500</v>
      </c>
      <c r="W385" s="144">
        <f t="shared" ref="W385:W387" si="392">+U385-V385</f>
        <v>3166</v>
      </c>
      <c r="X385" s="144">
        <f t="shared" ref="X385:X387" si="393">+W385-Y385</f>
        <v>1733</v>
      </c>
      <c r="Y385" s="144">
        <f t="shared" ref="Y385:Y387" si="394">(U385-5000)/2+1100</f>
        <v>1433</v>
      </c>
      <c r="Z385" s="144">
        <f t="shared" ref="Z385:Z387" si="395">+V385*F385</f>
        <v>17500</v>
      </c>
      <c r="AA385" s="144">
        <f t="shared" ref="AA385:AA387" si="396">+X385*F385</f>
        <v>12131</v>
      </c>
      <c r="AB385" s="145">
        <f t="shared" ref="AB385:AB387" si="397">+Y385*F385</f>
        <v>10031</v>
      </c>
    </row>
    <row r="386" spans="1:28" ht="15.75" hidden="1" thickBot="1" x14ac:dyDescent="0.3">
      <c r="A386" s="13"/>
      <c r="B386" s="6">
        <v>42409</v>
      </c>
      <c r="C386" s="15">
        <v>54637</v>
      </c>
      <c r="D386" s="317"/>
      <c r="E386" s="16" t="s">
        <v>70</v>
      </c>
      <c r="F386" s="16">
        <v>7</v>
      </c>
      <c r="G386" s="60">
        <f t="shared" si="390"/>
        <v>39662</v>
      </c>
      <c r="H386" s="16" t="s">
        <v>44</v>
      </c>
      <c r="I386" s="317">
        <v>0</v>
      </c>
      <c r="J386" s="16"/>
      <c r="K386" s="16"/>
      <c r="L386" s="16"/>
      <c r="M386" s="28"/>
      <c r="N386" s="27"/>
      <c r="O386" s="16">
        <v>0</v>
      </c>
      <c r="P386" s="16"/>
      <c r="Q386" s="16"/>
      <c r="R386" s="16"/>
      <c r="S386" s="16"/>
      <c r="T386" s="28">
        <v>1261</v>
      </c>
      <c r="U386" s="142">
        <f t="shared" si="391"/>
        <v>5666</v>
      </c>
      <c r="V386" s="143">
        <v>2500</v>
      </c>
      <c r="W386" s="144">
        <f t="shared" si="392"/>
        <v>3166</v>
      </c>
      <c r="X386" s="144">
        <f t="shared" si="393"/>
        <v>1733</v>
      </c>
      <c r="Y386" s="144">
        <f t="shared" si="394"/>
        <v>1433</v>
      </c>
      <c r="Z386" s="144">
        <f t="shared" si="395"/>
        <v>17500</v>
      </c>
      <c r="AA386" s="144">
        <f t="shared" si="396"/>
        <v>12131</v>
      </c>
      <c r="AB386" s="145">
        <f t="shared" si="397"/>
        <v>10031</v>
      </c>
    </row>
    <row r="387" spans="1:28" ht="15.75" hidden="1" thickBot="1" x14ac:dyDescent="0.3">
      <c r="A387" s="13"/>
      <c r="B387" s="6">
        <v>42409</v>
      </c>
      <c r="C387" s="15">
        <v>54638</v>
      </c>
      <c r="D387" s="317"/>
      <c r="E387" s="16" t="s">
        <v>79</v>
      </c>
      <c r="F387" s="16">
        <v>7</v>
      </c>
      <c r="G387" s="60">
        <f t="shared" si="390"/>
        <v>39662</v>
      </c>
      <c r="H387" s="16" t="s">
        <v>44</v>
      </c>
      <c r="I387" s="317">
        <v>0</v>
      </c>
      <c r="J387" s="16"/>
      <c r="K387" s="16"/>
      <c r="L387" s="16"/>
      <c r="M387" s="28"/>
      <c r="N387" s="27"/>
      <c r="O387" s="16">
        <v>0</v>
      </c>
      <c r="P387" s="16"/>
      <c r="Q387" s="16"/>
      <c r="R387" s="16"/>
      <c r="S387" s="16"/>
      <c r="T387" s="28">
        <v>1262</v>
      </c>
      <c r="U387" s="142">
        <f t="shared" si="391"/>
        <v>5666</v>
      </c>
      <c r="V387" s="143">
        <v>2500</v>
      </c>
      <c r="W387" s="144">
        <f t="shared" si="392"/>
        <v>3166</v>
      </c>
      <c r="X387" s="144">
        <f t="shared" si="393"/>
        <v>1733</v>
      </c>
      <c r="Y387" s="144">
        <f t="shared" si="394"/>
        <v>1433</v>
      </c>
      <c r="Z387" s="144">
        <f t="shared" si="395"/>
        <v>17500</v>
      </c>
      <c r="AA387" s="144">
        <f t="shared" si="396"/>
        <v>12131</v>
      </c>
      <c r="AB387" s="145">
        <f t="shared" si="397"/>
        <v>10031</v>
      </c>
    </row>
    <row r="388" spans="1:28" hidden="1" x14ac:dyDescent="0.25">
      <c r="A388" s="13"/>
      <c r="B388" s="23">
        <v>42409</v>
      </c>
      <c r="C388" s="20">
        <v>54639</v>
      </c>
      <c r="D388" s="16"/>
      <c r="E388" s="17" t="s">
        <v>199</v>
      </c>
      <c r="F388" s="17">
        <v>15</v>
      </c>
      <c r="G388" s="61">
        <f t="shared" si="390"/>
        <v>84990</v>
      </c>
      <c r="H388" s="31" t="s">
        <v>159</v>
      </c>
      <c r="I388" s="27"/>
      <c r="J388" s="16"/>
      <c r="K388" s="16"/>
      <c r="L388" s="16">
        <v>0</v>
      </c>
      <c r="M388" s="28"/>
      <c r="N388" s="27">
        <v>0</v>
      </c>
      <c r="O388" s="16"/>
      <c r="P388" s="16"/>
      <c r="Q388" s="16"/>
      <c r="R388" s="16"/>
      <c r="S388" s="16"/>
      <c r="T388" s="28"/>
    </row>
    <row r="389" spans="1:28" x14ac:dyDescent="0.25">
      <c r="A389" s="13"/>
      <c r="B389" s="6">
        <v>42409</v>
      </c>
      <c r="C389" s="15">
        <v>54640</v>
      </c>
      <c r="D389" s="16">
        <v>10718</v>
      </c>
      <c r="E389" s="16" t="s">
        <v>167</v>
      </c>
      <c r="F389" s="16">
        <v>14</v>
      </c>
      <c r="G389" s="60">
        <f t="shared" si="390"/>
        <v>79324</v>
      </c>
      <c r="H389" s="16" t="s">
        <v>166</v>
      </c>
      <c r="I389" s="16"/>
      <c r="J389" s="16"/>
      <c r="K389" s="16">
        <v>0</v>
      </c>
      <c r="L389" s="16"/>
      <c r="M389" s="28"/>
      <c r="N389" s="27">
        <v>0</v>
      </c>
      <c r="O389" s="16"/>
      <c r="P389" s="16"/>
      <c r="Q389" s="16"/>
      <c r="R389" s="16"/>
      <c r="S389" s="16"/>
      <c r="T389" s="28"/>
    </row>
    <row r="390" spans="1:28" hidden="1" x14ac:dyDescent="0.25">
      <c r="A390" s="13"/>
      <c r="B390" s="320">
        <v>42409</v>
      </c>
      <c r="C390" s="223">
        <v>54641</v>
      </c>
      <c r="D390" s="123"/>
      <c r="E390" s="322" t="s">
        <v>200</v>
      </c>
      <c r="F390" s="322">
        <v>15</v>
      </c>
      <c r="G390" s="224">
        <f t="shared" si="390"/>
        <v>84990</v>
      </c>
      <c r="H390" s="323" t="s">
        <v>159</v>
      </c>
      <c r="I390" s="32"/>
      <c r="J390" s="16"/>
      <c r="K390" s="17"/>
      <c r="L390" s="16">
        <v>0</v>
      </c>
      <c r="M390" s="28"/>
      <c r="N390" s="27">
        <v>0</v>
      </c>
      <c r="O390" s="16"/>
      <c r="P390" s="16"/>
      <c r="Q390" s="16"/>
      <c r="R390" s="16"/>
      <c r="S390" s="16"/>
      <c r="T390" s="28"/>
    </row>
    <row r="391" spans="1:28" ht="15.75" hidden="1" thickBot="1" x14ac:dyDescent="0.3">
      <c r="A391" s="13"/>
      <c r="B391" s="6">
        <v>42409</v>
      </c>
      <c r="C391" s="15">
        <v>54642</v>
      </c>
      <c r="D391" s="350"/>
      <c r="E391" s="16" t="s">
        <v>69</v>
      </c>
      <c r="F391" s="16">
        <v>7</v>
      </c>
      <c r="G391" s="60">
        <f t="shared" si="390"/>
        <v>39662</v>
      </c>
      <c r="H391" s="16" t="s">
        <v>44</v>
      </c>
      <c r="I391" s="317">
        <v>0</v>
      </c>
      <c r="J391" s="16"/>
      <c r="K391" s="16"/>
      <c r="L391" s="16"/>
      <c r="M391" s="28"/>
      <c r="N391" s="27"/>
      <c r="O391" s="16">
        <v>0</v>
      </c>
      <c r="P391" s="16"/>
      <c r="Q391" s="16"/>
      <c r="R391" s="16"/>
      <c r="S391" s="16"/>
      <c r="T391" s="28">
        <v>1263</v>
      </c>
      <c r="U391" s="142">
        <f t="shared" ref="U391:U395" si="398">+G391/F391</f>
        <v>5666</v>
      </c>
      <c r="V391" s="143">
        <v>2500</v>
      </c>
      <c r="W391" s="144">
        <f t="shared" ref="W391:W395" si="399">+U391-V391</f>
        <v>3166</v>
      </c>
      <c r="X391" s="144">
        <f t="shared" ref="X391:X395" si="400">+W391-Y391</f>
        <v>1733</v>
      </c>
      <c r="Y391" s="144">
        <f t="shared" ref="Y391:Y395" si="401">(U391-5000)/2+1100</f>
        <v>1433</v>
      </c>
      <c r="Z391" s="144">
        <f t="shared" ref="Z391:Z395" si="402">+V391*F391</f>
        <v>17500</v>
      </c>
      <c r="AA391" s="144">
        <f t="shared" ref="AA391:AA395" si="403">+X391*F391</f>
        <v>12131</v>
      </c>
      <c r="AB391" s="145">
        <f t="shared" ref="AB391:AB395" si="404">+Y391*F391</f>
        <v>10031</v>
      </c>
    </row>
    <row r="392" spans="1:28" ht="15.75" hidden="1" thickBot="1" x14ac:dyDescent="0.3">
      <c r="A392" s="13"/>
      <c r="B392" s="6">
        <v>42409</v>
      </c>
      <c r="C392" s="15">
        <v>54643</v>
      </c>
      <c r="D392" s="350"/>
      <c r="E392" s="16" t="s">
        <v>188</v>
      </c>
      <c r="F392" s="16">
        <v>7</v>
      </c>
      <c r="G392" s="60">
        <f t="shared" si="390"/>
        <v>39662</v>
      </c>
      <c r="H392" s="16" t="s">
        <v>44</v>
      </c>
      <c r="I392" s="317">
        <v>0</v>
      </c>
      <c r="J392" s="16"/>
      <c r="K392" s="16"/>
      <c r="L392" s="16"/>
      <c r="M392" s="28"/>
      <c r="N392" s="27"/>
      <c r="O392" s="16">
        <v>0</v>
      </c>
      <c r="P392" s="16"/>
      <c r="Q392" s="16"/>
      <c r="R392" s="16"/>
      <c r="S392" s="16"/>
      <c r="T392" s="28">
        <v>1264</v>
      </c>
      <c r="U392" s="142">
        <f t="shared" si="398"/>
        <v>5666</v>
      </c>
      <c r="V392" s="143">
        <v>2500</v>
      </c>
      <c r="W392" s="144">
        <f t="shared" si="399"/>
        <v>3166</v>
      </c>
      <c r="X392" s="144">
        <f t="shared" si="400"/>
        <v>1733</v>
      </c>
      <c r="Y392" s="144">
        <f t="shared" si="401"/>
        <v>1433</v>
      </c>
      <c r="Z392" s="144">
        <f t="shared" si="402"/>
        <v>17500</v>
      </c>
      <c r="AA392" s="144">
        <f t="shared" si="403"/>
        <v>12131</v>
      </c>
      <c r="AB392" s="145">
        <f t="shared" si="404"/>
        <v>10031</v>
      </c>
    </row>
    <row r="393" spans="1:28" ht="15.75" hidden="1" thickBot="1" x14ac:dyDescent="0.3">
      <c r="A393" s="13"/>
      <c r="B393" s="6">
        <v>42409</v>
      </c>
      <c r="C393" s="15">
        <v>54644</v>
      </c>
      <c r="D393" s="350"/>
      <c r="E393" s="16" t="s">
        <v>102</v>
      </c>
      <c r="F393" s="16">
        <v>7</v>
      </c>
      <c r="G393" s="60">
        <f t="shared" si="390"/>
        <v>39662</v>
      </c>
      <c r="H393" s="16" t="s">
        <v>44</v>
      </c>
      <c r="I393" s="317">
        <v>0</v>
      </c>
      <c r="J393" s="16"/>
      <c r="K393" s="16"/>
      <c r="L393" s="16"/>
      <c r="M393" s="28"/>
      <c r="N393" s="27"/>
      <c r="O393" s="16">
        <v>0</v>
      </c>
      <c r="P393" s="16"/>
      <c r="Q393" s="16"/>
      <c r="R393" s="16"/>
      <c r="S393" s="16"/>
      <c r="T393" s="28">
        <v>1265</v>
      </c>
      <c r="U393" s="142">
        <f t="shared" si="398"/>
        <v>5666</v>
      </c>
      <c r="V393" s="143">
        <v>2500</v>
      </c>
      <c r="W393" s="144">
        <f t="shared" si="399"/>
        <v>3166</v>
      </c>
      <c r="X393" s="144">
        <f t="shared" si="400"/>
        <v>1733</v>
      </c>
      <c r="Y393" s="144">
        <f t="shared" si="401"/>
        <v>1433</v>
      </c>
      <c r="Z393" s="144">
        <f t="shared" si="402"/>
        <v>17500</v>
      </c>
      <c r="AA393" s="144">
        <f t="shared" si="403"/>
        <v>12131</v>
      </c>
      <c r="AB393" s="145">
        <f t="shared" si="404"/>
        <v>10031</v>
      </c>
    </row>
    <row r="394" spans="1:28" ht="15.75" hidden="1" thickBot="1" x14ac:dyDescent="0.3">
      <c r="A394" s="13"/>
      <c r="B394" s="6">
        <v>42409</v>
      </c>
      <c r="C394" s="15">
        <v>54645</v>
      </c>
      <c r="D394" s="350"/>
      <c r="E394" s="16" t="s">
        <v>70</v>
      </c>
      <c r="F394" s="16">
        <v>7</v>
      </c>
      <c r="G394" s="60">
        <f t="shared" si="390"/>
        <v>39662</v>
      </c>
      <c r="H394" s="16" t="s">
        <v>44</v>
      </c>
      <c r="I394" s="317">
        <v>0</v>
      </c>
      <c r="J394" s="16"/>
      <c r="K394" s="16"/>
      <c r="L394" s="16"/>
      <c r="M394" s="28"/>
      <c r="N394" s="27"/>
      <c r="O394" s="16">
        <v>0</v>
      </c>
      <c r="P394" s="16"/>
      <c r="Q394" s="16"/>
      <c r="R394" s="16"/>
      <c r="S394" s="16"/>
      <c r="T394" s="28">
        <v>1266</v>
      </c>
      <c r="U394" s="142">
        <f t="shared" si="398"/>
        <v>5666</v>
      </c>
      <c r="V394" s="143">
        <v>2500</v>
      </c>
      <c r="W394" s="144">
        <f t="shared" si="399"/>
        <v>3166</v>
      </c>
      <c r="X394" s="144">
        <f t="shared" si="400"/>
        <v>1733</v>
      </c>
      <c r="Y394" s="144">
        <f t="shared" si="401"/>
        <v>1433</v>
      </c>
      <c r="Z394" s="144">
        <f t="shared" si="402"/>
        <v>17500</v>
      </c>
      <c r="AA394" s="144">
        <f t="shared" si="403"/>
        <v>12131</v>
      </c>
      <c r="AB394" s="145">
        <f t="shared" si="404"/>
        <v>10031</v>
      </c>
    </row>
    <row r="395" spans="1:28" ht="15.75" hidden="1" thickBot="1" x14ac:dyDescent="0.3">
      <c r="A395" s="13"/>
      <c r="B395" s="6">
        <v>42409</v>
      </c>
      <c r="C395" s="15">
        <v>54646</v>
      </c>
      <c r="D395" s="350"/>
      <c r="E395" s="16" t="s">
        <v>137</v>
      </c>
      <c r="F395" s="16">
        <v>7</v>
      </c>
      <c r="G395" s="60">
        <f t="shared" si="390"/>
        <v>39662</v>
      </c>
      <c r="H395" s="16" t="s">
        <v>44</v>
      </c>
      <c r="I395" s="317">
        <v>0</v>
      </c>
      <c r="J395" s="16"/>
      <c r="K395" s="16"/>
      <c r="L395" s="16"/>
      <c r="M395" s="28"/>
      <c r="N395" s="27"/>
      <c r="O395" s="16">
        <v>0</v>
      </c>
      <c r="P395" s="16"/>
      <c r="Q395" s="16"/>
      <c r="R395" s="16"/>
      <c r="S395" s="16"/>
      <c r="T395" s="28">
        <v>1267</v>
      </c>
      <c r="U395" s="142">
        <f t="shared" si="398"/>
        <v>5666</v>
      </c>
      <c r="V395" s="143">
        <v>2500</v>
      </c>
      <c r="W395" s="144">
        <f t="shared" si="399"/>
        <v>3166</v>
      </c>
      <c r="X395" s="144">
        <f t="shared" si="400"/>
        <v>1733</v>
      </c>
      <c r="Y395" s="144">
        <f t="shared" si="401"/>
        <v>1433</v>
      </c>
      <c r="Z395" s="144">
        <f t="shared" si="402"/>
        <v>17500</v>
      </c>
      <c r="AA395" s="144">
        <f t="shared" si="403"/>
        <v>12131</v>
      </c>
      <c r="AB395" s="145">
        <f t="shared" si="404"/>
        <v>10031</v>
      </c>
    </row>
    <row r="396" spans="1:28" hidden="1" x14ac:dyDescent="0.25">
      <c r="A396" s="13"/>
      <c r="B396" s="320">
        <v>42409</v>
      </c>
      <c r="C396" s="223">
        <v>54647</v>
      </c>
      <c r="D396" s="123"/>
      <c r="E396" s="322" t="s">
        <v>206</v>
      </c>
      <c r="F396" s="322">
        <v>15</v>
      </c>
      <c r="G396" s="224">
        <f t="shared" si="390"/>
        <v>84990</v>
      </c>
      <c r="H396" s="323" t="s">
        <v>159</v>
      </c>
      <c r="I396" s="27"/>
      <c r="J396" s="16"/>
      <c r="K396" s="16"/>
      <c r="L396" s="16">
        <v>0</v>
      </c>
      <c r="M396" s="28"/>
      <c r="N396" s="27">
        <v>0</v>
      </c>
      <c r="O396" s="16"/>
      <c r="P396" s="16"/>
      <c r="Q396" s="16"/>
      <c r="R396" s="16"/>
      <c r="S396" s="16"/>
      <c r="T396" s="28"/>
    </row>
    <row r="397" spans="1:28" ht="15.75" hidden="1" thickBot="1" x14ac:dyDescent="0.3">
      <c r="A397" s="13"/>
      <c r="B397" s="6">
        <v>42409</v>
      </c>
      <c r="C397" s="15">
        <v>54648</v>
      </c>
      <c r="D397" s="350"/>
      <c r="E397" s="16" t="s">
        <v>207</v>
      </c>
      <c r="F397" s="16">
        <v>15</v>
      </c>
      <c r="G397" s="60">
        <f t="shared" si="390"/>
        <v>84990</v>
      </c>
      <c r="H397" s="16" t="s">
        <v>44</v>
      </c>
      <c r="I397" s="317">
        <v>0</v>
      </c>
      <c r="J397" s="16"/>
      <c r="K397" s="16"/>
      <c r="L397" s="16"/>
      <c r="M397" s="28"/>
      <c r="N397" s="27"/>
      <c r="O397" s="16">
        <v>0</v>
      </c>
      <c r="P397" s="16"/>
      <c r="Q397" s="16"/>
      <c r="R397" s="16"/>
      <c r="S397" s="16"/>
      <c r="T397" s="28">
        <v>1268</v>
      </c>
      <c r="U397" s="142">
        <f t="shared" ref="U397:U402" si="405">+G397/F397</f>
        <v>5666</v>
      </c>
      <c r="V397" s="143">
        <v>2500</v>
      </c>
      <c r="W397" s="144">
        <f t="shared" ref="W397:W402" si="406">+U397-V397</f>
        <v>3166</v>
      </c>
      <c r="X397" s="144">
        <f t="shared" ref="X397:X402" si="407">+W397-Y397</f>
        <v>1733</v>
      </c>
      <c r="Y397" s="144">
        <f t="shared" ref="Y397:Y402" si="408">(U397-5000)/2+1100</f>
        <v>1433</v>
      </c>
      <c r="Z397" s="144">
        <f t="shared" ref="Z397:Z402" si="409">+V397*F397</f>
        <v>37500</v>
      </c>
      <c r="AA397" s="144">
        <f t="shared" ref="AA397:AA402" si="410">+X397*F397</f>
        <v>25995</v>
      </c>
      <c r="AB397" s="145">
        <f t="shared" ref="AB397:AB402" si="411">+Y397*F397</f>
        <v>21495</v>
      </c>
    </row>
    <row r="398" spans="1:28" ht="15.75" hidden="1" thickBot="1" x14ac:dyDescent="0.3">
      <c r="A398" s="13"/>
      <c r="B398" s="6">
        <v>42409</v>
      </c>
      <c r="C398" s="15">
        <v>54649</v>
      </c>
      <c r="D398" s="350"/>
      <c r="E398" s="16" t="s">
        <v>103</v>
      </c>
      <c r="F398" s="16">
        <v>15</v>
      </c>
      <c r="G398" s="60">
        <f t="shared" si="390"/>
        <v>84990</v>
      </c>
      <c r="H398" s="16" t="s">
        <v>44</v>
      </c>
      <c r="I398" s="317">
        <v>0</v>
      </c>
      <c r="J398" s="16"/>
      <c r="K398" s="16"/>
      <c r="L398" s="16"/>
      <c r="M398" s="28"/>
      <c r="N398" s="27"/>
      <c r="O398" s="16">
        <v>0</v>
      </c>
      <c r="P398" s="16"/>
      <c r="Q398" s="16"/>
      <c r="R398" s="16"/>
      <c r="S398" s="16"/>
      <c r="T398" s="28">
        <v>1269</v>
      </c>
      <c r="U398" s="142">
        <f t="shared" si="405"/>
        <v>5666</v>
      </c>
      <c r="V398" s="143">
        <v>2500</v>
      </c>
      <c r="W398" s="144">
        <f t="shared" si="406"/>
        <v>3166</v>
      </c>
      <c r="X398" s="144">
        <f t="shared" si="407"/>
        <v>1733</v>
      </c>
      <c r="Y398" s="144">
        <f t="shared" si="408"/>
        <v>1433</v>
      </c>
      <c r="Z398" s="144">
        <f t="shared" si="409"/>
        <v>37500</v>
      </c>
      <c r="AA398" s="144">
        <f t="shared" si="410"/>
        <v>25995</v>
      </c>
      <c r="AB398" s="145">
        <f t="shared" si="411"/>
        <v>21495</v>
      </c>
    </row>
    <row r="399" spans="1:28" ht="15.75" hidden="1" thickBot="1" x14ac:dyDescent="0.3">
      <c r="A399" s="13"/>
      <c r="B399" s="6">
        <v>42409</v>
      </c>
      <c r="C399" s="15">
        <v>54650</v>
      </c>
      <c r="D399" s="350"/>
      <c r="E399" s="16" t="s">
        <v>66</v>
      </c>
      <c r="F399" s="16">
        <v>15</v>
      </c>
      <c r="G399" s="60">
        <f t="shared" si="390"/>
        <v>84990</v>
      </c>
      <c r="H399" s="16" t="s">
        <v>44</v>
      </c>
      <c r="I399" s="317">
        <v>0</v>
      </c>
      <c r="J399" s="16"/>
      <c r="K399" s="16"/>
      <c r="L399" s="16"/>
      <c r="M399" s="28"/>
      <c r="N399" s="27"/>
      <c r="O399" s="16">
        <v>0</v>
      </c>
      <c r="P399" s="16"/>
      <c r="Q399" s="16"/>
      <c r="R399" s="16"/>
      <c r="S399" s="16"/>
      <c r="T399" s="28"/>
      <c r="U399" s="142">
        <f t="shared" si="405"/>
        <v>5666</v>
      </c>
      <c r="V399" s="143">
        <v>2500</v>
      </c>
      <c r="W399" s="144">
        <f t="shared" si="406"/>
        <v>3166</v>
      </c>
      <c r="X399" s="144">
        <f t="shared" si="407"/>
        <v>1733</v>
      </c>
      <c r="Y399" s="144">
        <f t="shared" si="408"/>
        <v>1433</v>
      </c>
      <c r="Z399" s="144">
        <f t="shared" si="409"/>
        <v>37500</v>
      </c>
      <c r="AA399" s="144">
        <f t="shared" si="410"/>
        <v>25995</v>
      </c>
      <c r="AB399" s="145">
        <f t="shared" si="411"/>
        <v>21495</v>
      </c>
    </row>
    <row r="400" spans="1:28" ht="15.75" hidden="1" thickBot="1" x14ac:dyDescent="0.3">
      <c r="A400" s="13"/>
      <c r="B400" s="6">
        <v>42409</v>
      </c>
      <c r="C400" s="15">
        <v>54651</v>
      </c>
      <c r="D400" s="350"/>
      <c r="E400" s="16" t="s">
        <v>147</v>
      </c>
      <c r="F400" s="16">
        <v>15</v>
      </c>
      <c r="G400" s="60">
        <f t="shared" si="390"/>
        <v>84990</v>
      </c>
      <c r="H400" s="16" t="s">
        <v>44</v>
      </c>
      <c r="I400" s="317">
        <v>0</v>
      </c>
      <c r="J400" s="16"/>
      <c r="K400" s="16"/>
      <c r="L400" s="16"/>
      <c r="M400" s="28"/>
      <c r="N400" s="27"/>
      <c r="O400" s="16">
        <v>0</v>
      </c>
      <c r="P400" s="16"/>
      <c r="Q400" s="16"/>
      <c r="R400" s="16"/>
      <c r="S400" s="16"/>
      <c r="T400" s="28">
        <v>1271</v>
      </c>
      <c r="U400" s="142">
        <f t="shared" si="405"/>
        <v>5666</v>
      </c>
      <c r="V400" s="143">
        <v>2500</v>
      </c>
      <c r="W400" s="144">
        <f t="shared" si="406"/>
        <v>3166</v>
      </c>
      <c r="X400" s="144">
        <f t="shared" si="407"/>
        <v>1733</v>
      </c>
      <c r="Y400" s="144">
        <f t="shared" si="408"/>
        <v>1433</v>
      </c>
      <c r="Z400" s="144">
        <f t="shared" si="409"/>
        <v>37500</v>
      </c>
      <c r="AA400" s="144">
        <f t="shared" si="410"/>
        <v>25995</v>
      </c>
      <c r="AB400" s="145">
        <f t="shared" si="411"/>
        <v>21495</v>
      </c>
    </row>
    <row r="401" spans="1:28" ht="15.75" hidden="1" thickBot="1" x14ac:dyDescent="0.3">
      <c r="A401" s="13"/>
      <c r="B401" s="6">
        <v>42409</v>
      </c>
      <c r="C401" s="15">
        <v>54652</v>
      </c>
      <c r="D401" s="351"/>
      <c r="E401" s="16" t="s">
        <v>110</v>
      </c>
      <c r="F401" s="16">
        <v>7</v>
      </c>
      <c r="G401" s="60">
        <f t="shared" si="390"/>
        <v>39662</v>
      </c>
      <c r="H401" s="16" t="s">
        <v>44</v>
      </c>
      <c r="I401" s="317">
        <v>0</v>
      </c>
      <c r="J401" s="16"/>
      <c r="K401" s="16"/>
      <c r="L401" s="16"/>
      <c r="M401" s="28"/>
      <c r="N401" s="27"/>
      <c r="O401" s="16">
        <v>0</v>
      </c>
      <c r="P401" s="16"/>
      <c r="Q401" s="16"/>
      <c r="R401" s="16"/>
      <c r="S401" s="16"/>
      <c r="T401" s="28">
        <v>1272</v>
      </c>
      <c r="U401" s="142">
        <f t="shared" si="405"/>
        <v>5666</v>
      </c>
      <c r="V401" s="143">
        <v>2500</v>
      </c>
      <c r="W401" s="144">
        <f t="shared" si="406"/>
        <v>3166</v>
      </c>
      <c r="X401" s="144">
        <f t="shared" si="407"/>
        <v>1733</v>
      </c>
      <c r="Y401" s="144">
        <f t="shared" si="408"/>
        <v>1433</v>
      </c>
      <c r="Z401" s="144">
        <f t="shared" si="409"/>
        <v>17500</v>
      </c>
      <c r="AA401" s="144">
        <f t="shared" si="410"/>
        <v>12131</v>
      </c>
      <c r="AB401" s="145">
        <f t="shared" si="411"/>
        <v>10031</v>
      </c>
    </row>
    <row r="402" spans="1:28" ht="15.75" hidden="1" thickBot="1" x14ac:dyDescent="0.3">
      <c r="A402" s="13"/>
      <c r="B402" s="320">
        <v>42409</v>
      </c>
      <c r="C402" s="223">
        <v>54653</v>
      </c>
      <c r="D402" s="123"/>
      <c r="E402" s="322" t="s">
        <v>57</v>
      </c>
      <c r="F402" s="322">
        <v>15</v>
      </c>
      <c r="G402" s="224">
        <f>5100*F402</f>
        <v>76500</v>
      </c>
      <c r="H402" s="322" t="s">
        <v>47</v>
      </c>
      <c r="I402" s="317">
        <v>0</v>
      </c>
      <c r="J402" s="16"/>
      <c r="K402" s="16"/>
      <c r="L402" s="16"/>
      <c r="M402" s="28"/>
      <c r="N402" s="27"/>
      <c r="O402" s="16">
        <v>0</v>
      </c>
      <c r="P402" s="16"/>
      <c r="Q402" s="16"/>
      <c r="R402" s="16"/>
      <c r="S402" s="16"/>
      <c r="T402" s="28"/>
      <c r="U402" s="142">
        <f t="shared" si="405"/>
        <v>5100</v>
      </c>
      <c r="V402" s="143">
        <v>2500</v>
      </c>
      <c r="W402" s="144">
        <f t="shared" si="406"/>
        <v>2600</v>
      </c>
      <c r="X402" s="144">
        <f t="shared" si="407"/>
        <v>1450</v>
      </c>
      <c r="Y402" s="144">
        <f t="shared" si="408"/>
        <v>1150</v>
      </c>
      <c r="Z402" s="144">
        <f t="shared" si="409"/>
        <v>37500</v>
      </c>
      <c r="AA402" s="144">
        <f t="shared" si="410"/>
        <v>21750</v>
      </c>
      <c r="AB402" s="145">
        <f t="shared" si="411"/>
        <v>17250</v>
      </c>
    </row>
    <row r="403" spans="1:28" ht="15.75" hidden="1" thickBot="1" x14ac:dyDescent="0.3">
      <c r="A403" s="13"/>
      <c r="B403" s="6">
        <v>42409</v>
      </c>
      <c r="C403" s="15">
        <v>54654</v>
      </c>
      <c r="D403" s="349"/>
      <c r="E403" s="16" t="s">
        <v>186</v>
      </c>
      <c r="F403" s="16">
        <v>15</v>
      </c>
      <c r="G403" s="60">
        <f t="shared" si="390"/>
        <v>84990</v>
      </c>
      <c r="H403" s="16" t="s">
        <v>44</v>
      </c>
      <c r="I403" s="317">
        <v>0</v>
      </c>
      <c r="J403" s="16"/>
      <c r="K403" s="16"/>
      <c r="L403" s="16"/>
      <c r="M403" s="28"/>
      <c r="N403" s="27"/>
      <c r="O403" s="16">
        <v>0</v>
      </c>
      <c r="P403" s="16"/>
      <c r="Q403" s="16"/>
      <c r="R403" s="16"/>
      <c r="S403" s="16"/>
      <c r="T403" s="28">
        <v>1273</v>
      </c>
      <c r="U403" s="142">
        <f t="shared" ref="U403:U415" si="412">+G403/F403</f>
        <v>5666</v>
      </c>
      <c r="V403" s="143">
        <v>2500</v>
      </c>
      <c r="W403" s="144">
        <f t="shared" ref="W403:W415" si="413">+U403-V403</f>
        <v>3166</v>
      </c>
      <c r="X403" s="144">
        <f t="shared" ref="X403:X415" si="414">+W403-Y403</f>
        <v>1733</v>
      </c>
      <c r="Y403" s="144">
        <f t="shared" ref="Y403:Y415" si="415">(U403-5000)/2+1100</f>
        <v>1433</v>
      </c>
      <c r="Z403" s="144">
        <f t="shared" ref="Z403:Z415" si="416">+V403*F403</f>
        <v>37500</v>
      </c>
      <c r="AA403" s="144">
        <f t="shared" ref="AA403:AA415" si="417">+X403*F403</f>
        <v>25995</v>
      </c>
      <c r="AB403" s="145">
        <f t="shared" ref="AB403:AB415" si="418">+Y403*F403</f>
        <v>21495</v>
      </c>
    </row>
    <row r="404" spans="1:28" ht="15.75" hidden="1" thickBot="1" x14ac:dyDescent="0.3">
      <c r="A404" s="13"/>
      <c r="B404" s="6">
        <v>42409</v>
      </c>
      <c r="C404" s="15">
        <v>54655</v>
      </c>
      <c r="D404" s="350"/>
      <c r="E404" s="16" t="s">
        <v>59</v>
      </c>
      <c r="F404" s="16">
        <v>15</v>
      </c>
      <c r="G404" s="60">
        <f t="shared" si="390"/>
        <v>84990</v>
      </c>
      <c r="H404" s="16" t="s">
        <v>44</v>
      </c>
      <c r="I404" s="317">
        <v>0</v>
      </c>
      <c r="J404" s="16"/>
      <c r="K404" s="16"/>
      <c r="L404" s="16"/>
      <c r="M404" s="28"/>
      <c r="N404" s="27"/>
      <c r="O404" s="16">
        <v>0</v>
      </c>
      <c r="P404" s="16"/>
      <c r="Q404" s="16"/>
      <c r="R404" s="16"/>
      <c r="S404" s="16"/>
      <c r="T404" s="28">
        <v>1274</v>
      </c>
      <c r="U404" s="142">
        <f t="shared" si="412"/>
        <v>5666</v>
      </c>
      <c r="V404" s="143">
        <v>2500</v>
      </c>
      <c r="W404" s="144">
        <f t="shared" si="413"/>
        <v>3166</v>
      </c>
      <c r="X404" s="144">
        <f t="shared" si="414"/>
        <v>1733</v>
      </c>
      <c r="Y404" s="144">
        <f t="shared" si="415"/>
        <v>1433</v>
      </c>
      <c r="Z404" s="144">
        <f t="shared" si="416"/>
        <v>37500</v>
      </c>
      <c r="AA404" s="144">
        <f t="shared" si="417"/>
        <v>25995</v>
      </c>
      <c r="AB404" s="145">
        <f t="shared" si="418"/>
        <v>21495</v>
      </c>
    </row>
    <row r="405" spans="1:28" ht="15.75" hidden="1" thickBot="1" x14ac:dyDescent="0.3">
      <c r="A405" s="13"/>
      <c r="B405" s="6">
        <v>42409</v>
      </c>
      <c r="C405" s="15">
        <v>54656</v>
      </c>
      <c r="D405" s="350"/>
      <c r="E405" s="16" t="s">
        <v>90</v>
      </c>
      <c r="F405" s="16">
        <v>15</v>
      </c>
      <c r="G405" s="60">
        <f t="shared" si="390"/>
        <v>84990</v>
      </c>
      <c r="H405" s="16" t="s">
        <v>44</v>
      </c>
      <c r="I405" s="317">
        <v>0</v>
      </c>
      <c r="J405" s="16"/>
      <c r="K405" s="16"/>
      <c r="L405" s="16"/>
      <c r="M405" s="28"/>
      <c r="N405" s="27"/>
      <c r="O405" s="16">
        <v>0</v>
      </c>
      <c r="P405" s="16"/>
      <c r="Q405" s="16"/>
      <c r="R405" s="16"/>
      <c r="S405" s="16"/>
      <c r="T405" s="28">
        <v>1275</v>
      </c>
      <c r="U405" s="142">
        <f t="shared" si="412"/>
        <v>5666</v>
      </c>
      <c r="V405" s="143">
        <v>2500</v>
      </c>
      <c r="W405" s="144">
        <f t="shared" si="413"/>
        <v>3166</v>
      </c>
      <c r="X405" s="144">
        <f t="shared" si="414"/>
        <v>1733</v>
      </c>
      <c r="Y405" s="144">
        <f t="shared" si="415"/>
        <v>1433</v>
      </c>
      <c r="Z405" s="144">
        <f t="shared" si="416"/>
        <v>37500</v>
      </c>
      <c r="AA405" s="144">
        <f t="shared" si="417"/>
        <v>25995</v>
      </c>
      <c r="AB405" s="145">
        <f t="shared" si="418"/>
        <v>21495</v>
      </c>
    </row>
    <row r="406" spans="1:28" ht="15.75" hidden="1" thickBot="1" x14ac:dyDescent="0.3">
      <c r="A406" s="13"/>
      <c r="B406" s="6">
        <v>42409</v>
      </c>
      <c r="C406" s="15">
        <v>54657</v>
      </c>
      <c r="D406" s="350"/>
      <c r="E406" s="16" t="s">
        <v>62</v>
      </c>
      <c r="F406" s="16">
        <v>15</v>
      </c>
      <c r="G406" s="60">
        <f t="shared" si="390"/>
        <v>84990</v>
      </c>
      <c r="H406" s="16" t="s">
        <v>44</v>
      </c>
      <c r="I406" s="317">
        <v>0</v>
      </c>
      <c r="J406" s="16"/>
      <c r="K406" s="16"/>
      <c r="L406" s="16"/>
      <c r="M406" s="28"/>
      <c r="N406" s="16">
        <v>0</v>
      </c>
      <c r="P406" s="16"/>
      <c r="Q406" s="16"/>
      <c r="R406" s="16"/>
      <c r="S406" s="16"/>
      <c r="T406" s="28">
        <v>1276</v>
      </c>
      <c r="U406" s="142">
        <f t="shared" si="412"/>
        <v>5666</v>
      </c>
      <c r="V406" s="143">
        <v>2500</v>
      </c>
      <c r="W406" s="144">
        <f t="shared" si="413"/>
        <v>3166</v>
      </c>
      <c r="X406" s="144">
        <f t="shared" si="414"/>
        <v>1733</v>
      </c>
      <c r="Y406" s="144">
        <f t="shared" si="415"/>
        <v>1433</v>
      </c>
      <c r="Z406" s="144">
        <f t="shared" si="416"/>
        <v>37500</v>
      </c>
      <c r="AA406" s="144">
        <f t="shared" si="417"/>
        <v>25995</v>
      </c>
      <c r="AB406" s="145">
        <f t="shared" si="418"/>
        <v>21495</v>
      </c>
    </row>
    <row r="407" spans="1:28" ht="15.75" hidden="1" thickBot="1" x14ac:dyDescent="0.3">
      <c r="A407" s="62"/>
      <c r="B407" s="6">
        <v>42409</v>
      </c>
      <c r="C407" s="15">
        <v>54658</v>
      </c>
      <c r="D407" s="352"/>
      <c r="E407" s="16" t="s">
        <v>124</v>
      </c>
      <c r="F407" s="16">
        <v>7</v>
      </c>
      <c r="G407" s="60">
        <f t="shared" si="390"/>
        <v>39662</v>
      </c>
      <c r="H407" s="16" t="s">
        <v>44</v>
      </c>
      <c r="I407" s="149">
        <v>0</v>
      </c>
      <c r="J407" s="22"/>
      <c r="K407" s="22"/>
      <c r="L407" s="22"/>
      <c r="M407" s="30"/>
      <c r="N407" s="22">
        <v>0</v>
      </c>
      <c r="O407" s="163"/>
      <c r="P407" s="22"/>
      <c r="Q407" s="22"/>
      <c r="R407" s="22"/>
      <c r="S407" s="22"/>
      <c r="T407" s="30">
        <v>1277</v>
      </c>
      <c r="U407" s="142">
        <f t="shared" si="412"/>
        <v>5666</v>
      </c>
      <c r="V407" s="143">
        <v>2500</v>
      </c>
      <c r="W407" s="144">
        <f t="shared" si="413"/>
        <v>3166</v>
      </c>
      <c r="X407" s="144">
        <f t="shared" si="414"/>
        <v>1733</v>
      </c>
      <c r="Y407" s="144">
        <f t="shared" si="415"/>
        <v>1433</v>
      </c>
      <c r="Z407" s="144">
        <f t="shared" si="416"/>
        <v>17500</v>
      </c>
      <c r="AA407" s="144">
        <f t="shared" si="417"/>
        <v>12131</v>
      </c>
      <c r="AB407" s="145">
        <f t="shared" si="418"/>
        <v>10031</v>
      </c>
    </row>
    <row r="408" spans="1:28" ht="15.75" hidden="1" thickBot="1" x14ac:dyDescent="0.3">
      <c r="A408" s="64"/>
      <c r="B408" s="6">
        <v>42410</v>
      </c>
      <c r="C408" s="15">
        <v>54659</v>
      </c>
      <c r="D408" s="349"/>
      <c r="E408" s="16" t="s">
        <v>69</v>
      </c>
      <c r="F408" s="16">
        <v>7</v>
      </c>
      <c r="G408" s="60">
        <f t="shared" si="390"/>
        <v>39662</v>
      </c>
      <c r="H408" s="16" t="s">
        <v>44</v>
      </c>
      <c r="I408" s="318">
        <v>0</v>
      </c>
      <c r="J408" s="17"/>
      <c r="K408" s="17"/>
      <c r="L408" s="17"/>
      <c r="M408" s="33"/>
      <c r="N408" s="32">
        <v>0</v>
      </c>
      <c r="O408" s="17"/>
      <c r="P408" s="17"/>
      <c r="Q408" s="17"/>
      <c r="R408" s="17"/>
      <c r="S408" s="17"/>
      <c r="T408" s="33">
        <v>1278</v>
      </c>
      <c r="U408" s="142">
        <f t="shared" si="412"/>
        <v>5666</v>
      </c>
      <c r="V408" s="143">
        <v>2500</v>
      </c>
      <c r="W408" s="144">
        <f t="shared" si="413"/>
        <v>3166</v>
      </c>
      <c r="X408" s="144">
        <f t="shared" si="414"/>
        <v>1733</v>
      </c>
      <c r="Y408" s="144">
        <f t="shared" si="415"/>
        <v>1433</v>
      </c>
      <c r="Z408" s="144">
        <f t="shared" si="416"/>
        <v>17500</v>
      </c>
      <c r="AA408" s="144">
        <f t="shared" si="417"/>
        <v>12131</v>
      </c>
      <c r="AB408" s="145">
        <f t="shared" si="418"/>
        <v>10031</v>
      </c>
    </row>
    <row r="409" spans="1:28" ht="15.75" hidden="1" thickBot="1" x14ac:dyDescent="0.3">
      <c r="A409" s="13"/>
      <c r="B409" s="6">
        <v>42410</v>
      </c>
      <c r="C409" s="15">
        <v>54660</v>
      </c>
      <c r="D409" s="350"/>
      <c r="E409" s="16" t="s">
        <v>83</v>
      </c>
      <c r="F409" s="16">
        <v>15</v>
      </c>
      <c r="G409" s="60">
        <f t="shared" si="390"/>
        <v>84990</v>
      </c>
      <c r="H409" s="16" t="s">
        <v>44</v>
      </c>
      <c r="I409" s="317">
        <v>0</v>
      </c>
      <c r="J409" s="16"/>
      <c r="K409" s="16"/>
      <c r="L409" s="16"/>
      <c r="M409" s="28"/>
      <c r="N409" s="27">
        <v>0</v>
      </c>
      <c r="O409" s="16"/>
      <c r="P409" s="16"/>
      <c r="Q409" s="16"/>
      <c r="R409" s="16"/>
      <c r="S409" s="16"/>
      <c r="T409" s="28">
        <v>1279</v>
      </c>
      <c r="U409" s="142">
        <f t="shared" si="412"/>
        <v>5666</v>
      </c>
      <c r="V409" s="143">
        <v>2500</v>
      </c>
      <c r="W409" s="144">
        <f t="shared" si="413"/>
        <v>3166</v>
      </c>
      <c r="X409" s="144">
        <f t="shared" si="414"/>
        <v>1733</v>
      </c>
      <c r="Y409" s="144">
        <f t="shared" si="415"/>
        <v>1433</v>
      </c>
      <c r="Z409" s="144">
        <f t="shared" si="416"/>
        <v>37500</v>
      </c>
      <c r="AA409" s="144">
        <f t="shared" si="417"/>
        <v>25995</v>
      </c>
      <c r="AB409" s="145">
        <f t="shared" si="418"/>
        <v>21495</v>
      </c>
    </row>
    <row r="410" spans="1:28" ht="15.75" hidden="1" thickBot="1" x14ac:dyDescent="0.3">
      <c r="A410" s="13"/>
      <c r="B410" s="6">
        <v>42410</v>
      </c>
      <c r="C410" s="15">
        <v>54661</v>
      </c>
      <c r="D410" s="350"/>
      <c r="E410" s="16" t="s">
        <v>182</v>
      </c>
      <c r="F410" s="16">
        <v>7</v>
      </c>
      <c r="G410" s="60">
        <f t="shared" si="390"/>
        <v>39662</v>
      </c>
      <c r="H410" s="16" t="s">
        <v>44</v>
      </c>
      <c r="I410" s="317">
        <v>0</v>
      </c>
      <c r="J410" s="16"/>
      <c r="K410" s="16"/>
      <c r="L410" s="16"/>
      <c r="M410" s="28"/>
      <c r="N410" s="27">
        <v>0</v>
      </c>
      <c r="O410" s="16"/>
      <c r="P410" s="16"/>
      <c r="Q410" s="16"/>
      <c r="R410" s="16"/>
      <c r="S410" s="16"/>
      <c r="T410" s="28">
        <v>1280</v>
      </c>
      <c r="U410" s="142">
        <f t="shared" si="412"/>
        <v>5666</v>
      </c>
      <c r="V410" s="143">
        <v>2500</v>
      </c>
      <c r="W410" s="144">
        <f t="shared" si="413"/>
        <v>3166</v>
      </c>
      <c r="X410" s="144">
        <f t="shared" si="414"/>
        <v>1733</v>
      </c>
      <c r="Y410" s="144">
        <f t="shared" si="415"/>
        <v>1433</v>
      </c>
      <c r="Z410" s="144">
        <f t="shared" si="416"/>
        <v>17500</v>
      </c>
      <c r="AA410" s="144">
        <f t="shared" si="417"/>
        <v>12131</v>
      </c>
      <c r="AB410" s="145">
        <f t="shared" si="418"/>
        <v>10031</v>
      </c>
    </row>
    <row r="411" spans="1:28" ht="15.75" hidden="1" thickBot="1" x14ac:dyDescent="0.3">
      <c r="A411" s="13"/>
      <c r="B411" s="6">
        <v>42410</v>
      </c>
      <c r="C411" s="15">
        <v>54662</v>
      </c>
      <c r="D411" s="350"/>
      <c r="E411" s="16" t="s">
        <v>58</v>
      </c>
      <c r="F411" s="16">
        <v>7</v>
      </c>
      <c r="G411" s="60">
        <f t="shared" si="390"/>
        <v>39662</v>
      </c>
      <c r="H411" s="16" t="s">
        <v>44</v>
      </c>
      <c r="I411" s="317">
        <v>0</v>
      </c>
      <c r="J411" s="16"/>
      <c r="K411" s="16"/>
      <c r="L411" s="16"/>
      <c r="M411" s="28"/>
      <c r="N411" s="27">
        <v>0</v>
      </c>
      <c r="O411" s="16"/>
      <c r="P411" s="16"/>
      <c r="Q411" s="16"/>
      <c r="R411" s="16"/>
      <c r="S411" s="16"/>
      <c r="T411" s="28">
        <v>1281</v>
      </c>
      <c r="U411" s="142">
        <f t="shared" si="412"/>
        <v>5666</v>
      </c>
      <c r="V411" s="143">
        <v>2500</v>
      </c>
      <c r="W411" s="144">
        <f t="shared" si="413"/>
        <v>3166</v>
      </c>
      <c r="X411" s="144">
        <f t="shared" si="414"/>
        <v>1733</v>
      </c>
      <c r="Y411" s="144">
        <f t="shared" si="415"/>
        <v>1433</v>
      </c>
      <c r="Z411" s="144">
        <f t="shared" si="416"/>
        <v>17500</v>
      </c>
      <c r="AA411" s="144">
        <f t="shared" si="417"/>
        <v>12131</v>
      </c>
      <c r="AB411" s="145">
        <f t="shared" si="418"/>
        <v>10031</v>
      </c>
    </row>
    <row r="412" spans="1:28" ht="15.75" hidden="1" thickBot="1" x14ac:dyDescent="0.3">
      <c r="A412" s="13"/>
      <c r="B412" s="6">
        <v>42410</v>
      </c>
      <c r="C412" s="15">
        <v>54663</v>
      </c>
      <c r="D412" s="350"/>
      <c r="E412" s="16" t="s">
        <v>66</v>
      </c>
      <c r="F412" s="16">
        <v>15</v>
      </c>
      <c r="G412" s="60">
        <f t="shared" si="390"/>
        <v>84990</v>
      </c>
      <c r="H412" s="16" t="s">
        <v>44</v>
      </c>
      <c r="I412" s="317">
        <v>0</v>
      </c>
      <c r="J412" s="16"/>
      <c r="K412" s="16"/>
      <c r="L412" s="16"/>
      <c r="M412" s="28"/>
      <c r="N412" s="27">
        <v>0</v>
      </c>
      <c r="O412" s="16"/>
      <c r="P412" s="16"/>
      <c r="Q412" s="16"/>
      <c r="R412" s="16"/>
      <c r="S412" s="16"/>
      <c r="T412" s="28"/>
      <c r="U412" s="142">
        <f t="shared" si="412"/>
        <v>5666</v>
      </c>
      <c r="V412" s="143">
        <v>2500</v>
      </c>
      <c r="W412" s="144">
        <f t="shared" si="413"/>
        <v>3166</v>
      </c>
      <c r="X412" s="144">
        <f t="shared" si="414"/>
        <v>1733</v>
      </c>
      <c r="Y412" s="144">
        <f t="shared" si="415"/>
        <v>1433</v>
      </c>
      <c r="Z412" s="144">
        <f t="shared" si="416"/>
        <v>37500</v>
      </c>
      <c r="AA412" s="144">
        <f t="shared" si="417"/>
        <v>25995</v>
      </c>
      <c r="AB412" s="145">
        <f t="shared" si="418"/>
        <v>21495</v>
      </c>
    </row>
    <row r="413" spans="1:28" ht="15.75" hidden="1" thickBot="1" x14ac:dyDescent="0.3">
      <c r="A413" s="13"/>
      <c r="B413" s="6">
        <v>42410</v>
      </c>
      <c r="C413" s="15">
        <v>54664</v>
      </c>
      <c r="D413" s="350"/>
      <c r="E413" s="16" t="s">
        <v>208</v>
      </c>
      <c r="F413" s="16">
        <v>7</v>
      </c>
      <c r="G413" s="60">
        <f t="shared" si="390"/>
        <v>39662</v>
      </c>
      <c r="H413" s="16" t="s">
        <v>44</v>
      </c>
      <c r="I413" s="317">
        <v>0</v>
      </c>
      <c r="J413" s="16"/>
      <c r="K413" s="16"/>
      <c r="L413" s="16"/>
      <c r="M413" s="28"/>
      <c r="N413" s="27">
        <v>0</v>
      </c>
      <c r="O413" s="16"/>
      <c r="P413" s="16"/>
      <c r="Q413" s="16"/>
      <c r="R413" s="16"/>
      <c r="S413" s="16"/>
      <c r="T413" s="28">
        <v>1282</v>
      </c>
      <c r="U413" s="142">
        <f t="shared" si="412"/>
        <v>5666</v>
      </c>
      <c r="V413" s="143">
        <v>2500</v>
      </c>
      <c r="W413" s="144">
        <f t="shared" si="413"/>
        <v>3166</v>
      </c>
      <c r="X413" s="144">
        <f t="shared" si="414"/>
        <v>1733</v>
      </c>
      <c r="Y413" s="144">
        <f t="shared" si="415"/>
        <v>1433</v>
      </c>
      <c r="Z413" s="144">
        <f t="shared" si="416"/>
        <v>17500</v>
      </c>
      <c r="AA413" s="144">
        <f t="shared" si="417"/>
        <v>12131</v>
      </c>
      <c r="AB413" s="145">
        <f t="shared" si="418"/>
        <v>10031</v>
      </c>
    </row>
    <row r="414" spans="1:28" ht="15.75" hidden="1" thickBot="1" x14ac:dyDescent="0.3">
      <c r="A414" s="13"/>
      <c r="B414" s="6">
        <v>42410</v>
      </c>
      <c r="C414" s="15">
        <v>54665</v>
      </c>
      <c r="D414" s="350"/>
      <c r="E414" s="16" t="s">
        <v>60</v>
      </c>
      <c r="F414" s="16">
        <v>7</v>
      </c>
      <c r="G414" s="60">
        <f t="shared" si="390"/>
        <v>39662</v>
      </c>
      <c r="H414" s="16" t="s">
        <v>44</v>
      </c>
      <c r="I414" s="317">
        <v>0</v>
      </c>
      <c r="J414" s="16"/>
      <c r="K414" s="16"/>
      <c r="L414" s="16"/>
      <c r="M414" s="28"/>
      <c r="N414" s="27">
        <v>0</v>
      </c>
      <c r="O414" s="16"/>
      <c r="P414" s="16"/>
      <c r="Q414" s="16"/>
      <c r="R414" s="16"/>
      <c r="S414" s="16"/>
      <c r="T414" s="28">
        <v>1283</v>
      </c>
      <c r="U414" s="142">
        <f t="shared" si="412"/>
        <v>5666</v>
      </c>
      <c r="V414" s="143">
        <v>2500</v>
      </c>
      <c r="W414" s="144">
        <f t="shared" si="413"/>
        <v>3166</v>
      </c>
      <c r="X414" s="144">
        <f t="shared" si="414"/>
        <v>1733</v>
      </c>
      <c r="Y414" s="144">
        <f t="shared" si="415"/>
        <v>1433</v>
      </c>
      <c r="Z414" s="144">
        <f t="shared" si="416"/>
        <v>17500</v>
      </c>
      <c r="AA414" s="144">
        <f t="shared" si="417"/>
        <v>12131</v>
      </c>
      <c r="AB414" s="145">
        <f t="shared" si="418"/>
        <v>10031</v>
      </c>
    </row>
    <row r="415" spans="1:28" ht="15.75" hidden="1" thickBot="1" x14ac:dyDescent="0.3">
      <c r="A415" s="13"/>
      <c r="B415" s="6">
        <v>42410</v>
      </c>
      <c r="C415" s="15">
        <v>54666</v>
      </c>
      <c r="D415" s="350"/>
      <c r="E415" s="16" t="s">
        <v>54</v>
      </c>
      <c r="F415" s="16">
        <v>7</v>
      </c>
      <c r="G415" s="60">
        <f t="shared" si="390"/>
        <v>39662</v>
      </c>
      <c r="H415" s="16" t="s">
        <v>44</v>
      </c>
      <c r="I415" s="317">
        <v>0</v>
      </c>
      <c r="J415" s="16"/>
      <c r="K415" s="16"/>
      <c r="L415" s="16"/>
      <c r="M415" s="28"/>
      <c r="N415" s="27">
        <v>0</v>
      </c>
      <c r="O415" s="16"/>
      <c r="P415" s="16"/>
      <c r="Q415" s="16"/>
      <c r="R415" s="16"/>
      <c r="S415" s="16"/>
      <c r="T415" s="28">
        <v>1284</v>
      </c>
      <c r="U415" s="142">
        <f t="shared" si="412"/>
        <v>5666</v>
      </c>
      <c r="V415" s="143">
        <v>2500</v>
      </c>
      <c r="W415" s="144">
        <f t="shared" si="413"/>
        <v>3166</v>
      </c>
      <c r="X415" s="144">
        <f t="shared" si="414"/>
        <v>1733</v>
      </c>
      <c r="Y415" s="144">
        <f t="shared" si="415"/>
        <v>1433</v>
      </c>
      <c r="Z415" s="144">
        <f t="shared" si="416"/>
        <v>17500</v>
      </c>
      <c r="AA415" s="144">
        <f t="shared" si="417"/>
        <v>12131</v>
      </c>
      <c r="AB415" s="145">
        <f t="shared" si="418"/>
        <v>10031</v>
      </c>
    </row>
    <row r="416" spans="1:28" hidden="1" x14ac:dyDescent="0.25">
      <c r="A416" s="13"/>
      <c r="B416" s="320">
        <v>42410</v>
      </c>
      <c r="C416" s="223">
        <v>54667</v>
      </c>
      <c r="D416" s="123"/>
      <c r="E416" s="322" t="s">
        <v>200</v>
      </c>
      <c r="F416" s="322">
        <v>15</v>
      </c>
      <c r="G416" s="224">
        <f t="shared" si="390"/>
        <v>84990</v>
      </c>
      <c r="H416" s="323" t="s">
        <v>159</v>
      </c>
      <c r="I416" s="27"/>
      <c r="J416" s="16"/>
      <c r="K416" s="16"/>
      <c r="L416" s="16">
        <v>0</v>
      </c>
      <c r="M416" s="28"/>
      <c r="N416" s="27">
        <v>0</v>
      </c>
      <c r="O416" s="16"/>
      <c r="P416" s="16"/>
      <c r="Q416" s="16"/>
      <c r="R416" s="16"/>
      <c r="S416" s="16"/>
      <c r="T416" s="28"/>
    </row>
    <row r="417" spans="1:28" ht="15.75" hidden="1" thickBot="1" x14ac:dyDescent="0.3">
      <c r="A417" s="13"/>
      <c r="B417" s="6">
        <v>42410</v>
      </c>
      <c r="C417" s="15">
        <v>54668</v>
      </c>
      <c r="D417" s="350"/>
      <c r="E417" s="16" t="s">
        <v>58</v>
      </c>
      <c r="F417" s="16">
        <v>7</v>
      </c>
      <c r="G417" s="60">
        <f t="shared" si="390"/>
        <v>39662</v>
      </c>
      <c r="H417" s="16" t="s">
        <v>44</v>
      </c>
      <c r="I417" s="317">
        <v>0</v>
      </c>
      <c r="J417" s="16"/>
      <c r="K417" s="16"/>
      <c r="L417" s="16"/>
      <c r="M417" s="28"/>
      <c r="N417" s="27">
        <v>0</v>
      </c>
      <c r="O417" s="16"/>
      <c r="P417" s="16"/>
      <c r="Q417" s="16"/>
      <c r="R417" s="16"/>
      <c r="S417" s="16"/>
      <c r="T417" s="28">
        <v>1285</v>
      </c>
      <c r="U417" s="142">
        <f t="shared" ref="U417" si="419">+G417/F417</f>
        <v>5666</v>
      </c>
      <c r="V417" s="143">
        <v>2500</v>
      </c>
      <c r="W417" s="144">
        <f t="shared" ref="W417" si="420">+U417-V417</f>
        <v>3166</v>
      </c>
      <c r="X417" s="144">
        <f t="shared" ref="X417" si="421">+W417-Y417</f>
        <v>1733</v>
      </c>
      <c r="Y417" s="144">
        <f t="shared" ref="Y417" si="422">(U417-5000)/2+1100</f>
        <v>1433</v>
      </c>
      <c r="Z417" s="144">
        <f t="shared" ref="Z417" si="423">+V417*F417</f>
        <v>17500</v>
      </c>
      <c r="AA417" s="144">
        <f t="shared" ref="AA417" si="424">+X417*F417</f>
        <v>12131</v>
      </c>
      <c r="AB417" s="145">
        <f t="shared" ref="AB417" si="425">+Y417*F417</f>
        <v>10031</v>
      </c>
    </row>
    <row r="418" spans="1:28" hidden="1" x14ac:dyDescent="0.25">
      <c r="A418" s="13"/>
      <c r="B418" s="320">
        <v>42410</v>
      </c>
      <c r="C418" s="223">
        <v>54669</v>
      </c>
      <c r="D418" s="123"/>
      <c r="E418" s="322" t="s">
        <v>206</v>
      </c>
      <c r="F418" s="322">
        <v>15</v>
      </c>
      <c r="G418" s="224">
        <f t="shared" si="390"/>
        <v>84990</v>
      </c>
      <c r="H418" s="323" t="s">
        <v>159</v>
      </c>
      <c r="I418" s="27"/>
      <c r="J418" s="16"/>
      <c r="K418" s="16"/>
      <c r="L418" s="16">
        <v>0</v>
      </c>
      <c r="M418" s="28"/>
      <c r="N418" s="27">
        <v>0</v>
      </c>
      <c r="O418" s="16"/>
      <c r="P418" s="16"/>
      <c r="Q418" s="16"/>
      <c r="R418" s="16"/>
      <c r="S418" s="16"/>
      <c r="T418" s="28"/>
    </row>
    <row r="419" spans="1:28" ht="15.75" hidden="1" thickBot="1" x14ac:dyDescent="0.3">
      <c r="A419" s="13"/>
      <c r="B419" s="6">
        <v>42410</v>
      </c>
      <c r="C419" s="15">
        <v>54670</v>
      </c>
      <c r="D419" s="350"/>
      <c r="E419" s="16" t="s">
        <v>99</v>
      </c>
      <c r="F419" s="16">
        <v>15</v>
      </c>
      <c r="G419" s="60">
        <f t="shared" si="390"/>
        <v>84990</v>
      </c>
      <c r="H419" s="16" t="s">
        <v>44</v>
      </c>
      <c r="I419" s="317">
        <v>0</v>
      </c>
      <c r="J419" s="16"/>
      <c r="K419" s="16"/>
      <c r="L419" s="16"/>
      <c r="M419" s="28"/>
      <c r="N419" s="27">
        <v>0</v>
      </c>
      <c r="O419" s="16"/>
      <c r="P419" s="16"/>
      <c r="Q419" s="16"/>
      <c r="R419" s="16"/>
      <c r="S419" s="16"/>
      <c r="T419" s="28">
        <v>1286</v>
      </c>
      <c r="U419" s="142">
        <f t="shared" ref="U419:U434" si="426">+G419/F419</f>
        <v>5666</v>
      </c>
      <c r="V419" s="143">
        <v>2500</v>
      </c>
      <c r="W419" s="144">
        <f t="shared" ref="W419:W434" si="427">+U419-V419</f>
        <v>3166</v>
      </c>
      <c r="X419" s="144">
        <f t="shared" ref="X419:X434" si="428">+W419-Y419</f>
        <v>1733</v>
      </c>
      <c r="Y419" s="144">
        <f t="shared" ref="Y419:Y434" si="429">(U419-5000)/2+1100</f>
        <v>1433</v>
      </c>
      <c r="Z419" s="144">
        <f t="shared" ref="Z419:Z434" si="430">+V419*F419</f>
        <v>37500</v>
      </c>
      <c r="AA419" s="144">
        <f t="shared" ref="AA419:AA434" si="431">+X419*F419</f>
        <v>25995</v>
      </c>
      <c r="AB419" s="145">
        <f t="shared" ref="AB419:AB434" si="432">+Y419*F419</f>
        <v>21495</v>
      </c>
    </row>
    <row r="420" spans="1:28" ht="15.75" hidden="1" thickBot="1" x14ac:dyDescent="0.3">
      <c r="A420" s="13"/>
      <c r="B420" s="6">
        <v>42410</v>
      </c>
      <c r="C420" s="15">
        <v>54671</v>
      </c>
      <c r="D420" s="350"/>
      <c r="E420" s="16" t="s">
        <v>127</v>
      </c>
      <c r="F420" s="16">
        <v>7</v>
      </c>
      <c r="G420" s="60">
        <f t="shared" si="390"/>
        <v>39662</v>
      </c>
      <c r="H420" s="16" t="s">
        <v>44</v>
      </c>
      <c r="I420" s="317">
        <v>0</v>
      </c>
      <c r="J420" s="16"/>
      <c r="K420" s="16"/>
      <c r="L420" s="16"/>
      <c r="M420" s="28"/>
      <c r="N420" s="27">
        <v>0</v>
      </c>
      <c r="O420" s="16"/>
      <c r="P420" s="16"/>
      <c r="Q420" s="16"/>
      <c r="R420" s="16"/>
      <c r="S420" s="16"/>
      <c r="T420" s="28">
        <v>1287</v>
      </c>
      <c r="U420" s="142">
        <f t="shared" si="426"/>
        <v>5666</v>
      </c>
      <c r="V420" s="143">
        <v>2500</v>
      </c>
      <c r="W420" s="144">
        <f t="shared" si="427"/>
        <v>3166</v>
      </c>
      <c r="X420" s="144">
        <f t="shared" si="428"/>
        <v>1733</v>
      </c>
      <c r="Y420" s="144">
        <f t="shared" si="429"/>
        <v>1433</v>
      </c>
      <c r="Z420" s="144">
        <f t="shared" si="430"/>
        <v>17500</v>
      </c>
      <c r="AA420" s="144">
        <f t="shared" si="431"/>
        <v>12131</v>
      </c>
      <c r="AB420" s="145">
        <f t="shared" si="432"/>
        <v>10031</v>
      </c>
    </row>
    <row r="421" spans="1:28" ht="15.75" hidden="1" thickBot="1" x14ac:dyDescent="0.3">
      <c r="A421" s="13"/>
      <c r="B421" s="6">
        <v>42410</v>
      </c>
      <c r="C421" s="15">
        <v>54672</v>
      </c>
      <c r="D421" s="350"/>
      <c r="E421" s="16" t="s">
        <v>70</v>
      </c>
      <c r="F421" s="16">
        <v>7</v>
      </c>
      <c r="G421" s="60">
        <f t="shared" si="390"/>
        <v>39662</v>
      </c>
      <c r="H421" s="16" t="s">
        <v>44</v>
      </c>
      <c r="I421" s="317">
        <v>0</v>
      </c>
      <c r="J421" s="16"/>
      <c r="K421" s="16"/>
      <c r="L421" s="16"/>
      <c r="M421" s="28"/>
      <c r="N421" s="27">
        <v>0</v>
      </c>
      <c r="O421" s="16"/>
      <c r="P421" s="16"/>
      <c r="Q421" s="16"/>
      <c r="R421" s="16"/>
      <c r="S421" s="16"/>
      <c r="T421" s="28">
        <v>1288</v>
      </c>
      <c r="U421" s="142">
        <f t="shared" si="426"/>
        <v>5666</v>
      </c>
      <c r="V421" s="143">
        <v>2500</v>
      </c>
      <c r="W421" s="144">
        <f t="shared" si="427"/>
        <v>3166</v>
      </c>
      <c r="X421" s="144">
        <f t="shared" si="428"/>
        <v>1733</v>
      </c>
      <c r="Y421" s="144">
        <f t="shared" si="429"/>
        <v>1433</v>
      </c>
      <c r="Z421" s="144">
        <f t="shared" si="430"/>
        <v>17500</v>
      </c>
      <c r="AA421" s="144">
        <f t="shared" si="431"/>
        <v>12131</v>
      </c>
      <c r="AB421" s="145">
        <f t="shared" si="432"/>
        <v>10031</v>
      </c>
    </row>
    <row r="422" spans="1:28" ht="15.75" hidden="1" thickBot="1" x14ac:dyDescent="0.3">
      <c r="A422" s="13"/>
      <c r="B422" s="6">
        <v>42410</v>
      </c>
      <c r="C422" s="15">
        <v>54673</v>
      </c>
      <c r="D422" s="350"/>
      <c r="E422" s="16" t="s">
        <v>69</v>
      </c>
      <c r="F422" s="16">
        <v>7</v>
      </c>
      <c r="G422" s="60">
        <f t="shared" si="390"/>
        <v>39662</v>
      </c>
      <c r="H422" s="16" t="s">
        <v>44</v>
      </c>
      <c r="I422" s="317">
        <v>0</v>
      </c>
      <c r="J422" s="16"/>
      <c r="K422" s="16"/>
      <c r="L422" s="16"/>
      <c r="M422" s="28"/>
      <c r="N422" s="27">
        <v>0</v>
      </c>
      <c r="O422" s="16"/>
      <c r="P422" s="16"/>
      <c r="Q422" s="16"/>
      <c r="R422" s="16"/>
      <c r="S422" s="16"/>
      <c r="T422" s="28">
        <v>1289</v>
      </c>
      <c r="U422" s="142">
        <f t="shared" si="426"/>
        <v>5666</v>
      </c>
      <c r="V422" s="143">
        <v>2500</v>
      </c>
      <c r="W422" s="144">
        <f t="shared" si="427"/>
        <v>3166</v>
      </c>
      <c r="X422" s="144">
        <f t="shared" si="428"/>
        <v>1733</v>
      </c>
      <c r="Y422" s="144">
        <f t="shared" si="429"/>
        <v>1433</v>
      </c>
      <c r="Z422" s="144">
        <f t="shared" si="430"/>
        <v>17500</v>
      </c>
      <c r="AA422" s="144">
        <f t="shared" si="431"/>
        <v>12131</v>
      </c>
      <c r="AB422" s="145">
        <f t="shared" si="432"/>
        <v>10031</v>
      </c>
    </row>
    <row r="423" spans="1:28" ht="15.75" hidden="1" thickBot="1" x14ac:dyDescent="0.3">
      <c r="A423" s="13"/>
      <c r="B423" s="6">
        <v>42410</v>
      </c>
      <c r="C423" s="15">
        <v>54674</v>
      </c>
      <c r="D423" s="350"/>
      <c r="E423" s="16" t="s">
        <v>104</v>
      </c>
      <c r="F423" s="16">
        <v>7</v>
      </c>
      <c r="G423" s="60">
        <f t="shared" si="390"/>
        <v>39662</v>
      </c>
      <c r="H423" s="16" t="s">
        <v>44</v>
      </c>
      <c r="I423" s="317">
        <v>0</v>
      </c>
      <c r="J423" s="16"/>
      <c r="K423" s="16"/>
      <c r="L423" s="16"/>
      <c r="M423" s="28"/>
      <c r="N423" s="27">
        <v>0</v>
      </c>
      <c r="O423" s="16"/>
      <c r="P423" s="16"/>
      <c r="Q423" s="16"/>
      <c r="R423" s="16"/>
      <c r="S423" s="16"/>
      <c r="T423" s="28">
        <v>1290</v>
      </c>
      <c r="U423" s="142">
        <f t="shared" si="426"/>
        <v>5666</v>
      </c>
      <c r="V423" s="143">
        <v>2500</v>
      </c>
      <c r="W423" s="144">
        <f t="shared" si="427"/>
        <v>3166</v>
      </c>
      <c r="X423" s="144">
        <f t="shared" si="428"/>
        <v>1733</v>
      </c>
      <c r="Y423" s="144">
        <f t="shared" si="429"/>
        <v>1433</v>
      </c>
      <c r="Z423" s="144">
        <f t="shared" si="430"/>
        <v>17500</v>
      </c>
      <c r="AA423" s="144">
        <f t="shared" si="431"/>
        <v>12131</v>
      </c>
      <c r="AB423" s="145">
        <f t="shared" si="432"/>
        <v>10031</v>
      </c>
    </row>
    <row r="424" spans="1:28" ht="15.75" hidden="1" thickBot="1" x14ac:dyDescent="0.3">
      <c r="A424" s="13"/>
      <c r="B424" s="6">
        <v>42410</v>
      </c>
      <c r="C424" s="15">
        <v>54675</v>
      </c>
      <c r="D424" s="350"/>
      <c r="E424" s="16" t="s">
        <v>182</v>
      </c>
      <c r="F424" s="16">
        <v>7</v>
      </c>
      <c r="G424" s="60">
        <f t="shared" si="390"/>
        <v>39662</v>
      </c>
      <c r="H424" s="16" t="s">
        <v>44</v>
      </c>
      <c r="I424" s="317">
        <v>0</v>
      </c>
      <c r="J424" s="16"/>
      <c r="K424" s="16"/>
      <c r="L424" s="16"/>
      <c r="M424" s="28"/>
      <c r="N424" s="27">
        <v>0</v>
      </c>
      <c r="O424" s="16"/>
      <c r="P424" s="16"/>
      <c r="Q424" s="16"/>
      <c r="R424" s="16"/>
      <c r="S424" s="16"/>
      <c r="T424" s="28">
        <v>1291</v>
      </c>
      <c r="U424" s="142">
        <f t="shared" si="426"/>
        <v>5666</v>
      </c>
      <c r="V424" s="143">
        <v>2500</v>
      </c>
      <c r="W424" s="144">
        <f t="shared" si="427"/>
        <v>3166</v>
      </c>
      <c r="X424" s="144">
        <f t="shared" si="428"/>
        <v>1733</v>
      </c>
      <c r="Y424" s="144">
        <f t="shared" si="429"/>
        <v>1433</v>
      </c>
      <c r="Z424" s="144">
        <f t="shared" si="430"/>
        <v>17500</v>
      </c>
      <c r="AA424" s="144">
        <f t="shared" si="431"/>
        <v>12131</v>
      </c>
      <c r="AB424" s="145">
        <f t="shared" si="432"/>
        <v>10031</v>
      </c>
    </row>
    <row r="425" spans="1:28" ht="15.75" hidden="1" thickBot="1" x14ac:dyDescent="0.3">
      <c r="A425" s="13"/>
      <c r="B425" s="6">
        <v>42410</v>
      </c>
      <c r="C425" s="15">
        <v>54676</v>
      </c>
      <c r="D425" s="350"/>
      <c r="E425" s="16" t="s">
        <v>54</v>
      </c>
      <c r="F425" s="16">
        <v>7</v>
      </c>
      <c r="G425" s="60">
        <f t="shared" si="390"/>
        <v>39662</v>
      </c>
      <c r="H425" s="16" t="s">
        <v>44</v>
      </c>
      <c r="I425" s="317">
        <v>0</v>
      </c>
      <c r="J425" s="16"/>
      <c r="K425" s="16"/>
      <c r="L425" s="16"/>
      <c r="M425" s="28"/>
      <c r="N425" s="27">
        <v>0</v>
      </c>
      <c r="O425" s="16"/>
      <c r="P425" s="16"/>
      <c r="Q425" s="16"/>
      <c r="R425" s="16"/>
      <c r="S425" s="16"/>
      <c r="T425" s="28">
        <v>1292</v>
      </c>
      <c r="U425" s="142">
        <f t="shared" si="426"/>
        <v>5666</v>
      </c>
      <c r="V425" s="143">
        <v>2500</v>
      </c>
      <c r="W425" s="144">
        <f t="shared" si="427"/>
        <v>3166</v>
      </c>
      <c r="X425" s="144">
        <f t="shared" si="428"/>
        <v>1733</v>
      </c>
      <c r="Y425" s="144">
        <f t="shared" si="429"/>
        <v>1433</v>
      </c>
      <c r="Z425" s="144">
        <f t="shared" si="430"/>
        <v>17500</v>
      </c>
      <c r="AA425" s="144">
        <f t="shared" si="431"/>
        <v>12131</v>
      </c>
      <c r="AB425" s="145">
        <f t="shared" si="432"/>
        <v>10031</v>
      </c>
    </row>
    <row r="426" spans="1:28" ht="15.75" hidden="1" thickBot="1" x14ac:dyDescent="0.3">
      <c r="A426" s="13"/>
      <c r="B426" s="6">
        <v>42410</v>
      </c>
      <c r="C426" s="15">
        <v>54677</v>
      </c>
      <c r="D426" s="350"/>
      <c r="E426" s="16" t="s">
        <v>90</v>
      </c>
      <c r="F426" s="16">
        <v>15</v>
      </c>
      <c r="G426" s="60">
        <f t="shared" si="390"/>
        <v>84990</v>
      </c>
      <c r="H426" s="16" t="s">
        <v>44</v>
      </c>
      <c r="I426" s="317">
        <v>0</v>
      </c>
      <c r="J426" s="16"/>
      <c r="K426" s="16"/>
      <c r="L426" s="16"/>
      <c r="M426" s="28"/>
      <c r="N426" s="27">
        <v>0</v>
      </c>
      <c r="O426" s="16"/>
      <c r="P426" s="16"/>
      <c r="Q426" s="16"/>
      <c r="R426" s="16"/>
      <c r="S426" s="16"/>
      <c r="T426" s="28">
        <v>1293</v>
      </c>
      <c r="U426" s="142">
        <f t="shared" si="426"/>
        <v>5666</v>
      </c>
      <c r="V426" s="143">
        <v>2500</v>
      </c>
      <c r="W426" s="144">
        <f t="shared" si="427"/>
        <v>3166</v>
      </c>
      <c r="X426" s="144">
        <f t="shared" si="428"/>
        <v>1733</v>
      </c>
      <c r="Y426" s="144">
        <f t="shared" si="429"/>
        <v>1433</v>
      </c>
      <c r="Z426" s="144">
        <f t="shared" si="430"/>
        <v>37500</v>
      </c>
      <c r="AA426" s="144">
        <f t="shared" si="431"/>
        <v>25995</v>
      </c>
      <c r="AB426" s="145">
        <f t="shared" si="432"/>
        <v>21495</v>
      </c>
    </row>
    <row r="427" spans="1:28" ht="15.75" hidden="1" thickBot="1" x14ac:dyDescent="0.3">
      <c r="A427" s="13"/>
      <c r="B427" s="6">
        <v>42410</v>
      </c>
      <c r="C427" s="15">
        <v>54678</v>
      </c>
      <c r="D427" s="350"/>
      <c r="E427" s="16" t="s">
        <v>110</v>
      </c>
      <c r="F427" s="16">
        <v>7</v>
      </c>
      <c r="G427" s="60">
        <f t="shared" si="390"/>
        <v>39662</v>
      </c>
      <c r="H427" s="16" t="s">
        <v>44</v>
      </c>
      <c r="I427" s="317">
        <v>0</v>
      </c>
      <c r="J427" s="16"/>
      <c r="K427" s="16"/>
      <c r="L427" s="16"/>
      <c r="M427" s="28"/>
      <c r="N427" s="27">
        <v>0</v>
      </c>
      <c r="O427" s="16"/>
      <c r="P427" s="16"/>
      <c r="Q427" s="16"/>
      <c r="R427" s="16"/>
      <c r="S427" s="16"/>
      <c r="T427" s="28">
        <v>1294</v>
      </c>
      <c r="U427" s="142">
        <f t="shared" si="426"/>
        <v>5666</v>
      </c>
      <c r="V427" s="143">
        <v>2500</v>
      </c>
      <c r="W427" s="144">
        <f t="shared" si="427"/>
        <v>3166</v>
      </c>
      <c r="X427" s="144">
        <f t="shared" si="428"/>
        <v>1733</v>
      </c>
      <c r="Y427" s="144">
        <f t="shared" si="429"/>
        <v>1433</v>
      </c>
      <c r="Z427" s="144">
        <f t="shared" si="430"/>
        <v>17500</v>
      </c>
      <c r="AA427" s="144">
        <f t="shared" si="431"/>
        <v>12131</v>
      </c>
      <c r="AB427" s="145">
        <f t="shared" si="432"/>
        <v>10031</v>
      </c>
    </row>
    <row r="428" spans="1:28" ht="15.75" hidden="1" thickBot="1" x14ac:dyDescent="0.3">
      <c r="A428" s="13"/>
      <c r="B428" s="6">
        <v>42410</v>
      </c>
      <c r="C428" s="15">
        <v>54679</v>
      </c>
      <c r="D428" s="350"/>
      <c r="E428" s="16" t="s">
        <v>128</v>
      </c>
      <c r="F428" s="16">
        <v>7</v>
      </c>
      <c r="G428" s="60">
        <f t="shared" si="390"/>
        <v>39662</v>
      </c>
      <c r="H428" s="16" t="s">
        <v>44</v>
      </c>
      <c r="I428" s="317">
        <v>0</v>
      </c>
      <c r="J428" s="16"/>
      <c r="K428" s="16"/>
      <c r="L428" s="16"/>
      <c r="M428" s="28"/>
      <c r="N428" s="27">
        <v>0</v>
      </c>
      <c r="O428" s="16"/>
      <c r="P428" s="16"/>
      <c r="Q428" s="16"/>
      <c r="R428" s="16"/>
      <c r="S428" s="16"/>
      <c r="T428" s="28">
        <v>1295</v>
      </c>
      <c r="U428" s="142">
        <f t="shared" si="426"/>
        <v>5666</v>
      </c>
      <c r="V428" s="143">
        <v>2500</v>
      </c>
      <c r="W428" s="144">
        <f t="shared" si="427"/>
        <v>3166</v>
      </c>
      <c r="X428" s="144">
        <f t="shared" si="428"/>
        <v>1733</v>
      </c>
      <c r="Y428" s="144">
        <f t="shared" si="429"/>
        <v>1433</v>
      </c>
      <c r="Z428" s="144">
        <f t="shared" si="430"/>
        <v>17500</v>
      </c>
      <c r="AA428" s="144">
        <f t="shared" si="431"/>
        <v>12131</v>
      </c>
      <c r="AB428" s="145">
        <f t="shared" si="432"/>
        <v>10031</v>
      </c>
    </row>
    <row r="429" spans="1:28" ht="15.75" hidden="1" thickBot="1" x14ac:dyDescent="0.3">
      <c r="A429" s="13"/>
      <c r="B429" s="6">
        <v>42410</v>
      </c>
      <c r="C429" s="15">
        <v>54680</v>
      </c>
      <c r="D429" s="350"/>
      <c r="E429" s="16" t="s">
        <v>58</v>
      </c>
      <c r="F429" s="16">
        <v>7</v>
      </c>
      <c r="G429" s="60">
        <f t="shared" si="390"/>
        <v>39662</v>
      </c>
      <c r="H429" s="16" t="s">
        <v>44</v>
      </c>
      <c r="I429" s="317">
        <v>0</v>
      </c>
      <c r="J429" s="16"/>
      <c r="K429" s="16"/>
      <c r="L429" s="16"/>
      <c r="M429" s="28"/>
      <c r="N429" s="27">
        <v>0</v>
      </c>
      <c r="O429" s="16"/>
      <c r="P429" s="16"/>
      <c r="Q429" s="16"/>
      <c r="R429" s="16"/>
      <c r="S429" s="16"/>
      <c r="T429" s="28">
        <v>1296</v>
      </c>
      <c r="U429" s="142">
        <f t="shared" si="426"/>
        <v>5666</v>
      </c>
      <c r="V429" s="143">
        <v>2500</v>
      </c>
      <c r="W429" s="144">
        <f t="shared" si="427"/>
        <v>3166</v>
      </c>
      <c r="X429" s="144">
        <f t="shared" si="428"/>
        <v>1733</v>
      </c>
      <c r="Y429" s="144">
        <f t="shared" si="429"/>
        <v>1433</v>
      </c>
      <c r="Z429" s="144">
        <f t="shared" si="430"/>
        <v>17500</v>
      </c>
      <c r="AA429" s="144">
        <f t="shared" si="431"/>
        <v>12131</v>
      </c>
      <c r="AB429" s="145">
        <f t="shared" si="432"/>
        <v>10031</v>
      </c>
    </row>
    <row r="430" spans="1:28" ht="15.75" hidden="1" thickBot="1" x14ac:dyDescent="0.3">
      <c r="A430" s="13"/>
      <c r="B430" s="6">
        <v>42410</v>
      </c>
      <c r="C430" s="15">
        <v>54681</v>
      </c>
      <c r="D430" s="350"/>
      <c r="E430" s="16" t="s">
        <v>114</v>
      </c>
      <c r="F430" s="16">
        <v>7</v>
      </c>
      <c r="G430" s="60">
        <f t="shared" si="390"/>
        <v>39662</v>
      </c>
      <c r="H430" s="16" t="s">
        <v>44</v>
      </c>
      <c r="I430" s="317">
        <v>0</v>
      </c>
      <c r="J430" s="16"/>
      <c r="K430" s="16"/>
      <c r="L430" s="16"/>
      <c r="M430" s="28"/>
      <c r="N430" s="27">
        <v>0</v>
      </c>
      <c r="O430" s="16"/>
      <c r="P430" s="16"/>
      <c r="Q430" s="16"/>
      <c r="R430" s="16"/>
      <c r="S430" s="16"/>
      <c r="T430" s="28">
        <v>1297</v>
      </c>
      <c r="U430" s="142">
        <f t="shared" si="426"/>
        <v>5666</v>
      </c>
      <c r="V430" s="143">
        <v>2500</v>
      </c>
      <c r="W430" s="144">
        <f t="shared" si="427"/>
        <v>3166</v>
      </c>
      <c r="X430" s="144">
        <f t="shared" si="428"/>
        <v>1733</v>
      </c>
      <c r="Y430" s="144">
        <f t="shared" si="429"/>
        <v>1433</v>
      </c>
      <c r="Z430" s="144">
        <f t="shared" si="430"/>
        <v>17500</v>
      </c>
      <c r="AA430" s="144">
        <f t="shared" si="431"/>
        <v>12131</v>
      </c>
      <c r="AB430" s="145">
        <f t="shared" si="432"/>
        <v>10031</v>
      </c>
    </row>
    <row r="431" spans="1:28" ht="15.75" hidden="1" thickBot="1" x14ac:dyDescent="0.3">
      <c r="A431" s="13"/>
      <c r="B431" s="6">
        <v>42410</v>
      </c>
      <c r="C431" s="15">
        <v>54682</v>
      </c>
      <c r="D431" s="350"/>
      <c r="E431" s="16" t="s">
        <v>149</v>
      </c>
      <c r="F431" s="16">
        <v>15</v>
      </c>
      <c r="G431" s="60">
        <f t="shared" si="390"/>
        <v>84990</v>
      </c>
      <c r="H431" s="16" t="s">
        <v>44</v>
      </c>
      <c r="I431" s="317">
        <v>0</v>
      </c>
      <c r="J431" s="16"/>
      <c r="K431" s="16"/>
      <c r="L431" s="16"/>
      <c r="M431" s="28"/>
      <c r="N431" s="27">
        <v>0</v>
      </c>
      <c r="O431" s="16"/>
      <c r="P431" s="16"/>
      <c r="Q431" s="16"/>
      <c r="R431" s="16"/>
      <c r="S431" s="16"/>
      <c r="T431" s="28">
        <v>1298</v>
      </c>
      <c r="U431" s="142">
        <f t="shared" si="426"/>
        <v>5666</v>
      </c>
      <c r="V431" s="143">
        <v>2500</v>
      </c>
      <c r="W431" s="144">
        <f t="shared" si="427"/>
        <v>3166</v>
      </c>
      <c r="X431" s="144">
        <f t="shared" si="428"/>
        <v>1733</v>
      </c>
      <c r="Y431" s="144">
        <f t="shared" si="429"/>
        <v>1433</v>
      </c>
      <c r="Z431" s="144">
        <f t="shared" si="430"/>
        <v>37500</v>
      </c>
      <c r="AA431" s="144">
        <f t="shared" si="431"/>
        <v>25995</v>
      </c>
      <c r="AB431" s="145">
        <f t="shared" si="432"/>
        <v>21495</v>
      </c>
    </row>
    <row r="432" spans="1:28" ht="15.75" hidden="1" thickBot="1" x14ac:dyDescent="0.3">
      <c r="A432" s="13"/>
      <c r="B432" s="6">
        <v>42410</v>
      </c>
      <c r="C432" s="15">
        <v>54683</v>
      </c>
      <c r="D432" s="350"/>
      <c r="E432" s="16" t="s">
        <v>141</v>
      </c>
      <c r="F432" s="16">
        <v>15</v>
      </c>
      <c r="G432" s="60">
        <f t="shared" si="390"/>
        <v>84990</v>
      </c>
      <c r="H432" s="16" t="s">
        <v>44</v>
      </c>
      <c r="I432" s="317">
        <v>0</v>
      </c>
      <c r="J432" s="16"/>
      <c r="K432" s="16"/>
      <c r="L432" s="16"/>
      <c r="M432" s="28"/>
      <c r="N432" s="27">
        <v>0</v>
      </c>
      <c r="O432" s="16"/>
      <c r="P432" s="16"/>
      <c r="Q432" s="16"/>
      <c r="R432" s="16"/>
      <c r="S432" s="16"/>
      <c r="T432" s="28">
        <v>1299</v>
      </c>
      <c r="U432" s="142">
        <f t="shared" si="426"/>
        <v>5666</v>
      </c>
      <c r="V432" s="143">
        <v>2500</v>
      </c>
      <c r="W432" s="144">
        <f t="shared" si="427"/>
        <v>3166</v>
      </c>
      <c r="X432" s="144">
        <f t="shared" si="428"/>
        <v>1733</v>
      </c>
      <c r="Y432" s="144">
        <f t="shared" si="429"/>
        <v>1433</v>
      </c>
      <c r="Z432" s="144">
        <f t="shared" si="430"/>
        <v>37500</v>
      </c>
      <c r="AA432" s="144">
        <f t="shared" si="431"/>
        <v>25995</v>
      </c>
      <c r="AB432" s="145">
        <f t="shared" si="432"/>
        <v>21495</v>
      </c>
    </row>
    <row r="433" spans="1:28" ht="15.75" hidden="1" thickBot="1" x14ac:dyDescent="0.3">
      <c r="A433" s="13"/>
      <c r="B433" s="6">
        <v>42410</v>
      </c>
      <c r="C433" s="15">
        <v>54684</v>
      </c>
      <c r="D433" s="350"/>
      <c r="E433" s="16" t="s">
        <v>83</v>
      </c>
      <c r="F433" s="16">
        <v>15</v>
      </c>
      <c r="G433" s="60">
        <f t="shared" si="390"/>
        <v>84990</v>
      </c>
      <c r="H433" s="16" t="s">
        <v>44</v>
      </c>
      <c r="I433" s="317">
        <v>0</v>
      </c>
      <c r="J433" s="16"/>
      <c r="K433" s="16"/>
      <c r="L433" s="16"/>
      <c r="M433" s="28"/>
      <c r="N433" s="27">
        <v>0</v>
      </c>
      <c r="O433" s="16"/>
      <c r="P433" s="16"/>
      <c r="Q433" s="16"/>
      <c r="R433" s="16"/>
      <c r="S433" s="16"/>
      <c r="T433" s="28">
        <v>1300</v>
      </c>
      <c r="U433" s="142">
        <f t="shared" si="426"/>
        <v>5666</v>
      </c>
      <c r="V433" s="143">
        <v>2500</v>
      </c>
      <c r="W433" s="144">
        <f t="shared" si="427"/>
        <v>3166</v>
      </c>
      <c r="X433" s="144">
        <f t="shared" si="428"/>
        <v>1733</v>
      </c>
      <c r="Y433" s="144">
        <f t="shared" si="429"/>
        <v>1433</v>
      </c>
      <c r="Z433" s="144">
        <f t="shared" si="430"/>
        <v>37500</v>
      </c>
      <c r="AA433" s="144">
        <f t="shared" si="431"/>
        <v>25995</v>
      </c>
      <c r="AB433" s="145">
        <f t="shared" si="432"/>
        <v>21495</v>
      </c>
    </row>
    <row r="434" spans="1:28" ht="15.75" hidden="1" thickBot="1" x14ac:dyDescent="0.3">
      <c r="A434" s="13"/>
      <c r="B434" s="6">
        <v>42410</v>
      </c>
      <c r="C434" s="15">
        <v>54685</v>
      </c>
      <c r="D434" s="350"/>
      <c r="E434" s="16" t="s">
        <v>62</v>
      </c>
      <c r="F434" s="16">
        <v>15</v>
      </c>
      <c r="G434" s="60">
        <f t="shared" si="390"/>
        <v>84990</v>
      </c>
      <c r="H434" s="16" t="s">
        <v>44</v>
      </c>
      <c r="I434" s="317">
        <v>0</v>
      </c>
      <c r="J434" s="16"/>
      <c r="K434" s="16"/>
      <c r="L434" s="16"/>
      <c r="M434" s="28"/>
      <c r="N434" s="27">
        <v>0</v>
      </c>
      <c r="O434" s="16"/>
      <c r="P434" s="16"/>
      <c r="Q434" s="16"/>
      <c r="R434" s="16"/>
      <c r="S434" s="16"/>
      <c r="T434" s="28">
        <v>1301</v>
      </c>
      <c r="U434" s="142">
        <f t="shared" si="426"/>
        <v>5666</v>
      </c>
      <c r="V434" s="143">
        <v>2500</v>
      </c>
      <c r="W434" s="144">
        <f t="shared" si="427"/>
        <v>3166</v>
      </c>
      <c r="X434" s="144">
        <f t="shared" si="428"/>
        <v>1733</v>
      </c>
      <c r="Y434" s="144">
        <f t="shared" si="429"/>
        <v>1433</v>
      </c>
      <c r="Z434" s="144">
        <f t="shared" si="430"/>
        <v>37500</v>
      </c>
      <c r="AA434" s="144">
        <f t="shared" si="431"/>
        <v>25995</v>
      </c>
      <c r="AB434" s="145">
        <f t="shared" si="432"/>
        <v>21495</v>
      </c>
    </row>
    <row r="435" spans="1:28" hidden="1" x14ac:dyDescent="0.25">
      <c r="A435" s="13"/>
      <c r="B435" s="23">
        <v>42410</v>
      </c>
      <c r="C435" s="20">
        <v>54686</v>
      </c>
      <c r="D435" s="123"/>
      <c r="E435" s="17" t="s">
        <v>112</v>
      </c>
      <c r="F435" s="17">
        <v>15</v>
      </c>
      <c r="G435" s="61">
        <f t="shared" si="390"/>
        <v>84990</v>
      </c>
      <c r="H435" s="31" t="s">
        <v>40</v>
      </c>
      <c r="I435" s="27">
        <v>0</v>
      </c>
      <c r="J435" s="16"/>
      <c r="K435" s="16"/>
      <c r="L435" s="16"/>
      <c r="M435" s="28"/>
      <c r="N435" s="27">
        <v>0</v>
      </c>
      <c r="O435" s="16"/>
      <c r="P435" s="16"/>
      <c r="Q435" s="16"/>
      <c r="R435" s="16"/>
      <c r="S435" s="16"/>
      <c r="T435" s="28"/>
    </row>
    <row r="436" spans="1:28" hidden="1" x14ac:dyDescent="0.25">
      <c r="A436" s="13"/>
      <c r="B436" s="320">
        <v>42410</v>
      </c>
      <c r="C436" s="127">
        <v>54687</v>
      </c>
      <c r="D436" s="123"/>
      <c r="E436" s="128" t="s">
        <v>190</v>
      </c>
      <c r="F436" s="128">
        <v>15</v>
      </c>
      <c r="G436" s="129">
        <f t="shared" si="390"/>
        <v>84990</v>
      </c>
      <c r="H436" s="130" t="s">
        <v>159</v>
      </c>
      <c r="I436" s="27"/>
      <c r="J436" s="16"/>
      <c r="K436" s="16"/>
      <c r="L436" s="16">
        <v>0</v>
      </c>
      <c r="M436" s="28"/>
      <c r="N436" s="27">
        <v>0</v>
      </c>
      <c r="O436" s="16"/>
      <c r="P436" s="16"/>
      <c r="Q436" s="16"/>
      <c r="R436" s="16"/>
      <c r="S436" s="16"/>
      <c r="T436" s="28"/>
    </row>
    <row r="437" spans="1:28" ht="15.75" hidden="1" thickBot="1" x14ac:dyDescent="0.3">
      <c r="A437" s="13"/>
      <c r="B437" s="6">
        <v>42410</v>
      </c>
      <c r="C437" s="15">
        <v>54688</v>
      </c>
      <c r="D437" s="351"/>
      <c r="E437" s="16" t="s">
        <v>170</v>
      </c>
      <c r="F437" s="16">
        <v>15</v>
      </c>
      <c r="G437" s="60">
        <f t="shared" si="390"/>
        <v>84990</v>
      </c>
      <c r="H437" s="16" t="s">
        <v>44</v>
      </c>
      <c r="I437" s="317">
        <v>0</v>
      </c>
      <c r="J437" s="16"/>
      <c r="K437" s="16"/>
      <c r="L437" s="16"/>
      <c r="M437" s="28"/>
      <c r="N437" s="27">
        <v>0</v>
      </c>
      <c r="O437" s="16"/>
      <c r="P437" s="16"/>
      <c r="Q437" s="16"/>
      <c r="R437" s="16"/>
      <c r="S437" s="16"/>
      <c r="T437" s="28"/>
      <c r="U437" s="142">
        <f t="shared" ref="U437:U438" si="433">+G437/F437</f>
        <v>5666</v>
      </c>
      <c r="V437" s="143">
        <v>2500</v>
      </c>
      <c r="W437" s="144">
        <f t="shared" ref="W437:W438" si="434">+U437-V437</f>
        <v>3166</v>
      </c>
      <c r="X437" s="144">
        <f t="shared" ref="X437:X438" si="435">+W437-Y437</f>
        <v>1733</v>
      </c>
      <c r="Y437" s="144">
        <f t="shared" ref="Y437:Y438" si="436">(U437-5000)/2+1100</f>
        <v>1433</v>
      </c>
      <c r="Z437" s="144">
        <f t="shared" ref="Z437:Z438" si="437">+V437*F437</f>
        <v>37500</v>
      </c>
      <c r="AA437" s="144">
        <f t="shared" ref="AA437:AA438" si="438">+X437*F437</f>
        <v>25995</v>
      </c>
      <c r="AB437" s="145">
        <f t="shared" ref="AB437:AB438" si="439">+Y437*F437</f>
        <v>21495</v>
      </c>
    </row>
    <row r="438" spans="1:28" ht="15.75" hidden="1" thickBot="1" x14ac:dyDescent="0.3">
      <c r="A438" s="13"/>
      <c r="B438" s="320">
        <v>42410</v>
      </c>
      <c r="C438" s="223">
        <v>54689</v>
      </c>
      <c r="D438" s="123"/>
      <c r="E438" s="322" t="s">
        <v>57</v>
      </c>
      <c r="F438" s="322">
        <v>15</v>
      </c>
      <c r="G438" s="224">
        <f>5100*F438</f>
        <v>76500</v>
      </c>
      <c r="H438" s="322" t="s">
        <v>47</v>
      </c>
      <c r="I438" s="317">
        <v>0</v>
      </c>
      <c r="J438" s="16"/>
      <c r="K438" s="16"/>
      <c r="L438" s="16"/>
      <c r="M438" s="28"/>
      <c r="N438" s="27">
        <v>0</v>
      </c>
      <c r="O438" s="16"/>
      <c r="P438" s="16"/>
      <c r="Q438" s="16"/>
      <c r="R438" s="16"/>
      <c r="S438" s="16"/>
      <c r="T438" s="28"/>
      <c r="U438" s="142">
        <f t="shared" si="433"/>
        <v>5100</v>
      </c>
      <c r="V438" s="143">
        <v>2500</v>
      </c>
      <c r="W438" s="144">
        <f t="shared" si="434"/>
        <v>2600</v>
      </c>
      <c r="X438" s="144">
        <f t="shared" si="435"/>
        <v>1450</v>
      </c>
      <c r="Y438" s="144">
        <f t="shared" si="436"/>
        <v>1150</v>
      </c>
      <c r="Z438" s="144">
        <f t="shared" si="437"/>
        <v>37500</v>
      </c>
      <c r="AA438" s="144">
        <f t="shared" si="438"/>
        <v>21750</v>
      </c>
      <c r="AB438" s="145">
        <f t="shared" si="439"/>
        <v>17250</v>
      </c>
    </row>
    <row r="439" spans="1:28" ht="15.75" hidden="1" thickBot="1" x14ac:dyDescent="0.3">
      <c r="A439" s="13"/>
      <c r="B439" s="6">
        <v>42410</v>
      </c>
      <c r="C439" s="15">
        <v>54690</v>
      </c>
      <c r="D439" s="349"/>
      <c r="E439" s="16" t="s">
        <v>50</v>
      </c>
      <c r="F439" s="16">
        <v>7</v>
      </c>
      <c r="G439" s="60">
        <f t="shared" si="390"/>
        <v>39662</v>
      </c>
      <c r="H439" s="16" t="s">
        <v>44</v>
      </c>
      <c r="I439" s="317">
        <v>0</v>
      </c>
      <c r="J439" s="16"/>
      <c r="K439" s="16"/>
      <c r="L439" s="16"/>
      <c r="M439" s="28"/>
      <c r="N439" s="27">
        <v>0</v>
      </c>
      <c r="O439" s="16"/>
      <c r="P439" s="16"/>
      <c r="Q439" s="16"/>
      <c r="R439" s="16"/>
      <c r="S439" s="16"/>
      <c r="T439" s="28">
        <v>1302</v>
      </c>
      <c r="U439" s="142">
        <f t="shared" ref="U439" si="440">+G439/F439</f>
        <v>5666</v>
      </c>
      <c r="V439" s="143">
        <v>2500</v>
      </c>
      <c r="W439" s="144">
        <f t="shared" ref="W439" si="441">+U439-V439</f>
        <v>3166</v>
      </c>
      <c r="X439" s="144">
        <f t="shared" ref="X439" si="442">+W439-Y439</f>
        <v>1733</v>
      </c>
      <c r="Y439" s="144">
        <f t="shared" ref="Y439" si="443">(U439-5000)/2+1100</f>
        <v>1433</v>
      </c>
      <c r="Z439" s="144">
        <f t="shared" ref="Z439" si="444">+V439*F439</f>
        <v>17500</v>
      </c>
      <c r="AA439" s="144">
        <f t="shared" ref="AA439" si="445">+X439*F439</f>
        <v>12131</v>
      </c>
      <c r="AB439" s="145">
        <f t="shared" ref="AB439" si="446">+Y439*F439</f>
        <v>10031</v>
      </c>
    </row>
    <row r="440" spans="1:28" hidden="1" x14ac:dyDescent="0.25">
      <c r="A440" s="13"/>
      <c r="B440" s="320">
        <v>42410</v>
      </c>
      <c r="C440" s="223">
        <v>54691</v>
      </c>
      <c r="D440" s="123"/>
      <c r="E440" s="322" t="s">
        <v>209</v>
      </c>
      <c r="F440" s="322">
        <v>15</v>
      </c>
      <c r="G440" s="224">
        <f t="shared" si="390"/>
        <v>84990</v>
      </c>
      <c r="H440" s="323" t="s">
        <v>159</v>
      </c>
      <c r="I440" s="27"/>
      <c r="J440" s="16"/>
      <c r="K440" s="16"/>
      <c r="L440" s="16">
        <v>0</v>
      </c>
      <c r="M440" s="28"/>
      <c r="N440" s="27">
        <v>0</v>
      </c>
      <c r="O440" s="16"/>
      <c r="P440" s="16"/>
      <c r="Q440" s="16"/>
      <c r="R440" s="16"/>
      <c r="S440" s="16"/>
      <c r="T440" s="28"/>
    </row>
    <row r="441" spans="1:28" ht="15.75" hidden="1" thickBot="1" x14ac:dyDescent="0.3">
      <c r="A441" s="13"/>
      <c r="B441" s="6">
        <v>42410</v>
      </c>
      <c r="C441" s="15">
        <v>54692</v>
      </c>
      <c r="D441" s="350"/>
      <c r="E441" s="16" t="s">
        <v>54</v>
      </c>
      <c r="F441" s="16">
        <v>7</v>
      </c>
      <c r="G441" s="60">
        <f t="shared" si="390"/>
        <v>39662</v>
      </c>
      <c r="H441" s="16" t="s">
        <v>44</v>
      </c>
      <c r="I441" s="317">
        <v>0</v>
      </c>
      <c r="J441" s="16"/>
      <c r="K441" s="16"/>
      <c r="L441" s="16"/>
      <c r="M441" s="28"/>
      <c r="N441" s="27">
        <v>0</v>
      </c>
      <c r="O441" s="16"/>
      <c r="P441" s="16"/>
      <c r="Q441" s="16"/>
      <c r="R441" s="16"/>
      <c r="S441" s="16"/>
      <c r="T441" s="28">
        <v>1304</v>
      </c>
      <c r="U441" s="142">
        <f t="shared" ref="U441:U442" si="447">+G441/F441</f>
        <v>5666</v>
      </c>
      <c r="V441" s="143">
        <v>2500</v>
      </c>
      <c r="W441" s="144">
        <f t="shared" ref="W441:W442" si="448">+U441-V441</f>
        <v>3166</v>
      </c>
      <c r="X441" s="144">
        <f t="shared" ref="X441:X442" si="449">+W441-Y441</f>
        <v>1733</v>
      </c>
      <c r="Y441" s="144">
        <f t="shared" ref="Y441:Y442" si="450">(U441-5000)/2+1100</f>
        <v>1433</v>
      </c>
      <c r="Z441" s="144">
        <f t="shared" ref="Z441:Z442" si="451">+V441*F441</f>
        <v>17500</v>
      </c>
      <c r="AA441" s="144">
        <f t="shared" ref="AA441:AA442" si="452">+X441*F441</f>
        <v>12131</v>
      </c>
      <c r="AB441" s="145">
        <f t="shared" ref="AB441:AB442" si="453">+Y441*F441</f>
        <v>10031</v>
      </c>
    </row>
    <row r="442" spans="1:28" ht="15.75" hidden="1" thickBot="1" x14ac:dyDescent="0.3">
      <c r="A442" s="13"/>
      <c r="B442" s="6">
        <v>42410</v>
      </c>
      <c r="C442" s="15">
        <v>54693</v>
      </c>
      <c r="D442" s="350"/>
      <c r="E442" s="16" t="s">
        <v>210</v>
      </c>
      <c r="F442" s="16">
        <v>22</v>
      </c>
      <c r="G442" s="60">
        <f t="shared" si="390"/>
        <v>124652</v>
      </c>
      <c r="H442" s="16" t="s">
        <v>44</v>
      </c>
      <c r="I442" s="317">
        <v>0</v>
      </c>
      <c r="J442" s="16"/>
      <c r="K442" s="16"/>
      <c r="L442" s="16"/>
      <c r="M442" s="28"/>
      <c r="N442" s="27">
        <v>0</v>
      </c>
      <c r="O442" s="16"/>
      <c r="P442" s="16"/>
      <c r="Q442" s="16"/>
      <c r="R442" s="16"/>
      <c r="S442" s="16"/>
      <c r="T442" s="28">
        <v>1305</v>
      </c>
      <c r="U442" s="142">
        <f t="shared" si="447"/>
        <v>5666</v>
      </c>
      <c r="V442" s="143">
        <v>2500</v>
      </c>
      <c r="W442" s="144">
        <f t="shared" si="448"/>
        <v>3166</v>
      </c>
      <c r="X442" s="144">
        <f t="shared" si="449"/>
        <v>1733</v>
      </c>
      <c r="Y442" s="144">
        <f t="shared" si="450"/>
        <v>1433</v>
      </c>
      <c r="Z442" s="144">
        <f t="shared" si="451"/>
        <v>55000</v>
      </c>
      <c r="AA442" s="144">
        <f t="shared" si="452"/>
        <v>38126</v>
      </c>
      <c r="AB442" s="145">
        <f t="shared" si="453"/>
        <v>31526</v>
      </c>
    </row>
    <row r="443" spans="1:28" hidden="1" x14ac:dyDescent="0.25">
      <c r="A443" s="13"/>
      <c r="B443" s="320">
        <v>42410</v>
      </c>
      <c r="C443" s="223">
        <v>54694</v>
      </c>
      <c r="D443" s="123"/>
      <c r="E443" s="322" t="s">
        <v>200</v>
      </c>
      <c r="F443" s="322">
        <v>15</v>
      </c>
      <c r="G443" s="224">
        <f t="shared" si="390"/>
        <v>84990</v>
      </c>
      <c r="H443" s="323" t="s">
        <v>159</v>
      </c>
      <c r="I443" s="27"/>
      <c r="J443" s="16"/>
      <c r="K443" s="16"/>
      <c r="L443" s="16">
        <v>0</v>
      </c>
      <c r="M443" s="28"/>
      <c r="N443" s="27">
        <v>0</v>
      </c>
      <c r="O443" s="16"/>
      <c r="P443" s="16"/>
      <c r="Q443" s="16"/>
      <c r="R443" s="16"/>
      <c r="S443" s="16"/>
      <c r="T443" s="28"/>
    </row>
    <row r="444" spans="1:28" ht="15.75" hidden="1" thickBot="1" x14ac:dyDescent="0.3">
      <c r="A444" s="13"/>
      <c r="B444" s="6">
        <v>42410</v>
      </c>
      <c r="C444" s="15">
        <v>54695</v>
      </c>
      <c r="D444" s="350"/>
      <c r="E444" s="16" t="s">
        <v>69</v>
      </c>
      <c r="F444" s="16">
        <v>7</v>
      </c>
      <c r="G444" s="60">
        <f t="shared" ref="G444:G507" si="454">5666*F444</f>
        <v>39662</v>
      </c>
      <c r="H444" s="16" t="s">
        <v>44</v>
      </c>
      <c r="I444" s="317">
        <v>0</v>
      </c>
      <c r="J444" s="16"/>
      <c r="K444" s="16"/>
      <c r="L444" s="16"/>
      <c r="M444" s="28"/>
      <c r="N444" s="27">
        <v>0</v>
      </c>
      <c r="O444" s="16"/>
      <c r="P444" s="16"/>
      <c r="Q444" s="16"/>
      <c r="R444" s="16"/>
      <c r="S444" s="16"/>
      <c r="T444" s="28">
        <v>1306</v>
      </c>
      <c r="U444" s="142">
        <f t="shared" ref="U444:U447" si="455">+G444/F444</f>
        <v>5666</v>
      </c>
      <c r="V444" s="143">
        <v>2500</v>
      </c>
      <c r="W444" s="144">
        <f t="shared" ref="W444:W447" si="456">+U444-V444</f>
        <v>3166</v>
      </c>
      <c r="X444" s="144">
        <f t="shared" ref="X444:X447" si="457">+W444-Y444</f>
        <v>1733</v>
      </c>
      <c r="Y444" s="144">
        <f t="shared" ref="Y444:Y447" si="458">(U444-5000)/2+1100</f>
        <v>1433</v>
      </c>
      <c r="Z444" s="144">
        <f t="shared" ref="Z444:Z447" si="459">+V444*F444</f>
        <v>17500</v>
      </c>
      <c r="AA444" s="144">
        <f t="shared" ref="AA444:AA447" si="460">+X444*F444</f>
        <v>12131</v>
      </c>
      <c r="AB444" s="145">
        <f t="shared" ref="AB444:AB447" si="461">+Y444*F444</f>
        <v>10031</v>
      </c>
    </row>
    <row r="445" spans="1:28" ht="15.75" hidden="1" thickBot="1" x14ac:dyDescent="0.3">
      <c r="A445" s="13"/>
      <c r="B445" s="6">
        <v>42410</v>
      </c>
      <c r="C445" s="15">
        <v>54696</v>
      </c>
      <c r="D445" s="350"/>
      <c r="E445" s="16" t="s">
        <v>211</v>
      </c>
      <c r="F445" s="16">
        <v>7</v>
      </c>
      <c r="G445" s="60">
        <f t="shared" si="454"/>
        <v>39662</v>
      </c>
      <c r="H445" s="16" t="s">
        <v>44</v>
      </c>
      <c r="I445" s="317">
        <v>0</v>
      </c>
      <c r="J445" s="16"/>
      <c r="K445" s="16"/>
      <c r="L445" s="16"/>
      <c r="M445" s="28"/>
      <c r="N445" s="27">
        <v>0</v>
      </c>
      <c r="O445" s="16"/>
      <c r="P445" s="16"/>
      <c r="Q445" s="16"/>
      <c r="R445" s="16"/>
      <c r="S445" s="16"/>
      <c r="T445" s="28">
        <v>1303</v>
      </c>
      <c r="U445" s="142">
        <f t="shared" si="455"/>
        <v>5666</v>
      </c>
      <c r="V445" s="143">
        <v>2500</v>
      </c>
      <c r="W445" s="144">
        <f t="shared" si="456"/>
        <v>3166</v>
      </c>
      <c r="X445" s="144">
        <f t="shared" si="457"/>
        <v>1733</v>
      </c>
      <c r="Y445" s="144">
        <f t="shared" si="458"/>
        <v>1433</v>
      </c>
      <c r="Z445" s="144">
        <f t="shared" si="459"/>
        <v>17500</v>
      </c>
      <c r="AA445" s="144">
        <f t="shared" si="460"/>
        <v>12131</v>
      </c>
      <c r="AB445" s="145">
        <f t="shared" si="461"/>
        <v>10031</v>
      </c>
    </row>
    <row r="446" spans="1:28" ht="15.75" hidden="1" thickBot="1" x14ac:dyDescent="0.3">
      <c r="A446" s="13"/>
      <c r="B446" s="6">
        <v>42410</v>
      </c>
      <c r="C446" s="15">
        <v>54697</v>
      </c>
      <c r="D446" s="350"/>
      <c r="E446" s="16" t="s">
        <v>73</v>
      </c>
      <c r="F446" s="16">
        <v>7</v>
      </c>
      <c r="G446" s="60">
        <f t="shared" si="454"/>
        <v>39662</v>
      </c>
      <c r="H446" s="16" t="s">
        <v>44</v>
      </c>
      <c r="I446" s="317">
        <v>0</v>
      </c>
      <c r="J446" s="16"/>
      <c r="K446" s="16"/>
      <c r="L446" s="16"/>
      <c r="M446" s="28"/>
      <c r="N446" s="27">
        <v>0</v>
      </c>
      <c r="O446" s="16"/>
      <c r="P446" s="16"/>
      <c r="Q446" s="16"/>
      <c r="R446" s="16"/>
      <c r="S446" s="16"/>
      <c r="T446" s="28">
        <v>1307</v>
      </c>
      <c r="U446" s="142">
        <f t="shared" si="455"/>
        <v>5666</v>
      </c>
      <c r="V446" s="143">
        <v>2500</v>
      </c>
      <c r="W446" s="144">
        <f t="shared" si="456"/>
        <v>3166</v>
      </c>
      <c r="X446" s="144">
        <f t="shared" si="457"/>
        <v>1733</v>
      </c>
      <c r="Y446" s="144">
        <f t="shared" si="458"/>
        <v>1433</v>
      </c>
      <c r="Z446" s="144">
        <f t="shared" si="459"/>
        <v>17500</v>
      </c>
      <c r="AA446" s="144">
        <f t="shared" si="460"/>
        <v>12131</v>
      </c>
      <c r="AB446" s="145">
        <f t="shared" si="461"/>
        <v>10031</v>
      </c>
    </row>
    <row r="447" spans="1:28" ht="15.75" hidden="1" thickBot="1" x14ac:dyDescent="0.3">
      <c r="A447" s="13"/>
      <c r="B447" s="6">
        <v>42410</v>
      </c>
      <c r="C447" s="15">
        <v>54698</v>
      </c>
      <c r="D447" s="350"/>
      <c r="E447" s="16" t="s">
        <v>188</v>
      </c>
      <c r="F447" s="16">
        <v>7</v>
      </c>
      <c r="G447" s="60">
        <f t="shared" si="454"/>
        <v>39662</v>
      </c>
      <c r="H447" s="16" t="s">
        <v>44</v>
      </c>
      <c r="I447" s="317">
        <v>0</v>
      </c>
      <c r="J447" s="16"/>
      <c r="K447" s="16"/>
      <c r="L447" s="16"/>
      <c r="M447" s="28"/>
      <c r="N447" s="27">
        <v>0</v>
      </c>
      <c r="O447" s="16"/>
      <c r="P447" s="16"/>
      <c r="Q447" s="16"/>
      <c r="R447" s="16"/>
      <c r="S447" s="16"/>
      <c r="T447" s="28">
        <v>1308</v>
      </c>
      <c r="U447" s="142">
        <f t="shared" si="455"/>
        <v>5666</v>
      </c>
      <c r="V447" s="143">
        <v>2500</v>
      </c>
      <c r="W447" s="144">
        <f t="shared" si="456"/>
        <v>3166</v>
      </c>
      <c r="X447" s="144">
        <f t="shared" si="457"/>
        <v>1733</v>
      </c>
      <c r="Y447" s="144">
        <f t="shared" si="458"/>
        <v>1433</v>
      </c>
      <c r="Z447" s="144">
        <f t="shared" si="459"/>
        <v>17500</v>
      </c>
      <c r="AA447" s="144">
        <f t="shared" si="460"/>
        <v>12131</v>
      </c>
      <c r="AB447" s="145">
        <f t="shared" si="461"/>
        <v>10031</v>
      </c>
    </row>
    <row r="448" spans="1:28" hidden="1" x14ac:dyDescent="0.25">
      <c r="A448" s="13"/>
      <c r="B448" s="320">
        <v>42410</v>
      </c>
      <c r="C448" s="223">
        <v>54699</v>
      </c>
      <c r="D448" s="123"/>
      <c r="E448" s="322" t="s">
        <v>213</v>
      </c>
      <c r="F448" s="322">
        <v>25</v>
      </c>
      <c r="G448" s="224">
        <f t="shared" si="454"/>
        <v>141650</v>
      </c>
      <c r="H448" s="323" t="s">
        <v>212</v>
      </c>
      <c r="I448" s="27">
        <v>0</v>
      </c>
      <c r="J448" s="16"/>
      <c r="K448" s="16"/>
      <c r="L448" s="16"/>
      <c r="M448" s="28"/>
      <c r="N448" s="27">
        <v>0</v>
      </c>
      <c r="O448" s="16"/>
      <c r="P448" s="16"/>
      <c r="Q448" s="16"/>
      <c r="R448" s="16"/>
      <c r="S448" s="16"/>
      <c r="T448" s="28"/>
    </row>
    <row r="449" spans="1:28" ht="15.75" hidden="1" thickBot="1" x14ac:dyDescent="0.3">
      <c r="A449" s="13"/>
      <c r="B449" s="6">
        <v>42410</v>
      </c>
      <c r="C449" s="15">
        <v>54700</v>
      </c>
      <c r="D449" s="350"/>
      <c r="E449" s="16" t="s">
        <v>186</v>
      </c>
      <c r="F449" s="16">
        <v>15</v>
      </c>
      <c r="G449" s="60">
        <f t="shared" si="454"/>
        <v>84990</v>
      </c>
      <c r="H449" s="16" t="s">
        <v>44</v>
      </c>
      <c r="I449" s="317">
        <v>0</v>
      </c>
      <c r="J449" s="16"/>
      <c r="K449" s="16"/>
      <c r="L449" s="16"/>
      <c r="M449" s="28"/>
      <c r="N449" s="27">
        <v>0</v>
      </c>
      <c r="O449" s="16"/>
      <c r="P449" s="16"/>
      <c r="Q449" s="16"/>
      <c r="R449" s="16"/>
      <c r="S449" s="16"/>
      <c r="T449" s="28">
        <v>1309</v>
      </c>
      <c r="U449" s="142">
        <f t="shared" ref="U449" si="462">+G449/F449</f>
        <v>5666</v>
      </c>
      <c r="V449" s="143">
        <v>2500</v>
      </c>
      <c r="W449" s="144">
        <f t="shared" ref="W449" si="463">+U449-V449</f>
        <v>3166</v>
      </c>
      <c r="X449" s="144">
        <f t="shared" ref="X449" si="464">+W449-Y449</f>
        <v>1733</v>
      </c>
      <c r="Y449" s="144">
        <f t="shared" ref="Y449" si="465">(U449-5000)/2+1100</f>
        <v>1433</v>
      </c>
      <c r="Z449" s="144">
        <f t="shared" ref="Z449" si="466">+V449*F449</f>
        <v>37500</v>
      </c>
      <c r="AA449" s="144">
        <f t="shared" ref="AA449" si="467">+X449*F449</f>
        <v>25995</v>
      </c>
      <c r="AB449" s="145">
        <f t="shared" ref="AB449" si="468">+Y449*F449</f>
        <v>21495</v>
      </c>
    </row>
    <row r="450" spans="1:28" hidden="1" x14ac:dyDescent="0.25">
      <c r="A450" s="13"/>
      <c r="B450" s="320">
        <v>42410</v>
      </c>
      <c r="C450" s="223">
        <v>54701</v>
      </c>
      <c r="D450" s="123"/>
      <c r="E450" s="322" t="s">
        <v>190</v>
      </c>
      <c r="F450" s="322">
        <v>15</v>
      </c>
      <c r="G450" s="224">
        <f t="shared" si="454"/>
        <v>84990</v>
      </c>
      <c r="H450" s="323" t="s">
        <v>159</v>
      </c>
      <c r="I450" s="27"/>
      <c r="J450" s="16"/>
      <c r="K450" s="16"/>
      <c r="L450" s="16">
        <v>0</v>
      </c>
      <c r="M450" s="28"/>
      <c r="N450" s="27">
        <v>0</v>
      </c>
      <c r="O450" s="16"/>
      <c r="P450" s="16"/>
      <c r="Q450" s="16"/>
      <c r="R450" s="16"/>
      <c r="S450" s="16"/>
      <c r="T450" s="28"/>
    </row>
    <row r="451" spans="1:28" ht="15.75" hidden="1" thickBot="1" x14ac:dyDescent="0.3">
      <c r="A451" s="13"/>
      <c r="B451" s="6">
        <v>42410</v>
      </c>
      <c r="C451" s="15">
        <v>54702</v>
      </c>
      <c r="D451" s="350"/>
      <c r="E451" s="16" t="s">
        <v>108</v>
      </c>
      <c r="F451" s="16">
        <v>7</v>
      </c>
      <c r="G451" s="60">
        <f t="shared" si="454"/>
        <v>39662</v>
      </c>
      <c r="H451" s="16" t="s">
        <v>44</v>
      </c>
      <c r="I451" s="317">
        <v>0</v>
      </c>
      <c r="J451" s="16"/>
      <c r="K451" s="16"/>
      <c r="L451" s="16"/>
      <c r="M451" s="28"/>
      <c r="N451" s="27">
        <v>0</v>
      </c>
      <c r="O451" s="16"/>
      <c r="P451" s="16"/>
      <c r="Q451" s="16"/>
      <c r="R451" s="16"/>
      <c r="S451" s="16"/>
      <c r="T451" s="28">
        <v>1310</v>
      </c>
      <c r="U451" s="142">
        <f t="shared" ref="U451:U453" si="469">+G451/F451</f>
        <v>5666</v>
      </c>
      <c r="V451" s="143">
        <v>2500</v>
      </c>
      <c r="W451" s="144">
        <f t="shared" ref="W451:W453" si="470">+U451-V451</f>
        <v>3166</v>
      </c>
      <c r="X451" s="144">
        <f t="shared" ref="X451:X453" si="471">+W451-Y451</f>
        <v>1733</v>
      </c>
      <c r="Y451" s="144">
        <f t="shared" ref="Y451:Y453" si="472">(U451-5000)/2+1100</f>
        <v>1433</v>
      </c>
      <c r="Z451" s="144">
        <f t="shared" ref="Z451:Z453" si="473">+V451*F451</f>
        <v>17500</v>
      </c>
      <c r="AA451" s="144">
        <f t="shared" ref="AA451:AA453" si="474">+X451*F451</f>
        <v>12131</v>
      </c>
      <c r="AB451" s="145">
        <f t="shared" ref="AB451:AB453" si="475">+Y451*F451</f>
        <v>10031</v>
      </c>
    </row>
    <row r="452" spans="1:28" ht="15.75" hidden="1" thickBot="1" x14ac:dyDescent="0.3">
      <c r="A452" s="13"/>
      <c r="B452" s="6">
        <v>42410</v>
      </c>
      <c r="C452" s="15">
        <v>54703</v>
      </c>
      <c r="D452" s="351"/>
      <c r="E452" s="16" t="s">
        <v>113</v>
      </c>
      <c r="F452" s="16">
        <v>7</v>
      </c>
      <c r="G452" s="60">
        <f t="shared" si="454"/>
        <v>39662</v>
      </c>
      <c r="H452" s="16" t="s">
        <v>44</v>
      </c>
      <c r="I452" s="317">
        <v>0</v>
      </c>
      <c r="J452" s="16"/>
      <c r="K452" s="16"/>
      <c r="L452" s="16"/>
      <c r="M452" s="28"/>
      <c r="N452" s="27">
        <v>0</v>
      </c>
      <c r="O452" s="16"/>
      <c r="P452" s="16"/>
      <c r="Q452" s="16"/>
      <c r="R452" s="16"/>
      <c r="S452" s="16"/>
      <c r="T452" s="28">
        <v>1311</v>
      </c>
      <c r="U452" s="142">
        <f t="shared" si="469"/>
        <v>5666</v>
      </c>
      <c r="V452" s="143">
        <v>2500</v>
      </c>
      <c r="W452" s="144">
        <f t="shared" si="470"/>
        <v>3166</v>
      </c>
      <c r="X452" s="144">
        <f t="shared" si="471"/>
        <v>1733</v>
      </c>
      <c r="Y452" s="144">
        <f t="shared" si="472"/>
        <v>1433</v>
      </c>
      <c r="Z452" s="144">
        <f t="shared" si="473"/>
        <v>17500</v>
      </c>
      <c r="AA452" s="144">
        <f t="shared" si="474"/>
        <v>12131</v>
      </c>
      <c r="AB452" s="145">
        <f t="shared" si="475"/>
        <v>10031</v>
      </c>
    </row>
    <row r="453" spans="1:28" ht="15.75" hidden="1" thickBot="1" x14ac:dyDescent="0.3">
      <c r="A453" s="13"/>
      <c r="B453" s="320">
        <v>42410</v>
      </c>
      <c r="C453" s="223">
        <v>54704</v>
      </c>
      <c r="D453" s="123"/>
      <c r="E453" s="322" t="s">
        <v>57</v>
      </c>
      <c r="F453" s="322">
        <v>15</v>
      </c>
      <c r="G453" s="224">
        <f>5100*F453</f>
        <v>76500</v>
      </c>
      <c r="H453" s="322" t="s">
        <v>47</v>
      </c>
      <c r="I453" s="317">
        <v>0</v>
      </c>
      <c r="J453" s="16"/>
      <c r="K453" s="16"/>
      <c r="L453" s="16"/>
      <c r="M453" s="28"/>
      <c r="N453" s="27">
        <v>0</v>
      </c>
      <c r="O453" s="16"/>
      <c r="P453" s="16"/>
      <c r="Q453" s="16"/>
      <c r="R453" s="16"/>
      <c r="S453" s="16"/>
      <c r="T453" s="28"/>
      <c r="U453" s="142">
        <f t="shared" si="469"/>
        <v>5100</v>
      </c>
      <c r="V453" s="143">
        <v>2500</v>
      </c>
      <c r="W453" s="144">
        <f t="shared" si="470"/>
        <v>2600</v>
      </c>
      <c r="X453" s="144">
        <f t="shared" si="471"/>
        <v>1450</v>
      </c>
      <c r="Y453" s="144">
        <f t="shared" si="472"/>
        <v>1150</v>
      </c>
      <c r="Z453" s="144">
        <f t="shared" si="473"/>
        <v>37500</v>
      </c>
      <c r="AA453" s="144">
        <f t="shared" si="474"/>
        <v>21750</v>
      </c>
      <c r="AB453" s="145">
        <f t="shared" si="475"/>
        <v>17250</v>
      </c>
    </row>
    <row r="454" spans="1:28" ht="15.75" hidden="1" thickBot="1" x14ac:dyDescent="0.3">
      <c r="A454" s="13"/>
      <c r="B454" s="6">
        <v>42410</v>
      </c>
      <c r="C454" s="15">
        <v>54705</v>
      </c>
      <c r="D454" s="349"/>
      <c r="E454" s="16" t="s">
        <v>168</v>
      </c>
      <c r="F454" s="16">
        <v>7</v>
      </c>
      <c r="G454" s="60">
        <f t="shared" si="454"/>
        <v>39662</v>
      </c>
      <c r="H454" s="16" t="s">
        <v>44</v>
      </c>
      <c r="I454" s="317">
        <v>0</v>
      </c>
      <c r="J454" s="16"/>
      <c r="K454" s="16"/>
      <c r="L454" s="16"/>
      <c r="M454" s="28"/>
      <c r="N454" s="27">
        <v>0</v>
      </c>
      <c r="O454" s="16"/>
      <c r="P454" s="16"/>
      <c r="Q454" s="16"/>
      <c r="R454" s="16"/>
      <c r="S454" s="16"/>
      <c r="T454" s="28">
        <v>1312</v>
      </c>
      <c r="U454" s="142">
        <f t="shared" ref="U454:U458" si="476">+G454/F454</f>
        <v>5666</v>
      </c>
      <c r="V454" s="143">
        <v>2500</v>
      </c>
      <c r="W454" s="144">
        <f t="shared" ref="W454:W458" si="477">+U454-V454</f>
        <v>3166</v>
      </c>
      <c r="X454" s="144">
        <f t="shared" ref="X454:X458" si="478">+W454-Y454</f>
        <v>1733</v>
      </c>
      <c r="Y454" s="144">
        <f t="shared" ref="Y454:Y458" si="479">(U454-5000)/2+1100</f>
        <v>1433</v>
      </c>
      <c r="Z454" s="144">
        <f t="shared" ref="Z454:Z458" si="480">+V454*F454</f>
        <v>17500</v>
      </c>
      <c r="AA454" s="144">
        <f t="shared" ref="AA454:AA458" si="481">+X454*F454</f>
        <v>12131</v>
      </c>
      <c r="AB454" s="145">
        <f t="shared" ref="AB454:AB458" si="482">+Y454*F454</f>
        <v>10031</v>
      </c>
    </row>
    <row r="455" spans="1:28" ht="15.75" hidden="1" thickBot="1" x14ac:dyDescent="0.3">
      <c r="A455" s="13"/>
      <c r="B455" s="6">
        <v>42410</v>
      </c>
      <c r="C455" s="15">
        <v>54706</v>
      </c>
      <c r="D455" s="350"/>
      <c r="E455" s="16" t="s">
        <v>214</v>
      </c>
      <c r="F455" s="16">
        <v>7</v>
      </c>
      <c r="G455" s="60">
        <f t="shared" si="454"/>
        <v>39662</v>
      </c>
      <c r="H455" s="16" t="s">
        <v>44</v>
      </c>
      <c r="I455" s="317">
        <v>0</v>
      </c>
      <c r="J455" s="16"/>
      <c r="K455" s="16"/>
      <c r="L455" s="16"/>
      <c r="M455" s="28"/>
      <c r="N455" s="27">
        <v>0</v>
      </c>
      <c r="O455" s="16"/>
      <c r="P455" s="16"/>
      <c r="Q455" s="16"/>
      <c r="R455" s="16"/>
      <c r="S455" s="16"/>
      <c r="T455" s="28">
        <v>1313</v>
      </c>
      <c r="U455" s="142">
        <f t="shared" si="476"/>
        <v>5666</v>
      </c>
      <c r="V455" s="143">
        <v>2500</v>
      </c>
      <c r="W455" s="144">
        <f t="shared" si="477"/>
        <v>3166</v>
      </c>
      <c r="X455" s="144">
        <f t="shared" si="478"/>
        <v>1733</v>
      </c>
      <c r="Y455" s="144">
        <f t="shared" si="479"/>
        <v>1433</v>
      </c>
      <c r="Z455" s="144">
        <f t="shared" si="480"/>
        <v>17500</v>
      </c>
      <c r="AA455" s="144">
        <f t="shared" si="481"/>
        <v>12131</v>
      </c>
      <c r="AB455" s="145">
        <f t="shared" si="482"/>
        <v>10031</v>
      </c>
    </row>
    <row r="456" spans="1:28" ht="15.75" hidden="1" thickBot="1" x14ac:dyDescent="0.3">
      <c r="A456" s="13"/>
      <c r="B456" s="6">
        <v>42410</v>
      </c>
      <c r="C456" s="15">
        <v>54707</v>
      </c>
      <c r="D456" s="350"/>
      <c r="E456" s="16" t="s">
        <v>83</v>
      </c>
      <c r="F456" s="16">
        <v>15</v>
      </c>
      <c r="G456" s="60">
        <f t="shared" si="454"/>
        <v>84990</v>
      </c>
      <c r="H456" s="16" t="s">
        <v>44</v>
      </c>
      <c r="I456" s="317">
        <v>0</v>
      </c>
      <c r="J456" s="16"/>
      <c r="K456" s="16"/>
      <c r="L456" s="16"/>
      <c r="M456" s="28"/>
      <c r="N456" s="27">
        <v>0</v>
      </c>
      <c r="O456" s="16"/>
      <c r="P456" s="16"/>
      <c r="Q456" s="16"/>
      <c r="R456" s="16"/>
      <c r="S456" s="16"/>
      <c r="T456" s="28">
        <v>1314</v>
      </c>
      <c r="U456" s="142">
        <f t="shared" si="476"/>
        <v>5666</v>
      </c>
      <c r="V456" s="143">
        <v>2500</v>
      </c>
      <c r="W456" s="144">
        <f t="shared" si="477"/>
        <v>3166</v>
      </c>
      <c r="X456" s="144">
        <f t="shared" si="478"/>
        <v>1733</v>
      </c>
      <c r="Y456" s="144">
        <f t="shared" si="479"/>
        <v>1433</v>
      </c>
      <c r="Z456" s="144">
        <f t="shared" si="480"/>
        <v>37500</v>
      </c>
      <c r="AA456" s="144">
        <f t="shared" si="481"/>
        <v>25995</v>
      </c>
      <c r="AB456" s="145">
        <f t="shared" si="482"/>
        <v>21495</v>
      </c>
    </row>
    <row r="457" spans="1:28" ht="15.75" hidden="1" thickBot="1" x14ac:dyDescent="0.3">
      <c r="A457" s="13"/>
      <c r="B457" s="6">
        <v>42410</v>
      </c>
      <c r="C457" s="15">
        <v>54708</v>
      </c>
      <c r="D457" s="350"/>
      <c r="E457" s="16" t="s">
        <v>198</v>
      </c>
      <c r="F457" s="16">
        <v>15</v>
      </c>
      <c r="G457" s="60">
        <f t="shared" si="454"/>
        <v>84990</v>
      </c>
      <c r="H457" s="16" t="s">
        <v>44</v>
      </c>
      <c r="I457" s="317">
        <v>0</v>
      </c>
      <c r="J457" s="16"/>
      <c r="K457" s="16"/>
      <c r="L457" s="16"/>
      <c r="M457" s="28"/>
      <c r="N457" s="27">
        <v>0</v>
      </c>
      <c r="O457" s="16"/>
      <c r="P457" s="16"/>
      <c r="Q457" s="16"/>
      <c r="R457" s="16"/>
      <c r="S457" s="16"/>
      <c r="T457" s="28">
        <v>1315</v>
      </c>
      <c r="U457" s="142">
        <f t="shared" si="476"/>
        <v>5666</v>
      </c>
      <c r="V457" s="143">
        <v>2500</v>
      </c>
      <c r="W457" s="144">
        <f t="shared" si="477"/>
        <v>3166</v>
      </c>
      <c r="X457" s="144">
        <f t="shared" si="478"/>
        <v>1733</v>
      </c>
      <c r="Y457" s="144">
        <f t="shared" si="479"/>
        <v>1433</v>
      </c>
      <c r="Z457" s="144">
        <f t="shared" si="480"/>
        <v>37500</v>
      </c>
      <c r="AA457" s="144">
        <f t="shared" si="481"/>
        <v>25995</v>
      </c>
      <c r="AB457" s="145">
        <f t="shared" si="482"/>
        <v>21495</v>
      </c>
    </row>
    <row r="458" spans="1:28" ht="15.75" hidden="1" thickBot="1" x14ac:dyDescent="0.3">
      <c r="A458" s="13"/>
      <c r="B458" s="6">
        <v>42410</v>
      </c>
      <c r="C458" s="15">
        <v>54709</v>
      </c>
      <c r="D458" s="350"/>
      <c r="E458" s="16" t="s">
        <v>54</v>
      </c>
      <c r="F458" s="16">
        <v>7</v>
      </c>
      <c r="G458" s="60">
        <f t="shared" si="454"/>
        <v>39662</v>
      </c>
      <c r="H458" s="16" t="s">
        <v>44</v>
      </c>
      <c r="I458" s="317">
        <v>0</v>
      </c>
      <c r="J458" s="16"/>
      <c r="K458" s="16"/>
      <c r="L458" s="16"/>
      <c r="M458" s="28"/>
      <c r="N458" s="27">
        <v>0</v>
      </c>
      <c r="O458" s="16"/>
      <c r="P458" s="16"/>
      <c r="Q458" s="16"/>
      <c r="R458" s="16"/>
      <c r="S458" s="16"/>
      <c r="T458" s="28">
        <v>1316</v>
      </c>
      <c r="U458" s="142">
        <f t="shared" si="476"/>
        <v>5666</v>
      </c>
      <c r="V458" s="143">
        <v>2500</v>
      </c>
      <c r="W458" s="144">
        <f t="shared" si="477"/>
        <v>3166</v>
      </c>
      <c r="X458" s="144">
        <f t="shared" si="478"/>
        <v>1733</v>
      </c>
      <c r="Y458" s="144">
        <f t="shared" si="479"/>
        <v>1433</v>
      </c>
      <c r="Z458" s="144">
        <f t="shared" si="480"/>
        <v>17500</v>
      </c>
      <c r="AA458" s="144">
        <f t="shared" si="481"/>
        <v>12131</v>
      </c>
      <c r="AB458" s="145">
        <f t="shared" si="482"/>
        <v>10031</v>
      </c>
    </row>
    <row r="459" spans="1:28" hidden="1" x14ac:dyDescent="0.25">
      <c r="A459" s="13"/>
      <c r="B459" s="320">
        <v>42410</v>
      </c>
      <c r="C459" s="223">
        <v>54710</v>
      </c>
      <c r="D459" s="123"/>
      <c r="E459" s="322" t="s">
        <v>200</v>
      </c>
      <c r="F459" s="322">
        <v>15</v>
      </c>
      <c r="G459" s="224">
        <f t="shared" si="454"/>
        <v>84990</v>
      </c>
      <c r="H459" s="323" t="s">
        <v>159</v>
      </c>
      <c r="I459" s="27"/>
      <c r="J459" s="16"/>
      <c r="K459" s="16"/>
      <c r="L459" s="16">
        <v>0</v>
      </c>
      <c r="M459" s="28"/>
      <c r="N459" s="27">
        <v>0</v>
      </c>
      <c r="O459" s="16"/>
      <c r="P459" s="16"/>
      <c r="Q459" s="16"/>
      <c r="R459" s="16"/>
      <c r="S459" s="16"/>
      <c r="T459" s="28"/>
    </row>
    <row r="460" spans="1:28" ht="15.75" hidden="1" thickBot="1" x14ac:dyDescent="0.3">
      <c r="A460" s="13"/>
      <c r="B460" s="6">
        <v>42410</v>
      </c>
      <c r="C460" s="15">
        <v>54711</v>
      </c>
      <c r="D460" s="350"/>
      <c r="E460" s="16" t="s">
        <v>62</v>
      </c>
      <c r="F460" s="16">
        <v>15</v>
      </c>
      <c r="G460" s="60">
        <f t="shared" si="454"/>
        <v>84990</v>
      </c>
      <c r="H460" s="16" t="s">
        <v>44</v>
      </c>
      <c r="I460" s="317">
        <v>0</v>
      </c>
      <c r="J460" s="16"/>
      <c r="K460" s="16"/>
      <c r="L460" s="16"/>
      <c r="M460" s="28"/>
      <c r="N460" s="27">
        <v>0</v>
      </c>
      <c r="O460" s="16"/>
      <c r="P460" s="16"/>
      <c r="Q460" s="16"/>
      <c r="R460" s="16"/>
      <c r="S460" s="16"/>
      <c r="T460" s="28">
        <v>1317</v>
      </c>
      <c r="U460" s="142">
        <f t="shared" ref="U460:U466" si="483">+G460/F460</f>
        <v>5666</v>
      </c>
      <c r="V460" s="143">
        <v>2500</v>
      </c>
      <c r="W460" s="144">
        <f t="shared" ref="W460:W466" si="484">+U460-V460</f>
        <v>3166</v>
      </c>
      <c r="X460" s="144">
        <f t="shared" ref="X460:X466" si="485">+W460-Y460</f>
        <v>1733</v>
      </c>
      <c r="Y460" s="144">
        <f t="shared" ref="Y460:Y466" si="486">(U460-5000)/2+1100</f>
        <v>1433</v>
      </c>
      <c r="Z460" s="144">
        <f t="shared" ref="Z460:Z466" si="487">+V460*F460</f>
        <v>37500</v>
      </c>
      <c r="AA460" s="144">
        <f t="shared" ref="AA460:AA466" si="488">+X460*F460</f>
        <v>25995</v>
      </c>
      <c r="AB460" s="145">
        <f t="shared" ref="AB460:AB466" si="489">+Y460*F460</f>
        <v>21495</v>
      </c>
    </row>
    <row r="461" spans="1:28" ht="15.75" hidden="1" thickBot="1" x14ac:dyDescent="0.3">
      <c r="A461" s="13"/>
      <c r="B461" s="6">
        <v>42410</v>
      </c>
      <c r="C461" s="15">
        <v>54712</v>
      </c>
      <c r="D461" s="350"/>
      <c r="E461" s="16" t="s">
        <v>90</v>
      </c>
      <c r="F461" s="16">
        <v>15</v>
      </c>
      <c r="G461" s="60">
        <f t="shared" si="454"/>
        <v>84990</v>
      </c>
      <c r="H461" s="16" t="s">
        <v>44</v>
      </c>
      <c r="I461" s="317">
        <v>0</v>
      </c>
      <c r="J461" s="16"/>
      <c r="K461" s="16"/>
      <c r="L461" s="16"/>
      <c r="M461" s="28"/>
      <c r="N461" s="27">
        <v>0</v>
      </c>
      <c r="O461" s="16"/>
      <c r="P461" s="16"/>
      <c r="Q461" s="16"/>
      <c r="R461" s="16"/>
      <c r="S461" s="16"/>
      <c r="T461" s="28">
        <v>1318</v>
      </c>
      <c r="U461" s="142">
        <f t="shared" si="483"/>
        <v>5666</v>
      </c>
      <c r="V461" s="143">
        <v>2500</v>
      </c>
      <c r="W461" s="144">
        <f t="shared" si="484"/>
        <v>3166</v>
      </c>
      <c r="X461" s="144">
        <f t="shared" si="485"/>
        <v>1733</v>
      </c>
      <c r="Y461" s="144">
        <f t="shared" si="486"/>
        <v>1433</v>
      </c>
      <c r="Z461" s="144">
        <f t="shared" si="487"/>
        <v>37500</v>
      </c>
      <c r="AA461" s="144">
        <f t="shared" si="488"/>
        <v>25995</v>
      </c>
      <c r="AB461" s="145">
        <f t="shared" si="489"/>
        <v>21495</v>
      </c>
    </row>
    <row r="462" spans="1:28" ht="15.75" hidden="1" thickBot="1" x14ac:dyDescent="0.3">
      <c r="A462" s="62"/>
      <c r="B462" s="6">
        <v>42410</v>
      </c>
      <c r="C462" s="15">
        <v>54713</v>
      </c>
      <c r="D462" s="352"/>
      <c r="E462" s="16" t="s">
        <v>215</v>
      </c>
      <c r="F462" s="16">
        <v>7</v>
      </c>
      <c r="G462" s="60">
        <f t="shared" si="454"/>
        <v>39662</v>
      </c>
      <c r="H462" s="16" t="s">
        <v>44</v>
      </c>
      <c r="I462" s="149">
        <v>0</v>
      </c>
      <c r="J462" s="22"/>
      <c r="K462" s="22"/>
      <c r="L462" s="22"/>
      <c r="M462" s="30"/>
      <c r="N462" s="29">
        <v>0</v>
      </c>
      <c r="O462" s="22"/>
      <c r="P462" s="22"/>
      <c r="Q462" s="22"/>
      <c r="R462" s="22"/>
      <c r="S462" s="22"/>
      <c r="T462" s="30">
        <v>1319</v>
      </c>
      <c r="U462" s="142">
        <f t="shared" si="483"/>
        <v>5666</v>
      </c>
      <c r="V462" s="143">
        <v>2500</v>
      </c>
      <c r="W462" s="144">
        <f t="shared" si="484"/>
        <v>3166</v>
      </c>
      <c r="X462" s="144">
        <f t="shared" si="485"/>
        <v>1733</v>
      </c>
      <c r="Y462" s="144">
        <f t="shared" si="486"/>
        <v>1433</v>
      </c>
      <c r="Z462" s="144">
        <f t="shared" si="487"/>
        <v>17500</v>
      </c>
      <c r="AA462" s="144">
        <f t="shared" si="488"/>
        <v>12131</v>
      </c>
      <c r="AB462" s="145">
        <f t="shared" si="489"/>
        <v>10031</v>
      </c>
    </row>
    <row r="463" spans="1:28" ht="15.75" hidden="1" thickBot="1" x14ac:dyDescent="0.3">
      <c r="A463" s="64"/>
      <c r="B463" s="6">
        <v>42411</v>
      </c>
      <c r="C463" s="15">
        <v>54714</v>
      </c>
      <c r="D463" s="349"/>
      <c r="E463" s="16" t="s">
        <v>69</v>
      </c>
      <c r="F463" s="16">
        <v>7</v>
      </c>
      <c r="G463" s="60">
        <v>42700</v>
      </c>
      <c r="H463" s="16" t="s">
        <v>44</v>
      </c>
      <c r="I463" s="318">
        <v>0</v>
      </c>
      <c r="J463" s="17"/>
      <c r="K463" s="17"/>
      <c r="L463" s="17"/>
      <c r="M463" s="33"/>
      <c r="N463" s="32">
        <v>0</v>
      </c>
      <c r="O463" s="17"/>
      <c r="P463" s="17"/>
      <c r="Q463" s="17"/>
      <c r="R463" s="17"/>
      <c r="S463" s="17"/>
      <c r="T463" s="33">
        <v>1320</v>
      </c>
      <c r="U463" s="142">
        <f t="shared" si="483"/>
        <v>6100</v>
      </c>
      <c r="V463" s="143">
        <v>2500</v>
      </c>
      <c r="W463" s="144">
        <f t="shared" si="484"/>
        <v>3600</v>
      </c>
      <c r="X463" s="144">
        <f t="shared" si="485"/>
        <v>1950</v>
      </c>
      <c r="Y463" s="144">
        <f t="shared" si="486"/>
        <v>1650</v>
      </c>
      <c r="Z463" s="144">
        <f t="shared" si="487"/>
        <v>17500</v>
      </c>
      <c r="AA463" s="144">
        <f t="shared" si="488"/>
        <v>13650</v>
      </c>
      <c r="AB463" s="145">
        <f t="shared" si="489"/>
        <v>11550</v>
      </c>
    </row>
    <row r="464" spans="1:28" ht="15.75" hidden="1" thickBot="1" x14ac:dyDescent="0.3">
      <c r="A464" s="13"/>
      <c r="B464" s="6">
        <v>42411</v>
      </c>
      <c r="C464" s="15">
        <v>54715</v>
      </c>
      <c r="D464" s="350"/>
      <c r="E464" s="16" t="s">
        <v>91</v>
      </c>
      <c r="F464" s="16">
        <v>15</v>
      </c>
      <c r="G464" s="60">
        <f t="shared" si="454"/>
        <v>84990</v>
      </c>
      <c r="H464" s="16" t="s">
        <v>44</v>
      </c>
      <c r="I464" s="317">
        <v>0</v>
      </c>
      <c r="J464" s="16"/>
      <c r="K464" s="16"/>
      <c r="L464" s="16"/>
      <c r="M464" s="28"/>
      <c r="N464" s="27">
        <v>0</v>
      </c>
      <c r="O464" s="16"/>
      <c r="P464" s="16"/>
      <c r="Q464" s="16"/>
      <c r="R464" s="16"/>
      <c r="S464" s="16"/>
      <c r="T464" s="28">
        <v>1321</v>
      </c>
      <c r="U464" s="142">
        <f t="shared" si="483"/>
        <v>5666</v>
      </c>
      <c r="V464" s="143">
        <v>2500</v>
      </c>
      <c r="W464" s="144">
        <f t="shared" si="484"/>
        <v>3166</v>
      </c>
      <c r="X464" s="144">
        <f t="shared" si="485"/>
        <v>1733</v>
      </c>
      <c r="Y464" s="144">
        <f t="shared" si="486"/>
        <v>1433</v>
      </c>
      <c r="Z464" s="144">
        <f t="shared" si="487"/>
        <v>37500</v>
      </c>
      <c r="AA464" s="144">
        <f t="shared" si="488"/>
        <v>25995</v>
      </c>
      <c r="AB464" s="145">
        <f t="shared" si="489"/>
        <v>21495</v>
      </c>
    </row>
    <row r="465" spans="1:28" ht="15.75" hidden="1" thickBot="1" x14ac:dyDescent="0.3">
      <c r="A465" s="13"/>
      <c r="B465" s="6">
        <v>42411</v>
      </c>
      <c r="C465" s="15">
        <v>54716</v>
      </c>
      <c r="D465" s="350"/>
      <c r="E465" s="16" t="s">
        <v>105</v>
      </c>
      <c r="F465" s="16">
        <v>7</v>
      </c>
      <c r="G465" s="60">
        <f t="shared" si="454"/>
        <v>39662</v>
      </c>
      <c r="H465" s="16" t="s">
        <v>44</v>
      </c>
      <c r="I465" s="317">
        <v>0</v>
      </c>
      <c r="J465" s="16"/>
      <c r="K465" s="16"/>
      <c r="L465" s="16"/>
      <c r="M465" s="28"/>
      <c r="N465" s="27">
        <v>0</v>
      </c>
      <c r="O465" s="16"/>
      <c r="P465" s="16"/>
      <c r="Q465" s="16"/>
      <c r="R465" s="16"/>
      <c r="S465" s="16"/>
      <c r="T465" s="28">
        <v>1322</v>
      </c>
      <c r="U465" s="142">
        <f t="shared" si="483"/>
        <v>5666</v>
      </c>
      <c r="V465" s="143">
        <v>2500</v>
      </c>
      <c r="W465" s="144">
        <f t="shared" si="484"/>
        <v>3166</v>
      </c>
      <c r="X465" s="144">
        <f t="shared" si="485"/>
        <v>1733</v>
      </c>
      <c r="Y465" s="144">
        <f t="shared" si="486"/>
        <v>1433</v>
      </c>
      <c r="Z465" s="144">
        <f t="shared" si="487"/>
        <v>17500</v>
      </c>
      <c r="AA465" s="144">
        <f t="shared" si="488"/>
        <v>12131</v>
      </c>
      <c r="AB465" s="145">
        <f t="shared" si="489"/>
        <v>10031</v>
      </c>
    </row>
    <row r="466" spans="1:28" ht="15.75" hidden="1" thickBot="1" x14ac:dyDescent="0.3">
      <c r="A466" s="13"/>
      <c r="B466" s="6">
        <v>42411</v>
      </c>
      <c r="C466" s="15">
        <v>54717</v>
      </c>
      <c r="D466" s="350"/>
      <c r="E466" s="16" t="s">
        <v>108</v>
      </c>
      <c r="F466" s="16">
        <v>7</v>
      </c>
      <c r="G466" s="60">
        <f>5666*F466</f>
        <v>39662</v>
      </c>
      <c r="H466" s="16" t="s">
        <v>44</v>
      </c>
      <c r="I466" s="317">
        <v>0</v>
      </c>
      <c r="J466" s="16"/>
      <c r="K466" s="16"/>
      <c r="L466" s="16"/>
      <c r="M466" s="28"/>
      <c r="N466" s="27">
        <v>0</v>
      </c>
      <c r="O466" s="16"/>
      <c r="P466" s="16"/>
      <c r="Q466" s="16"/>
      <c r="R466" s="16"/>
      <c r="S466" s="16"/>
      <c r="T466" s="28">
        <v>1323</v>
      </c>
      <c r="U466" s="142">
        <f t="shared" si="483"/>
        <v>5666</v>
      </c>
      <c r="V466" s="143">
        <v>2500</v>
      </c>
      <c r="W466" s="144">
        <f t="shared" si="484"/>
        <v>3166</v>
      </c>
      <c r="X466" s="144">
        <f t="shared" si="485"/>
        <v>1733</v>
      </c>
      <c r="Y466" s="144">
        <f t="shared" si="486"/>
        <v>1433</v>
      </c>
      <c r="Z466" s="144">
        <f t="shared" si="487"/>
        <v>17500</v>
      </c>
      <c r="AA466" s="144">
        <f t="shared" si="488"/>
        <v>12131</v>
      </c>
      <c r="AB466" s="145">
        <f t="shared" si="489"/>
        <v>10031</v>
      </c>
    </row>
    <row r="467" spans="1:28" hidden="1" x14ac:dyDescent="0.25">
      <c r="A467" s="13"/>
      <c r="B467" s="320">
        <v>42411</v>
      </c>
      <c r="C467" s="223">
        <v>54718</v>
      </c>
      <c r="D467" s="123"/>
      <c r="E467" s="322" t="s">
        <v>135</v>
      </c>
      <c r="F467" s="322">
        <v>15</v>
      </c>
      <c r="G467" s="224">
        <f t="shared" si="454"/>
        <v>84990</v>
      </c>
      <c r="H467" s="323" t="s">
        <v>159</v>
      </c>
      <c r="I467" s="27"/>
      <c r="J467" s="16"/>
      <c r="K467" s="16"/>
      <c r="L467" s="16">
        <v>0</v>
      </c>
      <c r="M467" s="28"/>
      <c r="N467" s="27">
        <v>0</v>
      </c>
      <c r="O467" s="16"/>
      <c r="P467" s="16"/>
      <c r="Q467" s="16"/>
      <c r="R467" s="16"/>
      <c r="S467" s="16"/>
      <c r="T467" s="28"/>
    </row>
    <row r="468" spans="1:28" ht="15.75" hidden="1" thickBot="1" x14ac:dyDescent="0.3">
      <c r="A468" s="13"/>
      <c r="B468" s="6">
        <v>42411</v>
      </c>
      <c r="C468" s="15">
        <v>54719</v>
      </c>
      <c r="D468" s="350"/>
      <c r="E468" s="16" t="s">
        <v>135</v>
      </c>
      <c r="F468" s="16">
        <v>7</v>
      </c>
      <c r="G468" s="60">
        <f t="shared" si="454"/>
        <v>39662</v>
      </c>
      <c r="H468" s="16" t="s">
        <v>44</v>
      </c>
      <c r="I468" s="317">
        <v>0</v>
      </c>
      <c r="J468" s="16"/>
      <c r="K468" s="16"/>
      <c r="L468" s="16"/>
      <c r="M468" s="28"/>
      <c r="N468" s="27">
        <v>0</v>
      </c>
      <c r="O468" s="16"/>
      <c r="P468" s="16"/>
      <c r="Q468" s="16"/>
      <c r="R468" s="16"/>
      <c r="S468" s="16"/>
      <c r="T468" s="28">
        <v>1324</v>
      </c>
      <c r="U468" s="142">
        <f t="shared" ref="U468:U471" si="490">+G468/F468</f>
        <v>5666</v>
      </c>
      <c r="V468" s="143">
        <v>2500</v>
      </c>
      <c r="W468" s="144">
        <f t="shared" ref="W468:W471" si="491">+U468-V468</f>
        <v>3166</v>
      </c>
      <c r="X468" s="144">
        <f t="shared" ref="X468:X471" si="492">+W468-Y468</f>
        <v>1733</v>
      </c>
      <c r="Y468" s="144">
        <f t="shared" ref="Y468:Y471" si="493">(U468-5000)/2+1100</f>
        <v>1433</v>
      </c>
      <c r="Z468" s="144">
        <f t="shared" ref="Z468:Z471" si="494">+V468*F468</f>
        <v>17500</v>
      </c>
      <c r="AA468" s="144">
        <f t="shared" ref="AA468:AA471" si="495">+X468*F468</f>
        <v>12131</v>
      </c>
      <c r="AB468" s="145">
        <f t="shared" ref="AB468:AB471" si="496">+Y468*F468</f>
        <v>10031</v>
      </c>
    </row>
    <row r="469" spans="1:28" ht="15.75" hidden="1" thickBot="1" x14ac:dyDescent="0.3">
      <c r="A469" s="13"/>
      <c r="B469" s="6">
        <v>42411</v>
      </c>
      <c r="C469" s="15">
        <v>54720</v>
      </c>
      <c r="D469" s="350"/>
      <c r="E469" s="16" t="s">
        <v>145</v>
      </c>
      <c r="F469" s="16">
        <v>7</v>
      </c>
      <c r="G469" s="60">
        <f t="shared" si="454"/>
        <v>39662</v>
      </c>
      <c r="H469" s="16" t="s">
        <v>44</v>
      </c>
      <c r="I469" s="317">
        <v>0</v>
      </c>
      <c r="J469" s="16"/>
      <c r="K469" s="16"/>
      <c r="L469" s="16"/>
      <c r="M469" s="28"/>
      <c r="N469" s="27">
        <v>0</v>
      </c>
      <c r="O469" s="16"/>
      <c r="P469" s="16"/>
      <c r="Q469" s="16"/>
      <c r="R469" s="16"/>
      <c r="S469" s="16"/>
      <c r="T469" s="28">
        <v>1325</v>
      </c>
      <c r="U469" s="142">
        <f t="shared" si="490"/>
        <v>5666</v>
      </c>
      <c r="V469" s="143">
        <v>2500</v>
      </c>
      <c r="W469" s="144">
        <f t="shared" si="491"/>
        <v>3166</v>
      </c>
      <c r="X469" s="144">
        <f t="shared" si="492"/>
        <v>1733</v>
      </c>
      <c r="Y469" s="144">
        <f t="shared" si="493"/>
        <v>1433</v>
      </c>
      <c r="Z469" s="144">
        <f t="shared" si="494"/>
        <v>17500</v>
      </c>
      <c r="AA469" s="144">
        <f t="shared" si="495"/>
        <v>12131</v>
      </c>
      <c r="AB469" s="145">
        <f t="shared" si="496"/>
        <v>10031</v>
      </c>
    </row>
    <row r="470" spans="1:28" ht="15.75" hidden="1" thickBot="1" x14ac:dyDescent="0.3">
      <c r="A470" s="13"/>
      <c r="B470" s="6">
        <v>42411</v>
      </c>
      <c r="C470" s="15">
        <v>54721</v>
      </c>
      <c r="D470" s="350"/>
      <c r="E470" s="16" t="s">
        <v>186</v>
      </c>
      <c r="F470" s="16">
        <v>15</v>
      </c>
      <c r="G470" s="60">
        <f t="shared" si="454"/>
        <v>84990</v>
      </c>
      <c r="H470" s="16" t="s">
        <v>44</v>
      </c>
      <c r="I470" s="317">
        <v>0</v>
      </c>
      <c r="J470" s="16"/>
      <c r="K470" s="16"/>
      <c r="L470" s="16"/>
      <c r="M470" s="28"/>
      <c r="N470" s="27">
        <v>0</v>
      </c>
      <c r="O470" s="16"/>
      <c r="P470" s="16"/>
      <c r="Q470" s="16"/>
      <c r="R470" s="16"/>
      <c r="S470" s="16"/>
      <c r="T470" s="28">
        <v>1326</v>
      </c>
      <c r="U470" s="142">
        <f t="shared" si="490"/>
        <v>5666</v>
      </c>
      <c r="V470" s="143">
        <v>2500</v>
      </c>
      <c r="W470" s="144">
        <f t="shared" si="491"/>
        <v>3166</v>
      </c>
      <c r="X470" s="144">
        <f t="shared" si="492"/>
        <v>1733</v>
      </c>
      <c r="Y470" s="144">
        <f t="shared" si="493"/>
        <v>1433</v>
      </c>
      <c r="Z470" s="144">
        <f t="shared" si="494"/>
        <v>37500</v>
      </c>
      <c r="AA470" s="144">
        <f t="shared" si="495"/>
        <v>25995</v>
      </c>
      <c r="AB470" s="145">
        <f t="shared" si="496"/>
        <v>21495</v>
      </c>
    </row>
    <row r="471" spans="1:28" ht="15.75" hidden="1" thickBot="1" x14ac:dyDescent="0.3">
      <c r="A471" s="13"/>
      <c r="B471" s="6">
        <v>42411</v>
      </c>
      <c r="C471" s="15">
        <v>54722</v>
      </c>
      <c r="D471" s="350"/>
      <c r="E471" s="16" t="s">
        <v>147</v>
      </c>
      <c r="F471" s="16">
        <v>15</v>
      </c>
      <c r="G471" s="60">
        <f>5666*F471</f>
        <v>84990</v>
      </c>
      <c r="H471" s="16" t="s">
        <v>44</v>
      </c>
      <c r="I471" s="317">
        <v>0</v>
      </c>
      <c r="J471" s="16"/>
      <c r="K471" s="16"/>
      <c r="L471" s="16"/>
      <c r="M471" s="28"/>
      <c r="N471" s="27">
        <v>0</v>
      </c>
      <c r="O471" s="16"/>
      <c r="P471" s="16"/>
      <c r="Q471" s="16"/>
      <c r="R471" s="16"/>
      <c r="S471" s="16"/>
      <c r="T471" s="28">
        <v>1327</v>
      </c>
      <c r="U471" s="142">
        <f t="shared" si="490"/>
        <v>5666</v>
      </c>
      <c r="V471" s="143">
        <v>2500</v>
      </c>
      <c r="W471" s="144">
        <f t="shared" si="491"/>
        <v>3166</v>
      </c>
      <c r="X471" s="144">
        <f t="shared" si="492"/>
        <v>1733</v>
      </c>
      <c r="Y471" s="144">
        <f t="shared" si="493"/>
        <v>1433</v>
      </c>
      <c r="Z471" s="144">
        <f t="shared" si="494"/>
        <v>37500</v>
      </c>
      <c r="AA471" s="144">
        <f t="shared" si="495"/>
        <v>25995</v>
      </c>
      <c r="AB471" s="145">
        <f t="shared" si="496"/>
        <v>21495</v>
      </c>
    </row>
    <row r="472" spans="1:28" hidden="1" x14ac:dyDescent="0.25">
      <c r="A472" s="13"/>
      <c r="B472" s="320">
        <v>42411</v>
      </c>
      <c r="C472" s="223">
        <v>54723</v>
      </c>
      <c r="D472" s="123"/>
      <c r="E472" s="322" t="s">
        <v>200</v>
      </c>
      <c r="F472" s="322">
        <v>15</v>
      </c>
      <c r="G472" s="224">
        <f t="shared" si="454"/>
        <v>84990</v>
      </c>
      <c r="H472" s="323" t="s">
        <v>159</v>
      </c>
      <c r="I472" s="27"/>
      <c r="J472" s="16"/>
      <c r="K472" s="16"/>
      <c r="L472" s="16">
        <v>0</v>
      </c>
      <c r="M472" s="28"/>
      <c r="N472" s="27">
        <v>0</v>
      </c>
      <c r="O472" s="16"/>
      <c r="P472" s="16"/>
      <c r="Q472" s="16"/>
      <c r="R472" s="16"/>
      <c r="S472" s="16"/>
      <c r="T472" s="28"/>
    </row>
    <row r="473" spans="1:28" ht="15.75" hidden="1" thickBot="1" x14ac:dyDescent="0.3">
      <c r="A473" s="13"/>
      <c r="B473" s="6">
        <v>42411</v>
      </c>
      <c r="C473" s="15">
        <v>54724</v>
      </c>
      <c r="D473" s="350"/>
      <c r="E473" s="16" t="s">
        <v>54</v>
      </c>
      <c r="F473" s="16">
        <v>7</v>
      </c>
      <c r="G473" s="60">
        <f t="shared" si="454"/>
        <v>39662</v>
      </c>
      <c r="H473" s="16" t="s">
        <v>44</v>
      </c>
      <c r="I473" s="317">
        <v>0</v>
      </c>
      <c r="J473" s="16"/>
      <c r="K473" s="16"/>
      <c r="L473" s="16"/>
      <c r="M473" s="28"/>
      <c r="N473" s="27">
        <v>0</v>
      </c>
      <c r="O473" s="16"/>
      <c r="P473" s="16"/>
      <c r="Q473" s="16"/>
      <c r="R473" s="16"/>
      <c r="S473" s="16"/>
      <c r="T473" s="28">
        <v>1328</v>
      </c>
      <c r="U473" s="142">
        <f t="shared" ref="U473:U481" si="497">+G473/F473</f>
        <v>5666</v>
      </c>
      <c r="V473" s="143">
        <v>2500</v>
      </c>
      <c r="W473" s="144">
        <f t="shared" ref="W473:W481" si="498">+U473-V473</f>
        <v>3166</v>
      </c>
      <c r="X473" s="144">
        <f t="shared" ref="X473:X481" si="499">+W473-Y473</f>
        <v>1733</v>
      </c>
      <c r="Y473" s="144">
        <f t="shared" ref="Y473:Y481" si="500">(U473-5000)/2+1100</f>
        <v>1433</v>
      </c>
      <c r="Z473" s="144">
        <f t="shared" ref="Z473:Z481" si="501">+V473*F473</f>
        <v>17500</v>
      </c>
      <c r="AA473" s="144">
        <f t="shared" ref="AA473:AA481" si="502">+X473*F473</f>
        <v>12131</v>
      </c>
      <c r="AB473" s="145">
        <f t="shared" ref="AB473:AB481" si="503">+Y473*F473</f>
        <v>10031</v>
      </c>
    </row>
    <row r="474" spans="1:28" ht="15.75" hidden="1" thickBot="1" x14ac:dyDescent="0.3">
      <c r="A474" s="13"/>
      <c r="B474" s="6">
        <v>42411</v>
      </c>
      <c r="C474" s="15">
        <v>54725</v>
      </c>
      <c r="D474" s="350"/>
      <c r="E474" s="16" t="s">
        <v>182</v>
      </c>
      <c r="F474" s="16">
        <v>7</v>
      </c>
      <c r="G474" s="60">
        <f t="shared" si="454"/>
        <v>39662</v>
      </c>
      <c r="H474" s="16" t="s">
        <v>44</v>
      </c>
      <c r="I474" s="317">
        <v>0</v>
      </c>
      <c r="J474" s="16"/>
      <c r="K474" s="16"/>
      <c r="L474" s="16"/>
      <c r="M474" s="28"/>
      <c r="N474" s="27">
        <v>0</v>
      </c>
      <c r="O474" s="16"/>
      <c r="P474" s="16"/>
      <c r="Q474" s="16"/>
      <c r="R474" s="16"/>
      <c r="S474" s="16"/>
      <c r="T474" s="28">
        <v>1329</v>
      </c>
      <c r="U474" s="142">
        <f t="shared" si="497"/>
        <v>5666</v>
      </c>
      <c r="V474" s="143">
        <v>2500</v>
      </c>
      <c r="W474" s="144">
        <f t="shared" si="498"/>
        <v>3166</v>
      </c>
      <c r="X474" s="144">
        <f t="shared" si="499"/>
        <v>1733</v>
      </c>
      <c r="Y474" s="144">
        <f t="shared" si="500"/>
        <v>1433</v>
      </c>
      <c r="Z474" s="144">
        <f t="shared" si="501"/>
        <v>17500</v>
      </c>
      <c r="AA474" s="144">
        <f t="shared" si="502"/>
        <v>12131</v>
      </c>
      <c r="AB474" s="145">
        <f t="shared" si="503"/>
        <v>10031</v>
      </c>
    </row>
    <row r="475" spans="1:28" ht="15.75" hidden="1" thickBot="1" x14ac:dyDescent="0.3">
      <c r="A475" s="13"/>
      <c r="B475" s="6">
        <v>42411</v>
      </c>
      <c r="C475" s="15">
        <v>54726</v>
      </c>
      <c r="D475" s="350"/>
      <c r="E475" s="16" t="s">
        <v>104</v>
      </c>
      <c r="F475" s="16">
        <v>7</v>
      </c>
      <c r="G475" s="60">
        <f t="shared" si="454"/>
        <v>39662</v>
      </c>
      <c r="H475" s="16" t="s">
        <v>44</v>
      </c>
      <c r="I475" s="317">
        <v>0</v>
      </c>
      <c r="J475" s="16"/>
      <c r="K475" s="16"/>
      <c r="L475" s="16"/>
      <c r="M475" s="28"/>
      <c r="N475" s="27">
        <v>0</v>
      </c>
      <c r="O475" s="16"/>
      <c r="P475" s="16"/>
      <c r="Q475" s="16"/>
      <c r="R475" s="16"/>
      <c r="S475" s="16"/>
      <c r="T475" s="28">
        <v>1330</v>
      </c>
      <c r="U475" s="142">
        <f t="shared" si="497"/>
        <v>5666</v>
      </c>
      <c r="V475" s="143">
        <v>2500</v>
      </c>
      <c r="W475" s="144">
        <f t="shared" si="498"/>
        <v>3166</v>
      </c>
      <c r="X475" s="144">
        <f t="shared" si="499"/>
        <v>1733</v>
      </c>
      <c r="Y475" s="144">
        <f t="shared" si="500"/>
        <v>1433</v>
      </c>
      <c r="Z475" s="144">
        <f t="shared" si="501"/>
        <v>17500</v>
      </c>
      <c r="AA475" s="144">
        <f t="shared" si="502"/>
        <v>12131</v>
      </c>
      <c r="AB475" s="145">
        <f t="shared" si="503"/>
        <v>10031</v>
      </c>
    </row>
    <row r="476" spans="1:28" ht="15.75" hidden="1" thickBot="1" x14ac:dyDescent="0.3">
      <c r="A476" s="13"/>
      <c r="B476" s="6">
        <v>42411</v>
      </c>
      <c r="C476" s="15">
        <v>54727</v>
      </c>
      <c r="D476" s="350"/>
      <c r="E476" s="16" t="s">
        <v>89</v>
      </c>
      <c r="F476" s="16">
        <v>7</v>
      </c>
      <c r="G476" s="60">
        <f t="shared" si="454"/>
        <v>39662</v>
      </c>
      <c r="H476" s="16" t="s">
        <v>44</v>
      </c>
      <c r="I476" s="317">
        <v>0</v>
      </c>
      <c r="J476" s="16"/>
      <c r="K476" s="16"/>
      <c r="L476" s="16"/>
      <c r="M476" s="28"/>
      <c r="N476" s="27">
        <v>0</v>
      </c>
      <c r="O476" s="16"/>
      <c r="P476" s="16"/>
      <c r="Q476" s="16"/>
      <c r="R476" s="16"/>
      <c r="S476" s="16"/>
      <c r="T476" s="28">
        <v>1331</v>
      </c>
      <c r="U476" s="142">
        <f t="shared" si="497"/>
        <v>5666</v>
      </c>
      <c r="V476" s="143">
        <v>2500</v>
      </c>
      <c r="W476" s="144">
        <f t="shared" si="498"/>
        <v>3166</v>
      </c>
      <c r="X476" s="144">
        <f t="shared" si="499"/>
        <v>1733</v>
      </c>
      <c r="Y476" s="144">
        <f t="shared" si="500"/>
        <v>1433</v>
      </c>
      <c r="Z476" s="144">
        <f t="shared" si="501"/>
        <v>17500</v>
      </c>
      <c r="AA476" s="144">
        <f t="shared" si="502"/>
        <v>12131</v>
      </c>
      <c r="AB476" s="145">
        <f t="shared" si="503"/>
        <v>10031</v>
      </c>
    </row>
    <row r="477" spans="1:28" ht="15.75" hidden="1" thickBot="1" x14ac:dyDescent="0.3">
      <c r="A477" s="13"/>
      <c r="B477" s="6">
        <v>42411</v>
      </c>
      <c r="C477" s="15">
        <v>54728</v>
      </c>
      <c r="D477" s="350"/>
      <c r="E477" s="16" t="s">
        <v>168</v>
      </c>
      <c r="F477" s="16">
        <v>7</v>
      </c>
      <c r="G477" s="60">
        <f t="shared" si="454"/>
        <v>39662</v>
      </c>
      <c r="H477" s="16" t="s">
        <v>44</v>
      </c>
      <c r="I477" s="317">
        <v>0</v>
      </c>
      <c r="J477" s="16"/>
      <c r="K477" s="16"/>
      <c r="L477" s="16"/>
      <c r="M477" s="28"/>
      <c r="N477" s="27">
        <v>0</v>
      </c>
      <c r="O477" s="16"/>
      <c r="P477" s="16"/>
      <c r="Q477" s="16"/>
      <c r="R477" s="16"/>
      <c r="S477" s="16"/>
      <c r="T477" s="28">
        <v>1332</v>
      </c>
      <c r="U477" s="142">
        <f t="shared" si="497"/>
        <v>5666</v>
      </c>
      <c r="V477" s="143">
        <v>2500</v>
      </c>
      <c r="W477" s="144">
        <f t="shared" si="498"/>
        <v>3166</v>
      </c>
      <c r="X477" s="144">
        <f t="shared" si="499"/>
        <v>1733</v>
      </c>
      <c r="Y477" s="144">
        <f t="shared" si="500"/>
        <v>1433</v>
      </c>
      <c r="Z477" s="144">
        <f t="shared" si="501"/>
        <v>17500</v>
      </c>
      <c r="AA477" s="144">
        <f t="shared" si="502"/>
        <v>12131</v>
      </c>
      <c r="AB477" s="145">
        <f t="shared" si="503"/>
        <v>10031</v>
      </c>
    </row>
    <row r="478" spans="1:28" ht="15.75" hidden="1" thickBot="1" x14ac:dyDescent="0.3">
      <c r="A478" s="13"/>
      <c r="B478" s="6">
        <v>42411</v>
      </c>
      <c r="C478" s="15">
        <v>54729</v>
      </c>
      <c r="D478" s="350"/>
      <c r="E478" s="16" t="s">
        <v>69</v>
      </c>
      <c r="F478" s="16">
        <v>7</v>
      </c>
      <c r="G478" s="60">
        <f t="shared" si="454"/>
        <v>39662</v>
      </c>
      <c r="H478" s="16" t="s">
        <v>44</v>
      </c>
      <c r="I478" s="317">
        <v>0</v>
      </c>
      <c r="J478" s="16"/>
      <c r="K478" s="16"/>
      <c r="L478" s="16"/>
      <c r="M478" s="28"/>
      <c r="N478" s="27">
        <v>0</v>
      </c>
      <c r="O478" s="16"/>
      <c r="P478" s="16"/>
      <c r="Q478" s="16"/>
      <c r="R478" s="16"/>
      <c r="S478" s="16"/>
      <c r="T478" s="28">
        <v>1333</v>
      </c>
      <c r="U478" s="142">
        <f t="shared" si="497"/>
        <v>5666</v>
      </c>
      <c r="V478" s="143">
        <v>2500</v>
      </c>
      <c r="W478" s="144">
        <f t="shared" si="498"/>
        <v>3166</v>
      </c>
      <c r="X478" s="144">
        <f t="shared" si="499"/>
        <v>1733</v>
      </c>
      <c r="Y478" s="144">
        <f t="shared" si="500"/>
        <v>1433</v>
      </c>
      <c r="Z478" s="144">
        <f t="shared" si="501"/>
        <v>17500</v>
      </c>
      <c r="AA478" s="144">
        <f t="shared" si="502"/>
        <v>12131</v>
      </c>
      <c r="AB478" s="145">
        <f t="shared" si="503"/>
        <v>10031</v>
      </c>
    </row>
    <row r="479" spans="1:28" ht="15.75" hidden="1" thickBot="1" x14ac:dyDescent="0.3">
      <c r="A479" s="13"/>
      <c r="B479" s="6">
        <v>42411</v>
      </c>
      <c r="C479" s="15">
        <v>54730</v>
      </c>
      <c r="D479" s="350"/>
      <c r="E479" s="16" t="s">
        <v>110</v>
      </c>
      <c r="F479" s="16">
        <v>7</v>
      </c>
      <c r="G479" s="60">
        <f t="shared" si="454"/>
        <v>39662</v>
      </c>
      <c r="H479" s="16" t="s">
        <v>44</v>
      </c>
      <c r="I479" s="317">
        <v>0</v>
      </c>
      <c r="J479" s="16"/>
      <c r="K479" s="16"/>
      <c r="L479" s="16"/>
      <c r="M479" s="28"/>
      <c r="N479" s="27">
        <v>0</v>
      </c>
      <c r="O479" s="16"/>
      <c r="P479" s="16"/>
      <c r="Q479" s="16"/>
      <c r="R479" s="16"/>
      <c r="S479" s="16"/>
      <c r="T479" s="28">
        <v>1334</v>
      </c>
      <c r="U479" s="142">
        <f t="shared" si="497"/>
        <v>5666</v>
      </c>
      <c r="V479" s="143">
        <v>2500</v>
      </c>
      <c r="W479" s="144">
        <f t="shared" si="498"/>
        <v>3166</v>
      </c>
      <c r="X479" s="144">
        <f t="shared" si="499"/>
        <v>1733</v>
      </c>
      <c r="Y479" s="144">
        <f t="shared" si="500"/>
        <v>1433</v>
      </c>
      <c r="Z479" s="144">
        <f t="shared" si="501"/>
        <v>17500</v>
      </c>
      <c r="AA479" s="144">
        <f t="shared" si="502"/>
        <v>12131</v>
      </c>
      <c r="AB479" s="145">
        <f t="shared" si="503"/>
        <v>10031</v>
      </c>
    </row>
    <row r="480" spans="1:28" ht="15.75" hidden="1" thickBot="1" x14ac:dyDescent="0.3">
      <c r="A480" s="13"/>
      <c r="B480" s="6">
        <v>42411</v>
      </c>
      <c r="C480" s="15">
        <v>54731</v>
      </c>
      <c r="D480" s="350"/>
      <c r="E480" s="16" t="s">
        <v>60</v>
      </c>
      <c r="F480" s="16">
        <v>7</v>
      </c>
      <c r="G480" s="60">
        <f t="shared" si="454"/>
        <v>39662</v>
      </c>
      <c r="H480" s="16" t="s">
        <v>44</v>
      </c>
      <c r="I480" s="317">
        <v>0</v>
      </c>
      <c r="J480" s="16"/>
      <c r="K480" s="16"/>
      <c r="L480" s="16"/>
      <c r="M480" s="28"/>
      <c r="N480" s="27">
        <v>0</v>
      </c>
      <c r="O480" s="16"/>
      <c r="P480" s="16"/>
      <c r="Q480" s="16"/>
      <c r="R480" s="16"/>
      <c r="S480" s="16"/>
      <c r="T480" s="28">
        <v>1335</v>
      </c>
      <c r="U480" s="142">
        <f t="shared" si="497"/>
        <v>5666</v>
      </c>
      <c r="V480" s="143">
        <v>2500</v>
      </c>
      <c r="W480" s="144">
        <f t="shared" si="498"/>
        <v>3166</v>
      </c>
      <c r="X480" s="144">
        <f t="shared" si="499"/>
        <v>1733</v>
      </c>
      <c r="Y480" s="144">
        <f t="shared" si="500"/>
        <v>1433</v>
      </c>
      <c r="Z480" s="144">
        <f t="shared" si="501"/>
        <v>17500</v>
      </c>
      <c r="AA480" s="144">
        <f t="shared" si="502"/>
        <v>12131</v>
      </c>
      <c r="AB480" s="145">
        <f t="shared" si="503"/>
        <v>10031</v>
      </c>
    </row>
    <row r="481" spans="1:28" ht="15.75" hidden="1" thickBot="1" x14ac:dyDescent="0.3">
      <c r="A481" s="13"/>
      <c r="B481" s="6">
        <v>42411</v>
      </c>
      <c r="C481" s="15">
        <v>54732</v>
      </c>
      <c r="D481" s="350"/>
      <c r="E481" s="16" t="s">
        <v>216</v>
      </c>
      <c r="F481" s="16">
        <v>7</v>
      </c>
      <c r="G481" s="60">
        <f t="shared" si="454"/>
        <v>39662</v>
      </c>
      <c r="H481" s="16" t="s">
        <v>44</v>
      </c>
      <c r="I481" s="317">
        <v>0</v>
      </c>
      <c r="J481" s="16"/>
      <c r="K481" s="16"/>
      <c r="L481" s="16"/>
      <c r="M481" s="28"/>
      <c r="N481" s="27">
        <v>0</v>
      </c>
      <c r="O481" s="16"/>
      <c r="P481" s="16"/>
      <c r="Q481" s="16"/>
      <c r="R481" s="16"/>
      <c r="S481" s="16"/>
      <c r="T481" s="28">
        <v>1336</v>
      </c>
      <c r="U481" s="142">
        <f t="shared" si="497"/>
        <v>5666</v>
      </c>
      <c r="V481" s="143">
        <v>2500</v>
      </c>
      <c r="W481" s="144">
        <f t="shared" si="498"/>
        <v>3166</v>
      </c>
      <c r="X481" s="144">
        <f t="shared" si="499"/>
        <v>1733</v>
      </c>
      <c r="Y481" s="144">
        <f t="shared" si="500"/>
        <v>1433</v>
      </c>
      <c r="Z481" s="144">
        <f t="shared" si="501"/>
        <v>17500</v>
      </c>
      <c r="AA481" s="144">
        <f t="shared" si="502"/>
        <v>12131</v>
      </c>
      <c r="AB481" s="145">
        <f t="shared" si="503"/>
        <v>10031</v>
      </c>
    </row>
    <row r="482" spans="1:28" hidden="1" x14ac:dyDescent="0.25">
      <c r="A482" s="13"/>
      <c r="B482" s="23">
        <v>42411</v>
      </c>
      <c r="C482" s="20">
        <v>54733</v>
      </c>
      <c r="D482" s="123"/>
      <c r="E482" s="17" t="s">
        <v>120</v>
      </c>
      <c r="F482" s="17">
        <v>15</v>
      </c>
      <c r="G482" s="61">
        <f t="shared" si="454"/>
        <v>84990</v>
      </c>
      <c r="H482" s="31" t="s">
        <v>119</v>
      </c>
      <c r="I482" s="27">
        <v>0</v>
      </c>
      <c r="J482" s="16"/>
      <c r="K482" s="16"/>
      <c r="L482" s="16"/>
      <c r="M482" s="28"/>
      <c r="N482" s="27">
        <v>0</v>
      </c>
      <c r="O482" s="16"/>
      <c r="P482" s="16"/>
      <c r="Q482" s="16"/>
      <c r="R482" s="16"/>
      <c r="S482" s="16"/>
      <c r="T482" s="28"/>
    </row>
    <row r="483" spans="1:28" hidden="1" x14ac:dyDescent="0.25">
      <c r="A483" s="13"/>
      <c r="B483" s="320">
        <v>42411</v>
      </c>
      <c r="C483" s="127">
        <v>54734</v>
      </c>
      <c r="D483" s="123"/>
      <c r="E483" s="128" t="s">
        <v>174</v>
      </c>
      <c r="F483" s="128">
        <v>15</v>
      </c>
      <c r="G483" s="129">
        <f t="shared" si="454"/>
        <v>84990</v>
      </c>
      <c r="H483" s="130" t="s">
        <v>119</v>
      </c>
      <c r="I483" s="27">
        <v>0</v>
      </c>
      <c r="J483" s="16"/>
      <c r="K483" s="16"/>
      <c r="L483" s="16"/>
      <c r="M483" s="28"/>
      <c r="N483" s="27">
        <v>0</v>
      </c>
      <c r="O483" s="16"/>
      <c r="P483" s="16"/>
      <c r="Q483" s="16"/>
      <c r="R483" s="16"/>
      <c r="S483" s="16"/>
      <c r="T483" s="28"/>
    </row>
    <row r="484" spans="1:28" ht="15.75" hidden="1" thickBot="1" x14ac:dyDescent="0.3">
      <c r="A484" s="13"/>
      <c r="B484" s="6">
        <v>42411</v>
      </c>
      <c r="C484" s="15">
        <v>54735</v>
      </c>
      <c r="D484" s="350"/>
      <c r="E484" s="16" t="s">
        <v>97</v>
      </c>
      <c r="F484" s="16">
        <v>7</v>
      </c>
      <c r="G484" s="60">
        <f t="shared" si="454"/>
        <v>39662</v>
      </c>
      <c r="H484" s="16" t="s">
        <v>44</v>
      </c>
      <c r="I484" s="317">
        <v>0</v>
      </c>
      <c r="J484" s="16"/>
      <c r="K484" s="16"/>
      <c r="L484" s="16"/>
      <c r="M484" s="28"/>
      <c r="N484" s="27">
        <v>0</v>
      </c>
      <c r="O484" s="16"/>
      <c r="P484" s="16"/>
      <c r="Q484" s="16"/>
      <c r="R484" s="16"/>
      <c r="S484" s="16"/>
      <c r="T484" s="28">
        <v>1337</v>
      </c>
      <c r="U484" s="142">
        <f t="shared" ref="U484:U495" si="504">+G484/F484</f>
        <v>5666</v>
      </c>
      <c r="V484" s="143">
        <v>2500</v>
      </c>
      <c r="W484" s="144">
        <f t="shared" ref="W484:W495" si="505">+U484-V484</f>
        <v>3166</v>
      </c>
      <c r="X484" s="144">
        <f t="shared" ref="X484:X495" si="506">+W484-Y484</f>
        <v>1733</v>
      </c>
      <c r="Y484" s="144">
        <f t="shared" ref="Y484:Y495" si="507">(U484-5000)/2+1100</f>
        <v>1433</v>
      </c>
      <c r="Z484" s="144">
        <f t="shared" ref="Z484:Z495" si="508">+V484*F484</f>
        <v>17500</v>
      </c>
      <c r="AA484" s="144">
        <f t="shared" ref="AA484:AA495" si="509">+X484*F484</f>
        <v>12131</v>
      </c>
      <c r="AB484" s="145">
        <f t="shared" ref="AB484:AB495" si="510">+Y484*F484</f>
        <v>10031</v>
      </c>
    </row>
    <row r="485" spans="1:28" ht="15.75" hidden="1" thickBot="1" x14ac:dyDescent="0.3">
      <c r="A485" s="13"/>
      <c r="B485" s="6">
        <v>42411</v>
      </c>
      <c r="C485" s="15">
        <v>54736</v>
      </c>
      <c r="D485" s="350"/>
      <c r="E485" s="16" t="s">
        <v>91</v>
      </c>
      <c r="F485" s="16">
        <v>15</v>
      </c>
      <c r="G485" s="60">
        <f t="shared" si="454"/>
        <v>84990</v>
      </c>
      <c r="H485" s="16" t="s">
        <v>44</v>
      </c>
      <c r="I485" s="317">
        <v>0</v>
      </c>
      <c r="J485" s="16"/>
      <c r="K485" s="16"/>
      <c r="L485" s="16"/>
      <c r="M485" s="28"/>
      <c r="N485" s="27">
        <v>0</v>
      </c>
      <c r="O485" s="16"/>
      <c r="P485" s="16"/>
      <c r="Q485" s="16"/>
      <c r="R485" s="16"/>
      <c r="S485" s="16"/>
      <c r="T485" s="28">
        <v>1338</v>
      </c>
      <c r="U485" s="142">
        <f t="shared" si="504"/>
        <v>5666</v>
      </c>
      <c r="V485" s="143">
        <v>2500</v>
      </c>
      <c r="W485" s="144">
        <f t="shared" si="505"/>
        <v>3166</v>
      </c>
      <c r="X485" s="144">
        <f t="shared" si="506"/>
        <v>1733</v>
      </c>
      <c r="Y485" s="144">
        <f t="shared" si="507"/>
        <v>1433</v>
      </c>
      <c r="Z485" s="144">
        <f t="shared" si="508"/>
        <v>37500</v>
      </c>
      <c r="AA485" s="144">
        <f t="shared" si="509"/>
        <v>25995</v>
      </c>
      <c r="AB485" s="145">
        <f t="shared" si="510"/>
        <v>21495</v>
      </c>
    </row>
    <row r="486" spans="1:28" ht="15.75" hidden="1" thickBot="1" x14ac:dyDescent="0.3">
      <c r="A486" s="13"/>
      <c r="B486" s="6">
        <v>42411</v>
      </c>
      <c r="C486" s="15">
        <v>54737</v>
      </c>
      <c r="D486" s="350"/>
      <c r="E486" s="16" t="s">
        <v>83</v>
      </c>
      <c r="F486" s="16">
        <v>15</v>
      </c>
      <c r="G486" s="60">
        <f t="shared" si="454"/>
        <v>84990</v>
      </c>
      <c r="H486" s="16" t="s">
        <v>44</v>
      </c>
      <c r="I486" s="317">
        <v>0</v>
      </c>
      <c r="J486" s="16"/>
      <c r="K486" s="16"/>
      <c r="L486" s="16"/>
      <c r="M486" s="28"/>
      <c r="N486" s="27">
        <v>0</v>
      </c>
      <c r="O486" s="16"/>
      <c r="P486" s="16"/>
      <c r="Q486" s="16"/>
      <c r="R486" s="16"/>
      <c r="S486" s="16"/>
      <c r="T486" s="28">
        <v>1339</v>
      </c>
      <c r="U486" s="142">
        <f t="shared" si="504"/>
        <v>5666</v>
      </c>
      <c r="V486" s="143">
        <v>2500</v>
      </c>
      <c r="W486" s="144">
        <f t="shared" si="505"/>
        <v>3166</v>
      </c>
      <c r="X486" s="144">
        <f t="shared" si="506"/>
        <v>1733</v>
      </c>
      <c r="Y486" s="144">
        <f t="shared" si="507"/>
        <v>1433</v>
      </c>
      <c r="Z486" s="144">
        <f t="shared" si="508"/>
        <v>37500</v>
      </c>
      <c r="AA486" s="144">
        <f t="shared" si="509"/>
        <v>25995</v>
      </c>
      <c r="AB486" s="145">
        <f t="shared" si="510"/>
        <v>21495</v>
      </c>
    </row>
    <row r="487" spans="1:28" ht="15.75" hidden="1" thickBot="1" x14ac:dyDescent="0.3">
      <c r="A487" s="13"/>
      <c r="B487" s="6">
        <v>42411</v>
      </c>
      <c r="C487" s="15">
        <v>54738</v>
      </c>
      <c r="D487" s="350"/>
      <c r="E487" s="16" t="s">
        <v>86</v>
      </c>
      <c r="F487" s="16">
        <v>7</v>
      </c>
      <c r="G487" s="60">
        <f t="shared" si="454"/>
        <v>39662</v>
      </c>
      <c r="H487" s="16" t="s">
        <v>44</v>
      </c>
      <c r="I487" s="317">
        <v>0</v>
      </c>
      <c r="J487" s="16"/>
      <c r="K487" s="16"/>
      <c r="L487" s="16"/>
      <c r="M487" s="28"/>
      <c r="N487" s="27">
        <v>0</v>
      </c>
      <c r="O487" s="16"/>
      <c r="P487" s="16"/>
      <c r="Q487" s="16"/>
      <c r="R487" s="16"/>
      <c r="S487" s="16"/>
      <c r="T487" s="28">
        <v>1340</v>
      </c>
      <c r="U487" s="142">
        <f t="shared" si="504"/>
        <v>5666</v>
      </c>
      <c r="V487" s="143">
        <v>2500</v>
      </c>
      <c r="W487" s="144">
        <f t="shared" si="505"/>
        <v>3166</v>
      </c>
      <c r="X487" s="144">
        <f t="shared" si="506"/>
        <v>1733</v>
      </c>
      <c r="Y487" s="144">
        <f t="shared" si="507"/>
        <v>1433</v>
      </c>
      <c r="Z487" s="144">
        <f t="shared" si="508"/>
        <v>17500</v>
      </c>
      <c r="AA487" s="144">
        <f t="shared" si="509"/>
        <v>12131</v>
      </c>
      <c r="AB487" s="145">
        <f t="shared" si="510"/>
        <v>10031</v>
      </c>
    </row>
    <row r="488" spans="1:28" ht="15.75" hidden="1" thickBot="1" x14ac:dyDescent="0.3">
      <c r="A488" s="13"/>
      <c r="B488" s="6">
        <v>42411</v>
      </c>
      <c r="C488" s="15">
        <v>54739</v>
      </c>
      <c r="D488" s="350"/>
      <c r="E488" s="16" t="s">
        <v>70</v>
      </c>
      <c r="F488" s="16">
        <v>7</v>
      </c>
      <c r="G488" s="60">
        <f t="shared" si="454"/>
        <v>39662</v>
      </c>
      <c r="H488" s="16" t="s">
        <v>44</v>
      </c>
      <c r="I488" s="317">
        <v>0</v>
      </c>
      <c r="J488" s="16"/>
      <c r="K488" s="16"/>
      <c r="L488" s="16"/>
      <c r="M488" s="28"/>
      <c r="N488" s="27">
        <v>0</v>
      </c>
      <c r="O488" s="16"/>
      <c r="P488" s="16"/>
      <c r="Q488" s="16"/>
      <c r="R488" s="16"/>
      <c r="S488" s="16"/>
      <c r="T488" s="28">
        <v>1341</v>
      </c>
      <c r="U488" s="142">
        <f t="shared" si="504"/>
        <v>5666</v>
      </c>
      <c r="V488" s="143">
        <v>2500</v>
      </c>
      <c r="W488" s="144">
        <f t="shared" si="505"/>
        <v>3166</v>
      </c>
      <c r="X488" s="144">
        <f t="shared" si="506"/>
        <v>1733</v>
      </c>
      <c r="Y488" s="144">
        <f t="shared" si="507"/>
        <v>1433</v>
      </c>
      <c r="Z488" s="144">
        <f t="shared" si="508"/>
        <v>17500</v>
      </c>
      <c r="AA488" s="144">
        <f t="shared" si="509"/>
        <v>12131</v>
      </c>
      <c r="AB488" s="145">
        <f t="shared" si="510"/>
        <v>10031</v>
      </c>
    </row>
    <row r="489" spans="1:28" ht="15.75" hidden="1" thickBot="1" x14ac:dyDescent="0.3">
      <c r="A489" s="13"/>
      <c r="B489" s="6">
        <v>42411</v>
      </c>
      <c r="C489" s="15">
        <v>54740</v>
      </c>
      <c r="D489" s="350"/>
      <c r="E489" s="16" t="s">
        <v>217</v>
      </c>
      <c r="F489" s="16">
        <v>15</v>
      </c>
      <c r="G489" s="60">
        <f t="shared" si="454"/>
        <v>84990</v>
      </c>
      <c r="H489" s="16" t="s">
        <v>44</v>
      </c>
      <c r="I489" s="317">
        <v>0</v>
      </c>
      <c r="J489" s="16"/>
      <c r="K489" s="16"/>
      <c r="L489" s="16"/>
      <c r="M489" s="28"/>
      <c r="N489" s="27">
        <v>0</v>
      </c>
      <c r="O489" s="16"/>
      <c r="P489" s="16"/>
      <c r="Q489" s="16"/>
      <c r="R489" s="16"/>
      <c r="S489" s="16"/>
      <c r="T489" s="28">
        <v>1342</v>
      </c>
      <c r="U489" s="142">
        <f t="shared" si="504"/>
        <v>5666</v>
      </c>
      <c r="V489" s="143">
        <v>2500</v>
      </c>
      <c r="W489" s="144">
        <f t="shared" si="505"/>
        <v>3166</v>
      </c>
      <c r="X489" s="144">
        <f t="shared" si="506"/>
        <v>1733</v>
      </c>
      <c r="Y489" s="144">
        <f t="shared" si="507"/>
        <v>1433</v>
      </c>
      <c r="Z489" s="144">
        <f t="shared" si="508"/>
        <v>37500</v>
      </c>
      <c r="AA489" s="144">
        <f t="shared" si="509"/>
        <v>25995</v>
      </c>
      <c r="AB489" s="145">
        <f t="shared" si="510"/>
        <v>21495</v>
      </c>
    </row>
    <row r="490" spans="1:28" ht="15.75" hidden="1" thickBot="1" x14ac:dyDescent="0.3">
      <c r="A490" s="13"/>
      <c r="B490" s="6">
        <v>42411</v>
      </c>
      <c r="C490" s="15">
        <v>54741</v>
      </c>
      <c r="D490" s="350"/>
      <c r="E490" s="16" t="s">
        <v>149</v>
      </c>
      <c r="F490" s="16">
        <v>15</v>
      </c>
      <c r="G490" s="60">
        <f t="shared" si="454"/>
        <v>84990</v>
      </c>
      <c r="H490" s="16" t="s">
        <v>44</v>
      </c>
      <c r="I490" s="317">
        <v>0</v>
      </c>
      <c r="J490" s="16"/>
      <c r="K490" s="16"/>
      <c r="L490" s="16"/>
      <c r="M490" s="28"/>
      <c r="N490" s="27">
        <v>0</v>
      </c>
      <c r="O490" s="16"/>
      <c r="P490" s="16"/>
      <c r="Q490" s="16"/>
      <c r="R490" s="16"/>
      <c r="S490" s="16"/>
      <c r="T490" s="28">
        <v>1343</v>
      </c>
      <c r="U490" s="142">
        <f t="shared" si="504"/>
        <v>5666</v>
      </c>
      <c r="V490" s="143">
        <v>2500</v>
      </c>
      <c r="W490" s="144">
        <f t="shared" si="505"/>
        <v>3166</v>
      </c>
      <c r="X490" s="144">
        <f t="shared" si="506"/>
        <v>1733</v>
      </c>
      <c r="Y490" s="144">
        <f t="shared" si="507"/>
        <v>1433</v>
      </c>
      <c r="Z490" s="144">
        <f t="shared" si="508"/>
        <v>37500</v>
      </c>
      <c r="AA490" s="144">
        <f t="shared" si="509"/>
        <v>25995</v>
      </c>
      <c r="AB490" s="145">
        <f t="shared" si="510"/>
        <v>21495</v>
      </c>
    </row>
    <row r="491" spans="1:28" ht="15.75" hidden="1" thickBot="1" x14ac:dyDescent="0.3">
      <c r="A491" s="13"/>
      <c r="B491" s="6">
        <v>42411</v>
      </c>
      <c r="C491" s="15">
        <v>54742</v>
      </c>
      <c r="D491" s="350"/>
      <c r="E491" s="16" t="s">
        <v>218</v>
      </c>
      <c r="F491" s="16">
        <v>15</v>
      </c>
      <c r="G491" s="60">
        <f t="shared" si="454"/>
        <v>84990</v>
      </c>
      <c r="H491" s="16" t="s">
        <v>44</v>
      </c>
      <c r="I491" s="317">
        <v>0</v>
      </c>
      <c r="J491" s="16"/>
      <c r="K491" s="16"/>
      <c r="L491" s="16"/>
      <c r="M491" s="28"/>
      <c r="N491" s="27">
        <v>0</v>
      </c>
      <c r="O491" s="16"/>
      <c r="P491" s="16"/>
      <c r="Q491" s="16"/>
      <c r="R491" s="16"/>
      <c r="S491" s="16"/>
      <c r="T491" s="28"/>
      <c r="U491" s="142">
        <f t="shared" si="504"/>
        <v>5666</v>
      </c>
      <c r="V491" s="143">
        <v>2500</v>
      </c>
      <c r="W491" s="144">
        <f t="shared" si="505"/>
        <v>3166</v>
      </c>
      <c r="X491" s="144">
        <f t="shared" si="506"/>
        <v>1733</v>
      </c>
      <c r="Y491" s="144">
        <f t="shared" si="507"/>
        <v>1433</v>
      </c>
      <c r="Z491" s="144">
        <f t="shared" si="508"/>
        <v>37500</v>
      </c>
      <c r="AA491" s="144">
        <f t="shared" si="509"/>
        <v>25995</v>
      </c>
      <c r="AB491" s="145">
        <f t="shared" si="510"/>
        <v>21495</v>
      </c>
    </row>
    <row r="492" spans="1:28" ht="15.75" hidden="1" thickBot="1" x14ac:dyDescent="0.3">
      <c r="A492" s="13"/>
      <c r="B492" s="6">
        <v>42411</v>
      </c>
      <c r="C492" s="15">
        <v>54743</v>
      </c>
      <c r="D492" s="350"/>
      <c r="E492" s="16" t="s">
        <v>54</v>
      </c>
      <c r="F492" s="16">
        <v>7</v>
      </c>
      <c r="G492" s="60">
        <f t="shared" si="454"/>
        <v>39662</v>
      </c>
      <c r="H492" s="16" t="s">
        <v>44</v>
      </c>
      <c r="I492" s="317">
        <v>0</v>
      </c>
      <c r="J492" s="16"/>
      <c r="K492" s="16"/>
      <c r="L492" s="16"/>
      <c r="M492" s="28"/>
      <c r="N492" s="27">
        <v>0</v>
      </c>
      <c r="O492" s="16"/>
      <c r="P492" s="16"/>
      <c r="Q492" s="16"/>
      <c r="R492" s="16"/>
      <c r="S492" s="16"/>
      <c r="T492" s="28">
        <v>1344</v>
      </c>
      <c r="U492" s="142">
        <f t="shared" si="504"/>
        <v>5666</v>
      </c>
      <c r="V492" s="143">
        <v>2500</v>
      </c>
      <c r="W492" s="144">
        <f t="shared" si="505"/>
        <v>3166</v>
      </c>
      <c r="X492" s="144">
        <f t="shared" si="506"/>
        <v>1733</v>
      </c>
      <c r="Y492" s="144">
        <f t="shared" si="507"/>
        <v>1433</v>
      </c>
      <c r="Z492" s="144">
        <f t="shared" si="508"/>
        <v>17500</v>
      </c>
      <c r="AA492" s="144">
        <f t="shared" si="509"/>
        <v>12131</v>
      </c>
      <c r="AB492" s="145">
        <f t="shared" si="510"/>
        <v>10031</v>
      </c>
    </row>
    <row r="493" spans="1:28" ht="15.75" hidden="1" thickBot="1" x14ac:dyDescent="0.3">
      <c r="A493" s="13"/>
      <c r="B493" s="6">
        <v>42411</v>
      </c>
      <c r="C493" s="15">
        <v>54744</v>
      </c>
      <c r="D493" s="350"/>
      <c r="E493" s="16" t="s">
        <v>62</v>
      </c>
      <c r="F493" s="16">
        <v>15</v>
      </c>
      <c r="G493" s="60">
        <f t="shared" si="454"/>
        <v>84990</v>
      </c>
      <c r="H493" s="16" t="s">
        <v>44</v>
      </c>
      <c r="I493" s="317">
        <v>0</v>
      </c>
      <c r="J493" s="16"/>
      <c r="K493" s="16"/>
      <c r="L493" s="16"/>
      <c r="M493" s="28"/>
      <c r="N493" s="27">
        <v>0</v>
      </c>
      <c r="O493" s="16"/>
      <c r="P493" s="16"/>
      <c r="Q493" s="16"/>
      <c r="R493" s="16"/>
      <c r="S493" s="16"/>
      <c r="T493" s="28">
        <v>1345</v>
      </c>
      <c r="U493" s="142">
        <f t="shared" si="504"/>
        <v>5666</v>
      </c>
      <c r="V493" s="143">
        <v>2500</v>
      </c>
      <c r="W493" s="144">
        <f t="shared" si="505"/>
        <v>3166</v>
      </c>
      <c r="X493" s="144">
        <f t="shared" si="506"/>
        <v>1733</v>
      </c>
      <c r="Y493" s="144">
        <f t="shared" si="507"/>
        <v>1433</v>
      </c>
      <c r="Z493" s="144">
        <f t="shared" si="508"/>
        <v>37500</v>
      </c>
      <c r="AA493" s="144">
        <f t="shared" si="509"/>
        <v>25995</v>
      </c>
      <c r="AB493" s="145">
        <f t="shared" si="510"/>
        <v>21495</v>
      </c>
    </row>
    <row r="494" spans="1:28" ht="15.75" hidden="1" thickBot="1" x14ac:dyDescent="0.3">
      <c r="A494" s="13"/>
      <c r="B494" s="6">
        <v>42411</v>
      </c>
      <c r="C494" s="15">
        <v>54745</v>
      </c>
      <c r="D494" s="351"/>
      <c r="E494" s="16" t="s">
        <v>219</v>
      </c>
      <c r="F494" s="16">
        <v>7</v>
      </c>
      <c r="G494" s="60">
        <f t="shared" si="454"/>
        <v>39662</v>
      </c>
      <c r="H494" s="16" t="s">
        <v>44</v>
      </c>
      <c r="I494" s="317">
        <v>0</v>
      </c>
      <c r="J494" s="16"/>
      <c r="K494" s="16"/>
      <c r="L494" s="16"/>
      <c r="M494" s="28"/>
      <c r="N494" s="27">
        <v>0</v>
      </c>
      <c r="O494" s="16"/>
      <c r="P494" s="16"/>
      <c r="Q494" s="16"/>
      <c r="R494" s="16"/>
      <c r="S494" s="16"/>
      <c r="T494" s="28">
        <v>1346</v>
      </c>
      <c r="U494" s="142">
        <f t="shared" si="504"/>
        <v>5666</v>
      </c>
      <c r="V494" s="143">
        <v>2500</v>
      </c>
      <c r="W494" s="144">
        <f t="shared" si="505"/>
        <v>3166</v>
      </c>
      <c r="X494" s="144">
        <f t="shared" si="506"/>
        <v>1733</v>
      </c>
      <c r="Y494" s="144">
        <f t="shared" si="507"/>
        <v>1433</v>
      </c>
      <c r="Z494" s="144">
        <f t="shared" si="508"/>
        <v>17500</v>
      </c>
      <c r="AA494" s="144">
        <f t="shared" si="509"/>
        <v>12131</v>
      </c>
      <c r="AB494" s="145">
        <f t="shared" si="510"/>
        <v>10031</v>
      </c>
    </row>
    <row r="495" spans="1:28" ht="15.75" hidden="1" thickBot="1" x14ac:dyDescent="0.3">
      <c r="A495" s="13"/>
      <c r="B495" s="23">
        <v>42411</v>
      </c>
      <c r="C495" s="20">
        <v>54746</v>
      </c>
      <c r="D495" s="123"/>
      <c r="E495" s="17" t="s">
        <v>57</v>
      </c>
      <c r="F495" s="17">
        <v>15</v>
      </c>
      <c r="G495" s="61">
        <f>5100*F495</f>
        <v>76500</v>
      </c>
      <c r="H495" s="17" t="s">
        <v>47</v>
      </c>
      <c r="I495" s="317">
        <v>0</v>
      </c>
      <c r="J495" s="16"/>
      <c r="K495" s="16"/>
      <c r="L495" s="16"/>
      <c r="M495" s="28"/>
      <c r="N495" s="27">
        <v>0</v>
      </c>
      <c r="O495" s="16"/>
      <c r="P495" s="16"/>
      <c r="Q495" s="16"/>
      <c r="R495" s="16"/>
      <c r="S495" s="16"/>
      <c r="T495" s="28"/>
      <c r="U495" s="142">
        <f t="shared" si="504"/>
        <v>5100</v>
      </c>
      <c r="V495" s="143">
        <v>2500</v>
      </c>
      <c r="W495" s="144">
        <f t="shared" si="505"/>
        <v>2600</v>
      </c>
      <c r="X495" s="144">
        <f t="shared" si="506"/>
        <v>1450</v>
      </c>
      <c r="Y495" s="144">
        <f t="shared" si="507"/>
        <v>1150</v>
      </c>
      <c r="Z495" s="144">
        <f t="shared" si="508"/>
        <v>37500</v>
      </c>
      <c r="AA495" s="144">
        <f t="shared" si="509"/>
        <v>21750</v>
      </c>
      <c r="AB495" s="145">
        <f t="shared" si="510"/>
        <v>17250</v>
      </c>
    </row>
    <row r="496" spans="1:28" hidden="1" x14ac:dyDescent="0.25">
      <c r="A496" s="13"/>
      <c r="B496" s="320">
        <v>42411</v>
      </c>
      <c r="C496" s="223">
        <v>54747</v>
      </c>
      <c r="D496" s="133"/>
      <c r="E496" s="322" t="s">
        <v>220</v>
      </c>
      <c r="F496" s="322">
        <v>25</v>
      </c>
      <c r="G496" s="224">
        <f t="shared" si="454"/>
        <v>141650</v>
      </c>
      <c r="H496" s="323" t="s">
        <v>212</v>
      </c>
      <c r="I496" s="27">
        <v>0</v>
      </c>
      <c r="J496" s="16"/>
      <c r="K496" s="16"/>
      <c r="L496" s="16"/>
      <c r="M496" s="28"/>
      <c r="N496" s="27">
        <v>0</v>
      </c>
      <c r="O496" s="16"/>
      <c r="P496" s="16"/>
      <c r="Q496" s="16"/>
      <c r="R496" s="16"/>
      <c r="S496" s="16"/>
      <c r="T496" s="28"/>
    </row>
    <row r="497" spans="1:28" ht="15.75" hidden="1" thickBot="1" x14ac:dyDescent="0.3">
      <c r="A497" s="13"/>
      <c r="B497" s="6">
        <v>42411</v>
      </c>
      <c r="C497" s="15">
        <v>54748</v>
      </c>
      <c r="D497" s="350"/>
      <c r="E497" s="16" t="s">
        <v>211</v>
      </c>
      <c r="F497" s="16">
        <v>7</v>
      </c>
      <c r="G497" s="60">
        <f t="shared" si="454"/>
        <v>39662</v>
      </c>
      <c r="H497" s="16" t="s">
        <v>44</v>
      </c>
      <c r="I497" s="317">
        <v>0</v>
      </c>
      <c r="J497" s="16"/>
      <c r="K497" s="16"/>
      <c r="L497" s="16"/>
      <c r="M497" s="28"/>
      <c r="N497" s="27">
        <v>0</v>
      </c>
      <c r="O497" s="16"/>
      <c r="P497" s="16"/>
      <c r="Q497" s="16"/>
      <c r="R497" s="16"/>
      <c r="S497" s="16"/>
      <c r="T497" s="28">
        <v>1347</v>
      </c>
      <c r="U497" s="142">
        <f t="shared" ref="U497:U498" si="511">+G497/F497</f>
        <v>5666</v>
      </c>
      <c r="V497" s="143">
        <v>2500</v>
      </c>
      <c r="W497" s="144">
        <f t="shared" ref="W497:W498" si="512">+U497-V497</f>
        <v>3166</v>
      </c>
      <c r="X497" s="144">
        <f t="shared" ref="X497:X498" si="513">+W497-Y497</f>
        <v>1733</v>
      </c>
      <c r="Y497" s="144">
        <f t="shared" ref="Y497:Y498" si="514">(U497-5000)/2+1100</f>
        <v>1433</v>
      </c>
      <c r="Z497" s="144">
        <f t="shared" ref="Z497:Z498" si="515">+V497*F497</f>
        <v>17500</v>
      </c>
      <c r="AA497" s="144">
        <f t="shared" ref="AA497:AA498" si="516">+X497*F497</f>
        <v>12131</v>
      </c>
      <c r="AB497" s="145">
        <f t="shared" ref="AB497:AB498" si="517">+Y497*F497</f>
        <v>10031</v>
      </c>
    </row>
    <row r="498" spans="1:28" ht="15.75" hidden="1" thickBot="1" x14ac:dyDescent="0.3">
      <c r="A498" s="13"/>
      <c r="B498" s="6">
        <v>42411</v>
      </c>
      <c r="C498" s="15">
        <v>54749</v>
      </c>
      <c r="D498" s="350"/>
      <c r="E498" s="16" t="s">
        <v>58</v>
      </c>
      <c r="F498" s="16">
        <v>7</v>
      </c>
      <c r="G498" s="60">
        <f t="shared" si="454"/>
        <v>39662</v>
      </c>
      <c r="H498" s="16" t="s">
        <v>44</v>
      </c>
      <c r="I498" s="317">
        <v>0</v>
      </c>
      <c r="J498" s="16"/>
      <c r="K498" s="16"/>
      <c r="L498" s="16"/>
      <c r="M498" s="28"/>
      <c r="N498" s="27">
        <v>0</v>
      </c>
      <c r="O498" s="16"/>
      <c r="P498" s="16"/>
      <c r="Q498" s="16"/>
      <c r="R498" s="16"/>
      <c r="S498" s="16"/>
      <c r="T498" s="28">
        <v>1348</v>
      </c>
      <c r="U498" s="142">
        <f t="shared" si="511"/>
        <v>5666</v>
      </c>
      <c r="V498" s="143">
        <v>2500</v>
      </c>
      <c r="W498" s="144">
        <f t="shared" si="512"/>
        <v>3166</v>
      </c>
      <c r="X498" s="144">
        <f t="shared" si="513"/>
        <v>1733</v>
      </c>
      <c r="Y498" s="144">
        <f t="shared" si="514"/>
        <v>1433</v>
      </c>
      <c r="Z498" s="144">
        <f t="shared" si="515"/>
        <v>17500</v>
      </c>
      <c r="AA498" s="144">
        <f t="shared" si="516"/>
        <v>12131</v>
      </c>
      <c r="AB498" s="145">
        <f t="shared" si="517"/>
        <v>10031</v>
      </c>
    </row>
    <row r="499" spans="1:28" hidden="1" x14ac:dyDescent="0.25">
      <c r="A499" s="13"/>
      <c r="B499" s="23">
        <v>42411</v>
      </c>
      <c r="C499" s="20">
        <v>54750</v>
      </c>
      <c r="D499" s="123"/>
      <c r="E499" s="17" t="s">
        <v>206</v>
      </c>
      <c r="F499" s="17">
        <v>15</v>
      </c>
      <c r="G499" s="61">
        <f t="shared" si="454"/>
        <v>84990</v>
      </c>
      <c r="H499" s="31" t="s">
        <v>159</v>
      </c>
      <c r="I499" s="27"/>
      <c r="J499" s="16"/>
      <c r="K499" s="16"/>
      <c r="L499" s="16">
        <v>0</v>
      </c>
      <c r="M499" s="28"/>
      <c r="N499" s="27">
        <v>0</v>
      </c>
      <c r="O499" s="16"/>
      <c r="P499" s="16"/>
      <c r="Q499" s="16"/>
      <c r="R499" s="16"/>
      <c r="S499" s="16"/>
      <c r="T499" s="28"/>
    </row>
    <row r="500" spans="1:28" hidden="1" x14ac:dyDescent="0.25">
      <c r="A500" s="13"/>
      <c r="B500" s="23">
        <v>42411</v>
      </c>
      <c r="C500" s="15">
        <v>54751</v>
      </c>
      <c r="D500" s="123"/>
      <c r="E500" s="16" t="s">
        <v>200</v>
      </c>
      <c r="F500" s="16">
        <v>15</v>
      </c>
      <c r="G500" s="60">
        <f t="shared" si="454"/>
        <v>84990</v>
      </c>
      <c r="H500" s="26" t="s">
        <v>159</v>
      </c>
      <c r="I500" s="27"/>
      <c r="J500" s="16"/>
      <c r="K500" s="16"/>
      <c r="L500" s="16">
        <v>0</v>
      </c>
      <c r="M500" s="28"/>
      <c r="N500" s="27">
        <v>0</v>
      </c>
      <c r="O500" s="16"/>
      <c r="P500" s="16"/>
      <c r="Q500" s="16"/>
      <c r="R500" s="16"/>
      <c r="S500" s="16"/>
      <c r="T500" s="28"/>
    </row>
    <row r="501" spans="1:28" hidden="1" x14ac:dyDescent="0.25">
      <c r="A501" s="13"/>
      <c r="B501" s="320">
        <v>42411</v>
      </c>
      <c r="C501" s="127">
        <v>54752</v>
      </c>
      <c r="D501" s="123"/>
      <c r="E501" s="128" t="s">
        <v>190</v>
      </c>
      <c r="F501" s="128">
        <v>15</v>
      </c>
      <c r="G501" s="129">
        <f t="shared" si="454"/>
        <v>84990</v>
      </c>
      <c r="H501" s="130" t="s">
        <v>159</v>
      </c>
      <c r="I501" s="27"/>
      <c r="J501" s="16"/>
      <c r="K501" s="16"/>
      <c r="L501" s="16">
        <v>0</v>
      </c>
      <c r="M501" s="28"/>
      <c r="N501" s="27">
        <v>0</v>
      </c>
      <c r="O501" s="16"/>
      <c r="P501" s="16"/>
      <c r="Q501" s="16"/>
      <c r="R501" s="16"/>
      <c r="S501" s="16"/>
      <c r="T501" s="28"/>
    </row>
    <row r="502" spans="1:28" ht="15.75" hidden="1" thickBot="1" x14ac:dyDescent="0.3">
      <c r="A502" s="13"/>
      <c r="B502" s="6">
        <v>42411</v>
      </c>
      <c r="C502" s="15">
        <v>54753</v>
      </c>
      <c r="D502" s="350"/>
      <c r="E502" s="16" t="s">
        <v>73</v>
      </c>
      <c r="F502" s="16">
        <v>7</v>
      </c>
      <c r="G502" s="60">
        <f t="shared" si="454"/>
        <v>39662</v>
      </c>
      <c r="H502" s="16" t="s">
        <v>44</v>
      </c>
      <c r="I502" s="317">
        <v>0</v>
      </c>
      <c r="J502" s="16"/>
      <c r="K502" s="16"/>
      <c r="L502" s="16"/>
      <c r="M502" s="28"/>
      <c r="N502" s="27">
        <v>0</v>
      </c>
      <c r="O502" s="16"/>
      <c r="P502" s="16"/>
      <c r="Q502" s="16"/>
      <c r="R502" s="16"/>
      <c r="S502" s="16"/>
      <c r="T502" s="28">
        <v>1349</v>
      </c>
      <c r="U502" s="142">
        <f t="shared" ref="U502:U505" si="518">+G502/F502</f>
        <v>5666</v>
      </c>
      <c r="V502" s="143">
        <v>2500</v>
      </c>
      <c r="W502" s="144">
        <f t="shared" ref="W502:W505" si="519">+U502-V502</f>
        <v>3166</v>
      </c>
      <c r="X502" s="144">
        <f t="shared" ref="X502:X505" si="520">+W502-Y502</f>
        <v>1733</v>
      </c>
      <c r="Y502" s="144">
        <f t="shared" ref="Y502:Y505" si="521">(U502-5000)/2+1100</f>
        <v>1433</v>
      </c>
      <c r="Z502" s="144">
        <f t="shared" ref="Z502:Z505" si="522">+V502*F502</f>
        <v>17500</v>
      </c>
      <c r="AA502" s="144">
        <f t="shared" ref="AA502:AA505" si="523">+X502*F502</f>
        <v>12131</v>
      </c>
      <c r="AB502" s="145">
        <f t="shared" ref="AB502:AB505" si="524">+Y502*F502</f>
        <v>10031</v>
      </c>
    </row>
    <row r="503" spans="1:28" ht="15.75" hidden="1" thickBot="1" x14ac:dyDescent="0.3">
      <c r="A503" s="13"/>
      <c r="B503" s="6">
        <v>42411</v>
      </c>
      <c r="C503" s="15">
        <v>54754</v>
      </c>
      <c r="D503" s="350"/>
      <c r="E503" s="16" t="s">
        <v>207</v>
      </c>
      <c r="F503" s="16">
        <v>15</v>
      </c>
      <c r="G503" s="60">
        <f t="shared" si="454"/>
        <v>84990</v>
      </c>
      <c r="H503" s="16" t="s">
        <v>44</v>
      </c>
      <c r="I503" s="317">
        <v>0</v>
      </c>
      <c r="J503" s="16"/>
      <c r="K503" s="16"/>
      <c r="L503" s="16"/>
      <c r="M503" s="28"/>
      <c r="N503" s="27">
        <v>0</v>
      </c>
      <c r="O503" s="16"/>
      <c r="P503" s="16"/>
      <c r="Q503" s="16"/>
      <c r="R503" s="16"/>
      <c r="S503" s="16"/>
      <c r="T503" s="28">
        <v>1351</v>
      </c>
      <c r="U503" s="142">
        <f t="shared" si="518"/>
        <v>5666</v>
      </c>
      <c r="V503" s="143">
        <v>2500</v>
      </c>
      <c r="W503" s="144">
        <f t="shared" si="519"/>
        <v>3166</v>
      </c>
      <c r="X503" s="144">
        <f t="shared" si="520"/>
        <v>1733</v>
      </c>
      <c r="Y503" s="144">
        <f t="shared" si="521"/>
        <v>1433</v>
      </c>
      <c r="Z503" s="144">
        <f t="shared" si="522"/>
        <v>37500</v>
      </c>
      <c r="AA503" s="144">
        <f t="shared" si="523"/>
        <v>25995</v>
      </c>
      <c r="AB503" s="145">
        <f t="shared" si="524"/>
        <v>21495</v>
      </c>
    </row>
    <row r="504" spans="1:28" ht="15.75" hidden="1" thickBot="1" x14ac:dyDescent="0.3">
      <c r="A504" s="13"/>
      <c r="B504" s="6">
        <v>42411</v>
      </c>
      <c r="C504" s="15">
        <v>54755</v>
      </c>
      <c r="D504" s="350"/>
      <c r="E504" s="16" t="s">
        <v>104</v>
      </c>
      <c r="F504" s="16">
        <v>7</v>
      </c>
      <c r="G504" s="60">
        <f t="shared" si="454"/>
        <v>39662</v>
      </c>
      <c r="H504" s="16" t="s">
        <v>44</v>
      </c>
      <c r="I504" s="317">
        <v>0</v>
      </c>
      <c r="J504" s="16"/>
      <c r="K504" s="16"/>
      <c r="L504" s="16"/>
      <c r="M504" s="28"/>
      <c r="N504" s="27">
        <v>0</v>
      </c>
      <c r="O504" s="16"/>
      <c r="P504" s="16"/>
      <c r="Q504" s="16"/>
      <c r="R504" s="16"/>
      <c r="S504" s="16"/>
      <c r="T504" s="28">
        <v>1350</v>
      </c>
      <c r="U504" s="142">
        <f t="shared" si="518"/>
        <v>5666</v>
      </c>
      <c r="V504" s="143">
        <v>2500</v>
      </c>
      <c r="W504" s="144">
        <f t="shared" si="519"/>
        <v>3166</v>
      </c>
      <c r="X504" s="144">
        <f t="shared" si="520"/>
        <v>1733</v>
      </c>
      <c r="Y504" s="144">
        <f t="shared" si="521"/>
        <v>1433</v>
      </c>
      <c r="Z504" s="144">
        <f t="shared" si="522"/>
        <v>17500</v>
      </c>
      <c r="AA504" s="144">
        <f t="shared" si="523"/>
        <v>12131</v>
      </c>
      <c r="AB504" s="145">
        <f t="shared" si="524"/>
        <v>10031</v>
      </c>
    </row>
    <row r="505" spans="1:28" ht="15.75" hidden="1" thickBot="1" x14ac:dyDescent="0.3">
      <c r="A505" s="13"/>
      <c r="B505" s="6">
        <v>42411</v>
      </c>
      <c r="C505" s="15">
        <v>54756</v>
      </c>
      <c r="D505" s="350"/>
      <c r="E505" s="16" t="s">
        <v>221</v>
      </c>
      <c r="F505" s="16">
        <v>15</v>
      </c>
      <c r="G505" s="60">
        <f t="shared" si="454"/>
        <v>84990</v>
      </c>
      <c r="H505" s="16" t="s">
        <v>44</v>
      </c>
      <c r="I505" s="317">
        <v>0</v>
      </c>
      <c r="J505" s="16"/>
      <c r="K505" s="16"/>
      <c r="L505" s="16"/>
      <c r="M505" s="28"/>
      <c r="N505" s="27">
        <v>0</v>
      </c>
      <c r="O505" s="16"/>
      <c r="P505" s="16"/>
      <c r="Q505" s="16"/>
      <c r="R505" s="16"/>
      <c r="S505" s="16"/>
      <c r="T505" s="28">
        <v>1352</v>
      </c>
      <c r="U505" s="142">
        <f t="shared" si="518"/>
        <v>5666</v>
      </c>
      <c r="V505" s="143">
        <v>2500</v>
      </c>
      <c r="W505" s="144">
        <f t="shared" si="519"/>
        <v>3166</v>
      </c>
      <c r="X505" s="144">
        <f t="shared" si="520"/>
        <v>1733</v>
      </c>
      <c r="Y505" s="144">
        <f t="shared" si="521"/>
        <v>1433</v>
      </c>
      <c r="Z505" s="144">
        <f t="shared" si="522"/>
        <v>37500</v>
      </c>
      <c r="AA505" s="144">
        <f t="shared" si="523"/>
        <v>25995</v>
      </c>
      <c r="AB505" s="145">
        <f t="shared" si="524"/>
        <v>21495</v>
      </c>
    </row>
    <row r="506" spans="1:28" hidden="1" x14ac:dyDescent="0.25">
      <c r="A506" s="13"/>
      <c r="B506" s="23">
        <v>42411</v>
      </c>
      <c r="C506" s="20">
        <v>54757</v>
      </c>
      <c r="D506" s="123"/>
      <c r="E506" s="17" t="s">
        <v>120</v>
      </c>
      <c r="F506" s="17">
        <v>15</v>
      </c>
      <c r="G506" s="61">
        <f t="shared" si="454"/>
        <v>84990</v>
      </c>
      <c r="H506" s="31" t="s">
        <v>119</v>
      </c>
      <c r="I506" s="27">
        <v>0</v>
      </c>
      <c r="J506" s="16"/>
      <c r="K506" s="16"/>
      <c r="L506" s="16"/>
      <c r="M506" s="28"/>
      <c r="N506" s="27">
        <v>0</v>
      </c>
      <c r="O506" s="16"/>
      <c r="P506" s="16"/>
      <c r="Q506" s="16"/>
      <c r="R506" s="16"/>
      <c r="S506" s="16"/>
      <c r="T506" s="28"/>
    </row>
    <row r="507" spans="1:28" hidden="1" x14ac:dyDescent="0.25">
      <c r="A507" s="13"/>
      <c r="B507" s="23">
        <v>42411</v>
      </c>
      <c r="C507" s="15">
        <v>54758</v>
      </c>
      <c r="D507" s="123"/>
      <c r="E507" s="16" t="s">
        <v>174</v>
      </c>
      <c r="F507" s="16">
        <v>15</v>
      </c>
      <c r="G507" s="60">
        <f t="shared" si="454"/>
        <v>84990</v>
      </c>
      <c r="H507" s="26" t="s">
        <v>119</v>
      </c>
      <c r="I507" s="27">
        <v>0</v>
      </c>
      <c r="J507" s="16"/>
      <c r="K507" s="16"/>
      <c r="L507" s="16"/>
      <c r="M507" s="28"/>
      <c r="N507" s="27">
        <v>0</v>
      </c>
      <c r="O507" s="16"/>
      <c r="P507" s="16"/>
      <c r="Q507" s="16"/>
      <c r="R507" s="16"/>
      <c r="S507" s="16"/>
      <c r="T507" s="28"/>
    </row>
    <row r="508" spans="1:28" x14ac:dyDescent="0.25">
      <c r="A508" s="13"/>
      <c r="B508" s="6">
        <v>42411</v>
      </c>
      <c r="C508" s="15">
        <v>54759</v>
      </c>
      <c r="D508" s="16">
        <v>10743</v>
      </c>
      <c r="E508" s="16" t="s">
        <v>222</v>
      </c>
      <c r="F508" s="16">
        <v>14</v>
      </c>
      <c r="G508" s="60">
        <f t="shared" ref="G508:G571" si="525">5666*F508</f>
        <v>79324</v>
      </c>
      <c r="H508" s="16" t="s">
        <v>166</v>
      </c>
      <c r="I508" s="16"/>
      <c r="J508" s="16"/>
      <c r="K508" s="16">
        <v>0</v>
      </c>
      <c r="L508" s="16"/>
      <c r="M508" s="28"/>
      <c r="N508" s="27">
        <v>0</v>
      </c>
      <c r="O508" s="16"/>
      <c r="P508" s="16"/>
      <c r="Q508" s="16"/>
      <c r="R508" s="16"/>
      <c r="S508" s="16"/>
      <c r="T508" s="28"/>
    </row>
    <row r="509" spans="1:28" x14ac:dyDescent="0.25">
      <c r="A509" s="13"/>
      <c r="B509" s="6">
        <v>42411</v>
      </c>
      <c r="C509" s="15">
        <v>54760</v>
      </c>
      <c r="D509" s="16">
        <v>10747</v>
      </c>
      <c r="E509" s="16" t="s">
        <v>222</v>
      </c>
      <c r="F509" s="16">
        <v>14</v>
      </c>
      <c r="G509" s="60">
        <f t="shared" si="525"/>
        <v>79324</v>
      </c>
      <c r="H509" s="16" t="s">
        <v>166</v>
      </c>
      <c r="I509" s="16"/>
      <c r="J509" s="16"/>
      <c r="K509" s="16">
        <v>0</v>
      </c>
      <c r="L509" s="16"/>
      <c r="M509" s="28"/>
      <c r="N509" s="27">
        <v>0</v>
      </c>
      <c r="O509" s="16"/>
      <c r="P509" s="16"/>
      <c r="Q509" s="16"/>
      <c r="R509" s="16"/>
      <c r="S509" s="16"/>
      <c r="T509" s="28"/>
    </row>
    <row r="510" spans="1:28" x14ac:dyDescent="0.25">
      <c r="A510" s="13"/>
      <c r="B510" s="6">
        <v>42411</v>
      </c>
      <c r="C510" s="15">
        <v>54761</v>
      </c>
      <c r="D510" s="16">
        <v>10742</v>
      </c>
      <c r="E510" s="16" t="s">
        <v>223</v>
      </c>
      <c r="F510" s="16">
        <v>14</v>
      </c>
      <c r="G510" s="60">
        <f t="shared" si="525"/>
        <v>79324</v>
      </c>
      <c r="H510" s="16" t="s">
        <v>166</v>
      </c>
      <c r="I510" s="16"/>
      <c r="J510" s="16"/>
      <c r="K510" s="16">
        <v>0</v>
      </c>
      <c r="L510" s="16"/>
      <c r="M510" s="28"/>
      <c r="N510" s="27">
        <v>0</v>
      </c>
      <c r="O510" s="16"/>
      <c r="P510" s="16"/>
      <c r="Q510" s="16"/>
      <c r="R510" s="16"/>
      <c r="S510" s="16"/>
      <c r="T510" s="28"/>
    </row>
    <row r="511" spans="1:28" ht="15.75" hidden="1" thickBot="1" x14ac:dyDescent="0.3">
      <c r="A511" s="13"/>
      <c r="B511" s="23">
        <v>42411</v>
      </c>
      <c r="C511" s="20">
        <v>54762</v>
      </c>
      <c r="D511" s="350"/>
      <c r="E511" s="17" t="s">
        <v>147</v>
      </c>
      <c r="F511" s="17">
        <v>15</v>
      </c>
      <c r="G511" s="61">
        <f t="shared" si="525"/>
        <v>84990</v>
      </c>
      <c r="H511" s="17" t="s">
        <v>44</v>
      </c>
      <c r="I511" s="318">
        <v>0</v>
      </c>
      <c r="J511" s="16"/>
      <c r="K511" s="17"/>
      <c r="L511" s="16"/>
      <c r="M511" s="28"/>
      <c r="N511" s="27">
        <v>0</v>
      </c>
      <c r="O511" s="16"/>
      <c r="P511" s="16"/>
      <c r="Q511" s="16"/>
      <c r="R511" s="16"/>
      <c r="S511" s="16"/>
      <c r="T511" s="28">
        <v>1353</v>
      </c>
      <c r="U511" s="142">
        <f t="shared" ref="U511:U515" si="526">+G511/F511</f>
        <v>5666</v>
      </c>
      <c r="V511" s="143">
        <v>2500</v>
      </c>
      <c r="W511" s="144">
        <f t="shared" ref="W511:W515" si="527">+U511-V511</f>
        <v>3166</v>
      </c>
      <c r="X511" s="144">
        <f t="shared" ref="X511:X515" si="528">+W511-Y511</f>
        <v>1733</v>
      </c>
      <c r="Y511" s="144">
        <f t="shared" ref="Y511:Y515" si="529">(U511-5000)/2+1100</f>
        <v>1433</v>
      </c>
      <c r="Z511" s="144">
        <f t="shared" ref="Z511:Z515" si="530">+V511*F511</f>
        <v>37500</v>
      </c>
      <c r="AA511" s="144">
        <f t="shared" ref="AA511:AA515" si="531">+X511*F511</f>
        <v>25995</v>
      </c>
      <c r="AB511" s="145">
        <f t="shared" ref="AB511:AB515" si="532">+Y511*F511</f>
        <v>21495</v>
      </c>
    </row>
    <row r="512" spans="1:28" ht="15.75" hidden="1" thickBot="1" x14ac:dyDescent="0.3">
      <c r="A512" s="13"/>
      <c r="B512" s="6">
        <v>42411</v>
      </c>
      <c r="C512" s="15">
        <v>54763</v>
      </c>
      <c r="D512" s="350"/>
      <c r="E512" s="16" t="s">
        <v>55</v>
      </c>
      <c r="F512" s="16">
        <v>7</v>
      </c>
      <c r="G512" s="60">
        <f t="shared" si="525"/>
        <v>39662</v>
      </c>
      <c r="H512" s="16" t="s">
        <v>44</v>
      </c>
      <c r="I512" s="317">
        <v>0</v>
      </c>
      <c r="J512" s="16"/>
      <c r="K512" s="16"/>
      <c r="L512" s="16"/>
      <c r="M512" s="28"/>
      <c r="N512" s="27">
        <v>0</v>
      </c>
      <c r="O512" s="16"/>
      <c r="P512" s="16"/>
      <c r="Q512" s="16"/>
      <c r="R512" s="16"/>
      <c r="S512" s="16"/>
      <c r="T512" s="28">
        <v>1354</v>
      </c>
      <c r="U512" s="142">
        <f t="shared" si="526"/>
        <v>5666</v>
      </c>
      <c r="V512" s="143">
        <v>2500</v>
      </c>
      <c r="W512" s="144">
        <f t="shared" si="527"/>
        <v>3166</v>
      </c>
      <c r="X512" s="144">
        <f t="shared" si="528"/>
        <v>1733</v>
      </c>
      <c r="Y512" s="144">
        <f t="shared" si="529"/>
        <v>1433</v>
      </c>
      <c r="Z512" s="144">
        <f t="shared" si="530"/>
        <v>17500</v>
      </c>
      <c r="AA512" s="144">
        <f t="shared" si="531"/>
        <v>12131</v>
      </c>
      <c r="AB512" s="145">
        <f t="shared" si="532"/>
        <v>10031</v>
      </c>
    </row>
    <row r="513" spans="1:28" ht="15.75" hidden="1" thickBot="1" x14ac:dyDescent="0.3">
      <c r="A513" s="13"/>
      <c r="B513" s="6">
        <v>42411</v>
      </c>
      <c r="C513" s="15">
        <v>54764</v>
      </c>
      <c r="D513" s="350"/>
      <c r="E513" s="16" t="s">
        <v>216</v>
      </c>
      <c r="F513" s="16">
        <v>15</v>
      </c>
      <c r="G513" s="60">
        <f t="shared" si="525"/>
        <v>84990</v>
      </c>
      <c r="H513" s="16" t="s">
        <v>44</v>
      </c>
      <c r="I513" s="317">
        <v>0</v>
      </c>
      <c r="J513" s="16"/>
      <c r="K513" s="16"/>
      <c r="L513" s="16"/>
      <c r="M513" s="28"/>
      <c r="N513" s="27">
        <v>0</v>
      </c>
      <c r="O513" s="16"/>
      <c r="P513" s="16"/>
      <c r="Q513" s="16"/>
      <c r="R513" s="16"/>
      <c r="S513" s="16"/>
      <c r="T513" s="28">
        <v>1355</v>
      </c>
      <c r="U513" s="142">
        <f t="shared" si="526"/>
        <v>5666</v>
      </c>
      <c r="V513" s="143">
        <v>2500</v>
      </c>
      <c r="W513" s="144">
        <f t="shared" si="527"/>
        <v>3166</v>
      </c>
      <c r="X513" s="144">
        <f t="shared" si="528"/>
        <v>1733</v>
      </c>
      <c r="Y513" s="144">
        <f t="shared" si="529"/>
        <v>1433</v>
      </c>
      <c r="Z513" s="144">
        <f t="shared" si="530"/>
        <v>37500</v>
      </c>
      <c r="AA513" s="144">
        <f t="shared" si="531"/>
        <v>25995</v>
      </c>
      <c r="AB513" s="145">
        <f t="shared" si="532"/>
        <v>21495</v>
      </c>
    </row>
    <row r="514" spans="1:28" ht="15.75" hidden="1" thickBot="1" x14ac:dyDescent="0.3">
      <c r="A514" s="13"/>
      <c r="B514" s="6">
        <v>42411</v>
      </c>
      <c r="C514" s="15">
        <v>54765</v>
      </c>
      <c r="D514" s="351"/>
      <c r="E514" s="16" t="s">
        <v>186</v>
      </c>
      <c r="F514" s="16">
        <v>15</v>
      </c>
      <c r="G514" s="60">
        <f t="shared" si="525"/>
        <v>84990</v>
      </c>
      <c r="H514" s="16" t="s">
        <v>44</v>
      </c>
      <c r="I514" s="317">
        <v>0</v>
      </c>
      <c r="J514" s="16"/>
      <c r="K514" s="16"/>
      <c r="L514" s="16"/>
      <c r="M514" s="28"/>
      <c r="N514" s="27">
        <v>0</v>
      </c>
      <c r="O514" s="16"/>
      <c r="P514" s="16"/>
      <c r="Q514" s="16"/>
      <c r="R514" s="16"/>
      <c r="S514" s="16"/>
      <c r="T514" s="28">
        <v>1356</v>
      </c>
      <c r="U514" s="142">
        <f t="shared" si="526"/>
        <v>5666</v>
      </c>
      <c r="V514" s="143">
        <v>2500</v>
      </c>
      <c r="W514" s="144">
        <f t="shared" si="527"/>
        <v>3166</v>
      </c>
      <c r="X514" s="144">
        <f t="shared" si="528"/>
        <v>1733</v>
      </c>
      <c r="Y514" s="144">
        <f t="shared" si="529"/>
        <v>1433</v>
      </c>
      <c r="Z514" s="144">
        <f t="shared" si="530"/>
        <v>37500</v>
      </c>
      <c r="AA514" s="144">
        <f t="shared" si="531"/>
        <v>25995</v>
      </c>
      <c r="AB514" s="145">
        <f t="shared" si="532"/>
        <v>21495</v>
      </c>
    </row>
    <row r="515" spans="1:28" ht="15.75" hidden="1" thickBot="1" x14ac:dyDescent="0.3">
      <c r="A515" s="13"/>
      <c r="B515" s="320">
        <v>42411</v>
      </c>
      <c r="C515" s="223">
        <v>54766</v>
      </c>
      <c r="D515" s="123"/>
      <c r="E515" s="322" t="s">
        <v>57</v>
      </c>
      <c r="F515" s="322">
        <v>15</v>
      </c>
      <c r="G515" s="224">
        <f>5100*F515</f>
        <v>76500</v>
      </c>
      <c r="H515" s="322" t="s">
        <v>47</v>
      </c>
      <c r="I515" s="317">
        <v>0</v>
      </c>
      <c r="J515" s="16"/>
      <c r="K515" s="16"/>
      <c r="L515" s="16"/>
      <c r="M515" s="28"/>
      <c r="N515" s="27">
        <v>0</v>
      </c>
      <c r="O515" s="16"/>
      <c r="P515" s="16"/>
      <c r="Q515" s="16"/>
      <c r="R515" s="16"/>
      <c r="S515" s="16"/>
      <c r="T515" s="28"/>
      <c r="U515" s="142">
        <f t="shared" si="526"/>
        <v>5100</v>
      </c>
      <c r="V515" s="143">
        <v>2500</v>
      </c>
      <c r="W515" s="144">
        <f t="shared" si="527"/>
        <v>2600</v>
      </c>
      <c r="X515" s="144">
        <f t="shared" si="528"/>
        <v>1450</v>
      </c>
      <c r="Y515" s="144">
        <f t="shared" si="529"/>
        <v>1150</v>
      </c>
      <c r="Z515" s="144">
        <f t="shared" si="530"/>
        <v>37500</v>
      </c>
      <c r="AA515" s="144">
        <f t="shared" si="531"/>
        <v>21750</v>
      </c>
      <c r="AB515" s="145">
        <f t="shared" si="532"/>
        <v>17250</v>
      </c>
    </row>
    <row r="516" spans="1:28" ht="15.75" hidden="1" thickBot="1" x14ac:dyDescent="0.3">
      <c r="A516" s="13"/>
      <c r="B516" s="6">
        <v>42411</v>
      </c>
      <c r="C516" s="15">
        <v>54767</v>
      </c>
      <c r="D516" s="349"/>
      <c r="E516" s="16" t="s">
        <v>131</v>
      </c>
      <c r="F516" s="16">
        <v>15</v>
      </c>
      <c r="G516" s="60">
        <f t="shared" si="525"/>
        <v>84990</v>
      </c>
      <c r="H516" s="16" t="s">
        <v>44</v>
      </c>
      <c r="I516" s="317">
        <v>0</v>
      </c>
      <c r="J516" s="16"/>
      <c r="K516" s="16"/>
      <c r="L516" s="16"/>
      <c r="M516" s="28"/>
      <c r="N516" s="27">
        <v>0</v>
      </c>
      <c r="O516" s="16"/>
      <c r="P516" s="16"/>
      <c r="Q516" s="16"/>
      <c r="R516" s="16"/>
      <c r="S516" s="16"/>
      <c r="T516" s="28">
        <v>1357</v>
      </c>
      <c r="U516" s="142">
        <f t="shared" ref="U516:U519" si="533">+G516/F516</f>
        <v>5666</v>
      </c>
      <c r="V516" s="143">
        <v>2500</v>
      </c>
      <c r="W516" s="144">
        <f t="shared" ref="W516:W519" si="534">+U516-V516</f>
        <v>3166</v>
      </c>
      <c r="X516" s="144">
        <f t="shared" ref="X516:X519" si="535">+W516-Y516</f>
        <v>1733</v>
      </c>
      <c r="Y516" s="144">
        <f t="shared" ref="Y516:Y519" si="536">(U516-5000)/2+1100</f>
        <v>1433</v>
      </c>
      <c r="Z516" s="144">
        <f t="shared" ref="Z516:Z519" si="537">+V516*F516</f>
        <v>37500</v>
      </c>
      <c r="AA516" s="144">
        <f t="shared" ref="AA516:AA519" si="538">+X516*F516</f>
        <v>25995</v>
      </c>
      <c r="AB516" s="145">
        <f t="shared" ref="AB516:AB519" si="539">+Y516*F516</f>
        <v>21495</v>
      </c>
    </row>
    <row r="517" spans="1:28" ht="15.75" hidden="1" thickBot="1" x14ac:dyDescent="0.3">
      <c r="A517" s="13"/>
      <c r="B517" s="6">
        <v>42411</v>
      </c>
      <c r="C517" s="15">
        <v>54768</v>
      </c>
      <c r="D517" s="350"/>
      <c r="E517" s="16" t="s">
        <v>83</v>
      </c>
      <c r="F517" s="16">
        <v>15</v>
      </c>
      <c r="G517" s="60">
        <f t="shared" si="525"/>
        <v>84990</v>
      </c>
      <c r="H517" s="16" t="s">
        <v>44</v>
      </c>
      <c r="I517" s="317">
        <v>0</v>
      </c>
      <c r="J517" s="16"/>
      <c r="K517" s="16"/>
      <c r="L517" s="16"/>
      <c r="M517" s="28"/>
      <c r="N517" s="27">
        <v>0</v>
      </c>
      <c r="O517" s="16"/>
      <c r="P517" s="16"/>
      <c r="Q517" s="16"/>
      <c r="R517" s="16"/>
      <c r="S517" s="16"/>
      <c r="T517" s="28">
        <v>1358</v>
      </c>
      <c r="U517" s="142">
        <f t="shared" si="533"/>
        <v>5666</v>
      </c>
      <c r="V517" s="143">
        <v>2500</v>
      </c>
      <c r="W517" s="144">
        <f t="shared" si="534"/>
        <v>3166</v>
      </c>
      <c r="X517" s="144">
        <f t="shared" si="535"/>
        <v>1733</v>
      </c>
      <c r="Y517" s="144">
        <f t="shared" si="536"/>
        <v>1433</v>
      </c>
      <c r="Z517" s="144">
        <f t="shared" si="537"/>
        <v>37500</v>
      </c>
      <c r="AA517" s="144">
        <f t="shared" si="538"/>
        <v>25995</v>
      </c>
      <c r="AB517" s="145">
        <f t="shared" si="539"/>
        <v>21495</v>
      </c>
    </row>
    <row r="518" spans="1:28" ht="15.75" hidden="1" thickBot="1" x14ac:dyDescent="0.3">
      <c r="A518" s="13"/>
      <c r="B518" s="6">
        <v>42411</v>
      </c>
      <c r="C518" s="15">
        <v>54769</v>
      </c>
      <c r="D518" s="350"/>
      <c r="E518" s="16" t="s">
        <v>62</v>
      </c>
      <c r="F518" s="16">
        <v>15</v>
      </c>
      <c r="G518" s="60">
        <f t="shared" si="525"/>
        <v>84990</v>
      </c>
      <c r="H518" s="16" t="s">
        <v>44</v>
      </c>
      <c r="I518" s="317">
        <v>0</v>
      </c>
      <c r="J518" s="16"/>
      <c r="K518" s="16"/>
      <c r="L518" s="16"/>
      <c r="M518" s="28"/>
      <c r="N518" s="27">
        <v>0</v>
      </c>
      <c r="O518" s="16"/>
      <c r="P518" s="16"/>
      <c r="Q518" s="16"/>
      <c r="R518" s="16"/>
      <c r="S518" s="16"/>
      <c r="T518" s="28">
        <v>1359</v>
      </c>
      <c r="U518" s="142">
        <f t="shared" si="533"/>
        <v>5666</v>
      </c>
      <c r="V518" s="143">
        <v>2500</v>
      </c>
      <c r="W518" s="144">
        <f t="shared" si="534"/>
        <v>3166</v>
      </c>
      <c r="X518" s="144">
        <f t="shared" si="535"/>
        <v>1733</v>
      </c>
      <c r="Y518" s="144">
        <f t="shared" si="536"/>
        <v>1433</v>
      </c>
      <c r="Z518" s="144">
        <f t="shared" si="537"/>
        <v>37500</v>
      </c>
      <c r="AA518" s="144">
        <f t="shared" si="538"/>
        <v>25995</v>
      </c>
      <c r="AB518" s="145">
        <f t="shared" si="539"/>
        <v>21495</v>
      </c>
    </row>
    <row r="519" spans="1:28" ht="15.75" hidden="1" thickBot="1" x14ac:dyDescent="0.3">
      <c r="A519" s="13"/>
      <c r="B519" s="6">
        <v>42411</v>
      </c>
      <c r="C519" s="15">
        <v>54770</v>
      </c>
      <c r="D519" s="350"/>
      <c r="E519" s="16" t="s">
        <v>54</v>
      </c>
      <c r="F519" s="16">
        <v>7</v>
      </c>
      <c r="G519" s="60">
        <f t="shared" si="525"/>
        <v>39662</v>
      </c>
      <c r="H519" s="16" t="s">
        <v>44</v>
      </c>
      <c r="I519" s="317">
        <v>0</v>
      </c>
      <c r="J519" s="16"/>
      <c r="K519" s="16"/>
      <c r="L519" s="16"/>
      <c r="M519" s="28"/>
      <c r="N519" s="27">
        <v>0</v>
      </c>
      <c r="O519" s="16"/>
      <c r="P519" s="16"/>
      <c r="Q519" s="16"/>
      <c r="R519" s="16"/>
      <c r="S519" s="16"/>
      <c r="T519" s="28">
        <v>1360</v>
      </c>
      <c r="U519" s="142">
        <f t="shared" si="533"/>
        <v>5666</v>
      </c>
      <c r="V519" s="143">
        <v>2500</v>
      </c>
      <c r="W519" s="144">
        <f t="shared" si="534"/>
        <v>3166</v>
      </c>
      <c r="X519" s="144">
        <f t="shared" si="535"/>
        <v>1733</v>
      </c>
      <c r="Y519" s="144">
        <f t="shared" si="536"/>
        <v>1433</v>
      </c>
      <c r="Z519" s="144">
        <f t="shared" si="537"/>
        <v>17500</v>
      </c>
      <c r="AA519" s="144">
        <f t="shared" si="538"/>
        <v>12131</v>
      </c>
      <c r="AB519" s="145">
        <f t="shared" si="539"/>
        <v>10031</v>
      </c>
    </row>
    <row r="520" spans="1:28" hidden="1" x14ac:dyDescent="0.25">
      <c r="A520" s="13"/>
      <c r="B520" s="320">
        <v>42411</v>
      </c>
      <c r="C520" s="223">
        <v>54771</v>
      </c>
      <c r="D520" s="123"/>
      <c r="E520" s="322" t="s">
        <v>190</v>
      </c>
      <c r="F520" s="322">
        <v>15</v>
      </c>
      <c r="G520" s="224">
        <f t="shared" si="525"/>
        <v>84990</v>
      </c>
      <c r="H520" s="323" t="s">
        <v>159</v>
      </c>
      <c r="I520" s="27"/>
      <c r="J520" s="16"/>
      <c r="K520" s="16"/>
      <c r="L520" s="16">
        <v>0</v>
      </c>
      <c r="M520" s="28"/>
      <c r="N520" s="27">
        <v>0</v>
      </c>
      <c r="O520" s="16"/>
      <c r="P520" s="16"/>
      <c r="Q520" s="16"/>
      <c r="R520" s="16"/>
      <c r="S520" s="16"/>
      <c r="T520" s="28"/>
    </row>
    <row r="521" spans="1:28" ht="15.75" hidden="1" thickBot="1" x14ac:dyDescent="0.3">
      <c r="A521" s="13"/>
      <c r="B521" s="6">
        <v>42411</v>
      </c>
      <c r="C521" s="15">
        <v>54772</v>
      </c>
      <c r="D521" s="350"/>
      <c r="E521" s="16" t="s">
        <v>224</v>
      </c>
      <c r="F521" s="16">
        <v>15</v>
      </c>
      <c r="G521" s="60">
        <f t="shared" si="525"/>
        <v>84990</v>
      </c>
      <c r="H521" s="16" t="s">
        <v>44</v>
      </c>
      <c r="I521" s="317">
        <v>0</v>
      </c>
      <c r="J521" s="16"/>
      <c r="K521" s="16"/>
      <c r="L521" s="16"/>
      <c r="M521" s="28"/>
      <c r="N521" s="27">
        <v>0</v>
      </c>
      <c r="O521" s="16"/>
      <c r="P521" s="16"/>
      <c r="Q521" s="16"/>
      <c r="R521" s="16"/>
      <c r="S521" s="16"/>
      <c r="T521" s="28">
        <v>1361</v>
      </c>
      <c r="U521" s="142">
        <f t="shared" ref="U521:U522" si="540">+G521/F521</f>
        <v>5666</v>
      </c>
      <c r="V521" s="143">
        <v>2500</v>
      </c>
      <c r="W521" s="144">
        <f t="shared" ref="W521:W522" si="541">+U521-V521</f>
        <v>3166</v>
      </c>
      <c r="X521" s="144">
        <f t="shared" ref="X521:X522" si="542">+W521-Y521</f>
        <v>1733</v>
      </c>
      <c r="Y521" s="144">
        <f t="shared" ref="Y521:Y522" si="543">(U521-5000)/2+1100</f>
        <v>1433</v>
      </c>
      <c r="Z521" s="144">
        <f t="shared" ref="Z521:Z522" si="544">+V521*F521</f>
        <v>37500</v>
      </c>
      <c r="AA521" s="144">
        <f t="shared" ref="AA521:AA522" si="545">+X521*F521</f>
        <v>25995</v>
      </c>
      <c r="AB521" s="145">
        <f t="shared" ref="AB521:AB522" si="546">+Y521*F521</f>
        <v>21495</v>
      </c>
    </row>
    <row r="522" spans="1:28" ht="15.75" hidden="1" thickBot="1" x14ac:dyDescent="0.3">
      <c r="A522" s="62"/>
      <c r="B522" s="6">
        <v>42411</v>
      </c>
      <c r="C522" s="15">
        <v>54773</v>
      </c>
      <c r="D522" s="352"/>
      <c r="E522" s="16" t="s">
        <v>90</v>
      </c>
      <c r="F522" s="16">
        <v>15</v>
      </c>
      <c r="G522" s="60">
        <f t="shared" si="525"/>
        <v>84990</v>
      </c>
      <c r="H522" s="16" t="s">
        <v>44</v>
      </c>
      <c r="I522" s="149">
        <v>0</v>
      </c>
      <c r="J522" s="22"/>
      <c r="K522" s="22"/>
      <c r="L522" s="22"/>
      <c r="M522" s="30"/>
      <c r="N522" s="29">
        <v>0</v>
      </c>
      <c r="O522" s="22"/>
      <c r="P522" s="22"/>
      <c r="Q522" s="22"/>
      <c r="R522" s="22"/>
      <c r="S522" s="22"/>
      <c r="T522" s="30">
        <v>1362</v>
      </c>
      <c r="U522" s="142">
        <f t="shared" si="540"/>
        <v>5666</v>
      </c>
      <c r="V522" s="143">
        <v>2500</v>
      </c>
      <c r="W522" s="144">
        <f t="shared" si="541"/>
        <v>3166</v>
      </c>
      <c r="X522" s="144">
        <f t="shared" si="542"/>
        <v>1733</v>
      </c>
      <c r="Y522" s="144">
        <f t="shared" si="543"/>
        <v>1433</v>
      </c>
      <c r="Z522" s="144">
        <f t="shared" si="544"/>
        <v>37500</v>
      </c>
      <c r="AA522" s="144">
        <f t="shared" si="545"/>
        <v>25995</v>
      </c>
      <c r="AB522" s="145">
        <f t="shared" si="546"/>
        <v>21495</v>
      </c>
    </row>
    <row r="523" spans="1:28" hidden="1" x14ac:dyDescent="0.25">
      <c r="A523" s="64"/>
      <c r="B523" s="23">
        <v>42412</v>
      </c>
      <c r="C523" s="20">
        <v>54774</v>
      </c>
      <c r="D523" s="133"/>
      <c r="E523" s="17" t="s">
        <v>200</v>
      </c>
      <c r="F523" s="17">
        <v>15</v>
      </c>
      <c r="G523" s="61">
        <f t="shared" si="525"/>
        <v>84990</v>
      </c>
      <c r="H523" s="31" t="s">
        <v>159</v>
      </c>
      <c r="I523" s="32"/>
      <c r="J523" s="17"/>
      <c r="K523" s="17"/>
      <c r="L523" s="17">
        <v>0</v>
      </c>
      <c r="M523" s="33"/>
      <c r="N523" s="32">
        <v>0</v>
      </c>
      <c r="O523" s="17"/>
      <c r="P523" s="17"/>
      <c r="Q523" s="17"/>
      <c r="R523" s="17"/>
      <c r="S523" s="17"/>
      <c r="T523" s="33"/>
    </row>
    <row r="524" spans="1:28" hidden="1" x14ac:dyDescent="0.25">
      <c r="A524" s="13"/>
      <c r="B524" s="23">
        <v>42412</v>
      </c>
      <c r="C524" s="15">
        <v>54775</v>
      </c>
      <c r="D524" s="123"/>
      <c r="E524" s="16" t="s">
        <v>220</v>
      </c>
      <c r="F524" s="16">
        <v>25</v>
      </c>
      <c r="G524" s="60">
        <f t="shared" si="525"/>
        <v>141650</v>
      </c>
      <c r="H524" s="26" t="s">
        <v>212</v>
      </c>
      <c r="I524" s="27">
        <v>0</v>
      </c>
      <c r="J524" s="16"/>
      <c r="K524" s="16"/>
      <c r="L524" s="16"/>
      <c r="M524" s="28"/>
      <c r="N524" s="27">
        <v>0</v>
      </c>
      <c r="O524" s="16"/>
      <c r="P524" s="16"/>
      <c r="Q524" s="16"/>
      <c r="R524" s="16"/>
      <c r="S524" s="16"/>
      <c r="T524" s="28"/>
    </row>
    <row r="525" spans="1:28" x14ac:dyDescent="0.25">
      <c r="A525" s="13"/>
      <c r="B525" s="6">
        <v>42412</v>
      </c>
      <c r="C525" s="15">
        <v>54776</v>
      </c>
      <c r="D525" s="123">
        <v>10748</v>
      </c>
      <c r="E525" s="16" t="s">
        <v>223</v>
      </c>
      <c r="F525" s="16">
        <v>14</v>
      </c>
      <c r="G525" s="60">
        <f t="shared" si="525"/>
        <v>79324</v>
      </c>
      <c r="H525" s="16" t="s">
        <v>166</v>
      </c>
      <c r="I525" s="16"/>
      <c r="J525" s="16"/>
      <c r="K525" s="16">
        <v>0</v>
      </c>
      <c r="L525" s="16"/>
      <c r="M525" s="28"/>
      <c r="N525" s="27">
        <v>0</v>
      </c>
      <c r="O525" s="16"/>
      <c r="P525" s="16"/>
      <c r="Q525" s="16"/>
      <c r="R525" s="16"/>
      <c r="S525" s="16"/>
      <c r="T525" s="28"/>
    </row>
    <row r="526" spans="1:28" x14ac:dyDescent="0.25">
      <c r="A526" s="13"/>
      <c r="B526" s="6">
        <v>42412</v>
      </c>
      <c r="C526" s="15">
        <v>54777</v>
      </c>
      <c r="D526" s="123">
        <v>10750</v>
      </c>
      <c r="E526" s="16" t="s">
        <v>205</v>
      </c>
      <c r="F526" s="16">
        <v>14</v>
      </c>
      <c r="G526" s="60">
        <f t="shared" si="525"/>
        <v>79324</v>
      </c>
      <c r="H526" s="16" t="s">
        <v>166</v>
      </c>
      <c r="I526" s="16"/>
      <c r="J526" s="16"/>
      <c r="K526" s="16">
        <v>0</v>
      </c>
      <c r="L526" s="16"/>
      <c r="M526" s="28"/>
      <c r="N526" s="27">
        <v>0</v>
      </c>
      <c r="O526" s="16"/>
      <c r="P526" s="16"/>
      <c r="Q526" s="16"/>
      <c r="R526" s="16"/>
      <c r="S526" s="16"/>
      <c r="T526" s="28"/>
    </row>
    <row r="527" spans="1:28" x14ac:dyDescent="0.25">
      <c r="A527" s="13"/>
      <c r="B527" s="6">
        <v>42412</v>
      </c>
      <c r="C527" s="15">
        <v>54778</v>
      </c>
      <c r="D527" s="123">
        <v>10751</v>
      </c>
      <c r="E527" s="16" t="s">
        <v>227</v>
      </c>
      <c r="F527" s="16">
        <v>14</v>
      </c>
      <c r="G527" s="60">
        <f t="shared" si="525"/>
        <v>79324</v>
      </c>
      <c r="H527" s="16" t="s">
        <v>166</v>
      </c>
      <c r="I527" s="16">
        <v>0</v>
      </c>
      <c r="J527" s="16"/>
      <c r="K527" s="16"/>
      <c r="L527" s="16"/>
      <c r="M527" s="28"/>
      <c r="N527" s="27">
        <v>0</v>
      </c>
      <c r="O527" s="16"/>
      <c r="P527" s="16"/>
      <c r="Q527" s="16"/>
      <c r="R527" s="16"/>
      <c r="S527" s="16"/>
      <c r="T527" s="28"/>
    </row>
    <row r="528" spans="1:28" ht="15.75" hidden="1" thickBot="1" x14ac:dyDescent="0.3">
      <c r="A528" s="13"/>
      <c r="B528" s="23">
        <v>42412</v>
      </c>
      <c r="C528" s="20">
        <v>54779</v>
      </c>
      <c r="D528" s="350"/>
      <c r="E528" s="17" t="s">
        <v>87</v>
      </c>
      <c r="F528" s="17">
        <v>15</v>
      </c>
      <c r="G528" s="61">
        <f t="shared" si="525"/>
        <v>84990</v>
      </c>
      <c r="H528" s="17" t="s">
        <v>44</v>
      </c>
      <c r="I528" s="318">
        <v>0</v>
      </c>
      <c r="J528" s="16"/>
      <c r="K528" s="17"/>
      <c r="L528" s="16"/>
      <c r="M528" s="28"/>
      <c r="N528" s="27">
        <v>0</v>
      </c>
      <c r="O528" s="16"/>
      <c r="P528" s="16"/>
      <c r="Q528" s="16"/>
      <c r="R528" s="16"/>
      <c r="S528" s="16"/>
      <c r="T528" s="28">
        <v>1363</v>
      </c>
      <c r="U528" s="142">
        <f t="shared" ref="U528" si="547">+G528/F528</f>
        <v>5666</v>
      </c>
      <c r="V528" s="143">
        <v>2500</v>
      </c>
      <c r="W528" s="144">
        <f t="shared" ref="W528" si="548">+U528-V528</f>
        <v>3166</v>
      </c>
      <c r="X528" s="144">
        <f t="shared" ref="X528" si="549">+W528-Y528</f>
        <v>1733</v>
      </c>
      <c r="Y528" s="144">
        <f t="shared" ref="Y528" si="550">(U528-5000)/2+1100</f>
        <v>1433</v>
      </c>
      <c r="Z528" s="144">
        <f t="shared" ref="Z528" si="551">+V528*F528</f>
        <v>37500</v>
      </c>
      <c r="AA528" s="144">
        <f t="shared" ref="AA528" si="552">+X528*F528</f>
        <v>25995</v>
      </c>
      <c r="AB528" s="145">
        <f t="shared" ref="AB528" si="553">+Y528*F528</f>
        <v>21495</v>
      </c>
    </row>
    <row r="529" spans="1:28" hidden="1" x14ac:dyDescent="0.25">
      <c r="A529" s="13"/>
      <c r="B529" s="320">
        <v>42412</v>
      </c>
      <c r="C529" s="223">
        <v>54780</v>
      </c>
      <c r="D529" s="123"/>
      <c r="E529" s="322" t="s">
        <v>228</v>
      </c>
      <c r="F529" s="322">
        <v>25</v>
      </c>
      <c r="G529" s="224">
        <f t="shared" si="525"/>
        <v>141650</v>
      </c>
      <c r="H529" s="323" t="s">
        <v>212</v>
      </c>
      <c r="I529" s="27">
        <v>0</v>
      </c>
      <c r="J529" s="16"/>
      <c r="K529" s="16"/>
      <c r="L529" s="16"/>
      <c r="M529" s="28"/>
      <c r="N529" s="27">
        <v>0</v>
      </c>
      <c r="O529" s="16"/>
      <c r="P529" s="16"/>
      <c r="Q529" s="16"/>
      <c r="R529" s="16"/>
      <c r="S529" s="16"/>
      <c r="T529" s="28"/>
    </row>
    <row r="530" spans="1:28" ht="15.75" hidden="1" thickBot="1" x14ac:dyDescent="0.3">
      <c r="A530" s="13"/>
      <c r="B530" s="6">
        <v>42412</v>
      </c>
      <c r="C530" s="15">
        <v>54781</v>
      </c>
      <c r="D530" s="350"/>
      <c r="E530" s="16" t="s">
        <v>207</v>
      </c>
      <c r="F530" s="16">
        <v>15</v>
      </c>
      <c r="G530" s="60">
        <f t="shared" si="525"/>
        <v>84990</v>
      </c>
      <c r="H530" s="16" t="s">
        <v>44</v>
      </c>
      <c r="I530" s="317">
        <v>0</v>
      </c>
      <c r="J530" s="16"/>
      <c r="K530" s="16"/>
      <c r="L530" s="16"/>
      <c r="M530" s="28"/>
      <c r="N530" s="27">
        <v>0</v>
      </c>
      <c r="O530" s="16"/>
      <c r="P530" s="16"/>
      <c r="Q530" s="16"/>
      <c r="R530" s="16"/>
      <c r="S530" s="16"/>
      <c r="T530" s="28">
        <v>1364</v>
      </c>
      <c r="U530" s="142">
        <f t="shared" ref="U530:U531" si="554">+G530/F530</f>
        <v>5666</v>
      </c>
      <c r="V530" s="143">
        <v>2500</v>
      </c>
      <c r="W530" s="144">
        <f t="shared" ref="W530:W531" si="555">+U530-V530</f>
        <v>3166</v>
      </c>
      <c r="X530" s="144">
        <f t="shared" ref="X530:X531" si="556">+W530-Y530</f>
        <v>1733</v>
      </c>
      <c r="Y530" s="144">
        <f t="shared" ref="Y530:Y531" si="557">(U530-5000)/2+1100</f>
        <v>1433</v>
      </c>
      <c r="Z530" s="144">
        <f t="shared" ref="Z530:Z531" si="558">+V530*F530</f>
        <v>37500</v>
      </c>
      <c r="AA530" s="144">
        <f t="shared" ref="AA530:AA531" si="559">+X530*F530</f>
        <v>25995</v>
      </c>
      <c r="AB530" s="145">
        <f t="shared" ref="AB530:AB531" si="560">+Y530*F530</f>
        <v>21495</v>
      </c>
    </row>
    <row r="531" spans="1:28" ht="15.75" hidden="1" thickBot="1" x14ac:dyDescent="0.3">
      <c r="A531" s="13"/>
      <c r="B531" s="6">
        <v>42412</v>
      </c>
      <c r="C531" s="15">
        <v>54782</v>
      </c>
      <c r="D531" s="350"/>
      <c r="E531" s="16" t="s">
        <v>54</v>
      </c>
      <c r="F531" s="16">
        <v>7</v>
      </c>
      <c r="G531" s="60">
        <f t="shared" si="525"/>
        <v>39662</v>
      </c>
      <c r="H531" s="16" t="s">
        <v>44</v>
      </c>
      <c r="I531" s="317">
        <v>0</v>
      </c>
      <c r="J531" s="16"/>
      <c r="K531" s="16"/>
      <c r="L531" s="16"/>
      <c r="M531" s="28"/>
      <c r="N531" s="27">
        <v>0</v>
      </c>
      <c r="O531" s="16"/>
      <c r="P531" s="16"/>
      <c r="Q531" s="16"/>
      <c r="R531" s="16"/>
      <c r="S531" s="16"/>
      <c r="T531" s="28">
        <v>1365</v>
      </c>
      <c r="U531" s="142">
        <f t="shared" si="554"/>
        <v>5666</v>
      </c>
      <c r="V531" s="143">
        <v>2500</v>
      </c>
      <c r="W531" s="144">
        <f t="shared" si="555"/>
        <v>3166</v>
      </c>
      <c r="X531" s="144">
        <f t="shared" si="556"/>
        <v>1733</v>
      </c>
      <c r="Y531" s="144">
        <f t="shared" si="557"/>
        <v>1433</v>
      </c>
      <c r="Z531" s="144">
        <f t="shared" si="558"/>
        <v>17500</v>
      </c>
      <c r="AA531" s="144">
        <f t="shared" si="559"/>
        <v>12131</v>
      </c>
      <c r="AB531" s="145">
        <f t="shared" si="560"/>
        <v>10031</v>
      </c>
    </row>
    <row r="532" spans="1:28" hidden="1" x14ac:dyDescent="0.25">
      <c r="A532" s="13"/>
      <c r="B532" s="23">
        <v>42412</v>
      </c>
      <c r="C532" s="20">
        <v>54783</v>
      </c>
      <c r="D532" s="123"/>
      <c r="E532" s="17" t="s">
        <v>120</v>
      </c>
      <c r="F532" s="17">
        <v>15</v>
      </c>
      <c r="G532" s="61">
        <f t="shared" si="525"/>
        <v>84990</v>
      </c>
      <c r="H532" s="31" t="s">
        <v>119</v>
      </c>
      <c r="I532" s="27">
        <v>0</v>
      </c>
      <c r="J532" s="16"/>
      <c r="K532" s="16"/>
      <c r="L532" s="16"/>
      <c r="M532" s="28"/>
      <c r="N532" s="27">
        <v>0</v>
      </c>
      <c r="O532" s="16"/>
      <c r="P532" s="16"/>
      <c r="Q532" s="16"/>
      <c r="R532" s="16"/>
      <c r="S532" s="16"/>
      <c r="T532" s="28"/>
    </row>
    <row r="533" spans="1:28" hidden="1" x14ac:dyDescent="0.25">
      <c r="A533" s="13"/>
      <c r="B533" s="320">
        <v>42412</v>
      </c>
      <c r="C533" s="127">
        <v>54784</v>
      </c>
      <c r="D533" s="134"/>
      <c r="E533" s="128" t="s">
        <v>174</v>
      </c>
      <c r="F533" s="128">
        <v>15</v>
      </c>
      <c r="G533" s="129">
        <f t="shared" si="525"/>
        <v>84990</v>
      </c>
      <c r="H533" s="130" t="s">
        <v>119</v>
      </c>
      <c r="I533" s="27">
        <v>0</v>
      </c>
      <c r="J533" s="16"/>
      <c r="K533" s="16"/>
      <c r="L533" s="16"/>
      <c r="M533" s="28"/>
      <c r="N533" s="27">
        <v>0</v>
      </c>
      <c r="O533" s="16"/>
      <c r="P533" s="16"/>
      <c r="Q533" s="16"/>
      <c r="R533" s="16"/>
      <c r="S533" s="16"/>
      <c r="T533" s="28"/>
    </row>
    <row r="534" spans="1:28" ht="15.75" hidden="1" thickBot="1" x14ac:dyDescent="0.3">
      <c r="A534" s="13"/>
      <c r="B534" s="319">
        <v>42412</v>
      </c>
      <c r="C534" s="127">
        <v>54785</v>
      </c>
      <c r="D534" s="123"/>
      <c r="E534" s="128" t="s">
        <v>57</v>
      </c>
      <c r="F534" s="128">
        <v>15</v>
      </c>
      <c r="G534" s="129">
        <f>5100*F534</f>
        <v>76500</v>
      </c>
      <c r="H534" s="128" t="s">
        <v>47</v>
      </c>
      <c r="I534" s="317">
        <v>0</v>
      </c>
      <c r="J534" s="16"/>
      <c r="K534" s="16"/>
      <c r="L534" s="16"/>
      <c r="M534" s="28"/>
      <c r="N534" s="27">
        <v>0</v>
      </c>
      <c r="O534" s="16"/>
      <c r="P534" s="16"/>
      <c r="Q534" s="16"/>
      <c r="R534" s="16"/>
      <c r="S534" s="16"/>
      <c r="T534" s="28"/>
      <c r="U534" s="142">
        <f t="shared" ref="U534" si="561">+G534/F534</f>
        <v>5100</v>
      </c>
      <c r="V534" s="143">
        <v>2500</v>
      </c>
      <c r="W534" s="144">
        <f t="shared" ref="W534" si="562">+U534-V534</f>
        <v>2600</v>
      </c>
      <c r="X534" s="144">
        <f t="shared" ref="X534" si="563">+W534-Y534</f>
        <v>1450</v>
      </c>
      <c r="Y534" s="144">
        <f t="shared" ref="Y534" si="564">(U534-5000)/2+1100</f>
        <v>1150</v>
      </c>
      <c r="Z534" s="144">
        <f t="shared" ref="Z534" si="565">+V534*F534</f>
        <v>37500</v>
      </c>
      <c r="AA534" s="144">
        <f t="shared" ref="AA534" si="566">+X534*F534</f>
        <v>21750</v>
      </c>
      <c r="AB534" s="145">
        <f t="shared" ref="AB534" si="567">+Y534*F534</f>
        <v>17250</v>
      </c>
    </row>
    <row r="535" spans="1:28" ht="15.75" hidden="1" thickBot="1" x14ac:dyDescent="0.3">
      <c r="A535" s="13"/>
      <c r="B535" s="6">
        <v>42412</v>
      </c>
      <c r="C535" s="15">
        <v>54786</v>
      </c>
      <c r="D535" s="349"/>
      <c r="E535" s="16" t="s">
        <v>229</v>
      </c>
      <c r="F535" s="16">
        <v>7</v>
      </c>
      <c r="G535" s="60">
        <f t="shared" si="525"/>
        <v>39662</v>
      </c>
      <c r="H535" s="16" t="s">
        <v>44</v>
      </c>
      <c r="I535" s="317">
        <v>0</v>
      </c>
      <c r="J535" s="16"/>
      <c r="K535" s="16"/>
      <c r="L535" s="16"/>
      <c r="M535" s="28"/>
      <c r="N535" s="27">
        <v>0</v>
      </c>
      <c r="O535" s="16"/>
      <c r="P535" s="16"/>
      <c r="Q535" s="16"/>
      <c r="R535" s="16"/>
      <c r="S535" s="16"/>
      <c r="T535" s="28">
        <v>1366</v>
      </c>
      <c r="U535" s="142">
        <f t="shared" ref="U535" si="568">+G535/F535</f>
        <v>5666</v>
      </c>
      <c r="V535" s="143">
        <v>2500</v>
      </c>
      <c r="W535" s="144">
        <f t="shared" ref="W535" si="569">+U535-V535</f>
        <v>3166</v>
      </c>
      <c r="X535" s="144">
        <f t="shared" ref="X535" si="570">+W535-Y535</f>
        <v>1733</v>
      </c>
      <c r="Y535" s="144">
        <f t="shared" ref="Y535" si="571">(U535-5000)/2+1100</f>
        <v>1433</v>
      </c>
      <c r="Z535" s="144">
        <f t="shared" ref="Z535" si="572">+V535*F535</f>
        <v>17500</v>
      </c>
      <c r="AA535" s="144">
        <f t="shared" ref="AA535" si="573">+X535*F535</f>
        <v>12131</v>
      </c>
      <c r="AB535" s="145">
        <f t="shared" ref="AB535" si="574">+Y535*F535</f>
        <v>10031</v>
      </c>
    </row>
    <row r="536" spans="1:28" hidden="1" x14ac:dyDescent="0.25">
      <c r="A536" s="13"/>
      <c r="B536" s="320">
        <v>42412</v>
      </c>
      <c r="C536" s="223">
        <v>54787</v>
      </c>
      <c r="D536" s="123"/>
      <c r="E536" s="322" t="s">
        <v>190</v>
      </c>
      <c r="F536" s="322">
        <v>15</v>
      </c>
      <c r="G536" s="224">
        <f t="shared" si="525"/>
        <v>84990</v>
      </c>
      <c r="H536" s="323" t="s">
        <v>159</v>
      </c>
      <c r="I536" s="27"/>
      <c r="J536" s="16"/>
      <c r="K536" s="16"/>
      <c r="L536" s="16">
        <v>0</v>
      </c>
      <c r="M536" s="28"/>
      <c r="N536" s="27">
        <v>0</v>
      </c>
      <c r="O536" s="16"/>
      <c r="P536" s="16"/>
      <c r="Q536" s="16"/>
      <c r="R536" s="16"/>
      <c r="S536" s="16"/>
      <c r="T536" s="28"/>
    </row>
    <row r="537" spans="1:28" ht="15.75" hidden="1" thickBot="1" x14ac:dyDescent="0.3">
      <c r="A537" s="13"/>
      <c r="B537" s="6">
        <v>42412</v>
      </c>
      <c r="C537" s="15">
        <v>54788</v>
      </c>
      <c r="D537" s="350"/>
      <c r="E537" s="16" t="s">
        <v>55</v>
      </c>
      <c r="F537" s="16">
        <v>7</v>
      </c>
      <c r="G537" s="60">
        <f t="shared" si="525"/>
        <v>39662</v>
      </c>
      <c r="H537" s="16" t="s">
        <v>44</v>
      </c>
      <c r="I537" s="317">
        <v>0</v>
      </c>
      <c r="J537" s="16"/>
      <c r="K537" s="16"/>
      <c r="L537" s="16"/>
      <c r="M537" s="28"/>
      <c r="N537" s="27">
        <v>0</v>
      </c>
      <c r="O537" s="16"/>
      <c r="P537" s="16"/>
      <c r="Q537" s="16"/>
      <c r="R537" s="16"/>
      <c r="S537" s="16"/>
      <c r="T537" s="28">
        <v>1368</v>
      </c>
      <c r="U537" s="142">
        <f t="shared" ref="U537:U538" si="575">+G537/F537</f>
        <v>5666</v>
      </c>
      <c r="V537" s="143">
        <v>2500</v>
      </c>
      <c r="W537" s="144">
        <f t="shared" ref="W537:W538" si="576">+U537-V537</f>
        <v>3166</v>
      </c>
      <c r="X537" s="144">
        <f t="shared" ref="X537:X538" si="577">+W537-Y537</f>
        <v>1733</v>
      </c>
      <c r="Y537" s="144">
        <f t="shared" ref="Y537:Y538" si="578">(U537-5000)/2+1100</f>
        <v>1433</v>
      </c>
      <c r="Z537" s="144">
        <f t="shared" ref="Z537:Z538" si="579">+V537*F537</f>
        <v>17500</v>
      </c>
      <c r="AA537" s="144">
        <f t="shared" ref="AA537:AA538" si="580">+X537*F537</f>
        <v>12131</v>
      </c>
      <c r="AB537" s="145">
        <f t="shared" ref="AB537:AB538" si="581">+Y537*F537</f>
        <v>10031</v>
      </c>
    </row>
    <row r="538" spans="1:28" ht="15.75" hidden="1" thickBot="1" x14ac:dyDescent="0.3">
      <c r="A538" s="13"/>
      <c r="B538" s="6">
        <v>42412</v>
      </c>
      <c r="C538" s="15">
        <v>54789</v>
      </c>
      <c r="D538" s="350"/>
      <c r="E538" s="16" t="s">
        <v>124</v>
      </c>
      <c r="F538" s="16">
        <v>7</v>
      </c>
      <c r="G538" s="60">
        <f t="shared" si="525"/>
        <v>39662</v>
      </c>
      <c r="H538" s="16" t="s">
        <v>44</v>
      </c>
      <c r="I538" s="317">
        <v>0</v>
      </c>
      <c r="J538" s="16"/>
      <c r="K538" s="16"/>
      <c r="L538" s="16"/>
      <c r="M538" s="28"/>
      <c r="N538" s="27">
        <v>0</v>
      </c>
      <c r="O538" s="16"/>
      <c r="P538" s="16"/>
      <c r="Q538" s="16"/>
      <c r="R538" s="16"/>
      <c r="S538" s="16"/>
      <c r="T538" s="28">
        <v>1367</v>
      </c>
      <c r="U538" s="142">
        <f t="shared" si="575"/>
        <v>5666</v>
      </c>
      <c r="V538" s="143">
        <v>2500</v>
      </c>
      <c r="W538" s="144">
        <f t="shared" si="576"/>
        <v>3166</v>
      </c>
      <c r="X538" s="144">
        <f t="shared" si="577"/>
        <v>1733</v>
      </c>
      <c r="Y538" s="144">
        <f t="shared" si="578"/>
        <v>1433</v>
      </c>
      <c r="Z538" s="144">
        <f t="shared" si="579"/>
        <v>17500</v>
      </c>
      <c r="AA538" s="144">
        <f t="shared" si="580"/>
        <v>12131</v>
      </c>
      <c r="AB538" s="145">
        <f t="shared" si="581"/>
        <v>10031</v>
      </c>
    </row>
    <row r="539" spans="1:28" hidden="1" x14ac:dyDescent="0.25">
      <c r="A539" s="65"/>
      <c r="B539" s="96">
        <v>42412</v>
      </c>
      <c r="C539" s="366">
        <v>54790</v>
      </c>
      <c r="D539" s="187" t="s">
        <v>72</v>
      </c>
      <c r="E539" s="368" t="s">
        <v>72</v>
      </c>
      <c r="F539" s="368" t="s">
        <v>72</v>
      </c>
      <c r="G539" s="368" t="s">
        <v>72</v>
      </c>
      <c r="H539" s="368" t="s">
        <v>72</v>
      </c>
      <c r="I539" s="187" t="s">
        <v>72</v>
      </c>
      <c r="J539" s="187" t="s">
        <v>72</v>
      </c>
      <c r="K539" s="187" t="s">
        <v>72</v>
      </c>
      <c r="L539" s="187" t="s">
        <v>72</v>
      </c>
      <c r="M539" s="187" t="s">
        <v>72</v>
      </c>
      <c r="N539" s="38"/>
      <c r="O539" s="37"/>
      <c r="P539" s="37"/>
      <c r="Q539" s="37"/>
      <c r="R539" s="37"/>
      <c r="S539" s="37"/>
      <c r="T539" s="39"/>
    </row>
    <row r="540" spans="1:28" hidden="1" x14ac:dyDescent="0.25">
      <c r="A540" s="13"/>
      <c r="B540" s="320">
        <v>42412</v>
      </c>
      <c r="C540" s="127">
        <v>54791</v>
      </c>
      <c r="D540" s="123"/>
      <c r="E540" s="128" t="s">
        <v>200</v>
      </c>
      <c r="F540" s="128">
        <v>15</v>
      </c>
      <c r="G540" s="129">
        <f t="shared" si="525"/>
        <v>84990</v>
      </c>
      <c r="H540" s="130" t="s">
        <v>159</v>
      </c>
      <c r="I540" s="27"/>
      <c r="J540" s="16"/>
      <c r="K540" s="16"/>
      <c r="L540" s="16">
        <v>0</v>
      </c>
      <c r="M540" s="28"/>
      <c r="N540" s="27">
        <v>0</v>
      </c>
      <c r="O540" s="16"/>
      <c r="P540" s="16"/>
      <c r="Q540" s="16"/>
      <c r="R540" s="16"/>
      <c r="S540" s="16"/>
      <c r="T540" s="28"/>
    </row>
    <row r="541" spans="1:28" ht="15.75" hidden="1" thickBot="1" x14ac:dyDescent="0.3">
      <c r="A541" s="13"/>
      <c r="B541" s="6">
        <v>42412</v>
      </c>
      <c r="C541" s="15">
        <v>54792</v>
      </c>
      <c r="D541" s="350"/>
      <c r="E541" s="16" t="s">
        <v>147</v>
      </c>
      <c r="F541" s="16">
        <v>15</v>
      </c>
      <c r="G541" s="60">
        <f t="shared" si="525"/>
        <v>84990</v>
      </c>
      <c r="H541" s="16" t="s">
        <v>44</v>
      </c>
      <c r="I541" s="317">
        <v>0</v>
      </c>
      <c r="J541" s="16"/>
      <c r="K541" s="16"/>
      <c r="L541" s="16"/>
      <c r="M541" s="28"/>
      <c r="N541" s="27">
        <v>0</v>
      </c>
      <c r="O541" s="16"/>
      <c r="P541" s="16"/>
      <c r="Q541" s="16"/>
      <c r="R541" s="16"/>
      <c r="S541" s="16"/>
      <c r="T541" s="28">
        <v>1369</v>
      </c>
      <c r="U541" s="142">
        <f t="shared" ref="U541" si="582">+G541/F541</f>
        <v>5666</v>
      </c>
      <c r="V541" s="143">
        <v>2500</v>
      </c>
      <c r="W541" s="144">
        <f t="shared" ref="W541" si="583">+U541-V541</f>
        <v>3166</v>
      </c>
      <c r="X541" s="144">
        <f t="shared" ref="X541" si="584">+W541-Y541</f>
        <v>1733</v>
      </c>
      <c r="Y541" s="144">
        <f t="shared" ref="Y541" si="585">(U541-5000)/2+1100</f>
        <v>1433</v>
      </c>
      <c r="Z541" s="144">
        <f t="shared" ref="Z541" si="586">+V541*F541</f>
        <v>37500</v>
      </c>
      <c r="AA541" s="144">
        <f t="shared" ref="AA541" si="587">+X541*F541</f>
        <v>25995</v>
      </c>
      <c r="AB541" s="145">
        <f t="shared" ref="AB541" si="588">+Y541*F541</f>
        <v>21495</v>
      </c>
    </row>
    <row r="542" spans="1:28" x14ac:dyDescent="0.25">
      <c r="A542" s="13"/>
      <c r="B542" s="6">
        <v>42412</v>
      </c>
      <c r="C542" s="15">
        <v>54793</v>
      </c>
      <c r="D542" s="123">
        <v>10756</v>
      </c>
      <c r="E542" s="16" t="s">
        <v>223</v>
      </c>
      <c r="F542" s="16">
        <v>14</v>
      </c>
      <c r="G542" s="60">
        <f t="shared" si="525"/>
        <v>79324</v>
      </c>
      <c r="H542" s="16" t="s">
        <v>166</v>
      </c>
      <c r="I542" s="16"/>
      <c r="J542" s="16"/>
      <c r="K542" s="16">
        <v>0</v>
      </c>
      <c r="L542" s="16"/>
      <c r="M542" s="28"/>
      <c r="N542" s="27">
        <v>0</v>
      </c>
      <c r="O542" s="16"/>
      <c r="P542" s="16"/>
      <c r="Q542" s="16"/>
      <c r="R542" s="16"/>
      <c r="S542" s="16"/>
      <c r="T542" s="28"/>
    </row>
    <row r="543" spans="1:28" x14ac:dyDescent="0.25">
      <c r="A543" s="13"/>
      <c r="B543" s="6">
        <v>42412</v>
      </c>
      <c r="C543" s="15">
        <v>54794</v>
      </c>
      <c r="D543" s="123">
        <v>10757</v>
      </c>
      <c r="E543" s="16" t="s">
        <v>204</v>
      </c>
      <c r="F543" s="16">
        <v>14</v>
      </c>
      <c r="G543" s="60">
        <f t="shared" si="525"/>
        <v>79324</v>
      </c>
      <c r="H543" s="16" t="s">
        <v>166</v>
      </c>
      <c r="I543" s="16"/>
      <c r="J543" s="16"/>
      <c r="K543" s="16">
        <v>0</v>
      </c>
      <c r="L543" s="16"/>
      <c r="M543" s="28"/>
      <c r="N543" s="27">
        <v>0</v>
      </c>
      <c r="O543" s="16"/>
      <c r="P543" s="16"/>
      <c r="Q543" s="16"/>
      <c r="R543" s="16"/>
      <c r="S543" s="16"/>
      <c r="T543" s="28"/>
    </row>
    <row r="544" spans="1:28" x14ac:dyDescent="0.25">
      <c r="A544" s="13"/>
      <c r="B544" s="6">
        <v>42412</v>
      </c>
      <c r="C544" s="15">
        <v>54795</v>
      </c>
      <c r="D544" s="123">
        <v>10749</v>
      </c>
      <c r="E544" s="16" t="s">
        <v>222</v>
      </c>
      <c r="F544" s="16">
        <v>14</v>
      </c>
      <c r="G544" s="60">
        <f t="shared" si="525"/>
        <v>79324</v>
      </c>
      <c r="H544" s="16" t="s">
        <v>166</v>
      </c>
      <c r="I544" s="16"/>
      <c r="J544" s="16"/>
      <c r="K544" s="16">
        <v>0</v>
      </c>
      <c r="L544" s="16"/>
      <c r="M544" s="28"/>
      <c r="N544" s="27">
        <v>0</v>
      </c>
      <c r="O544" s="16"/>
      <c r="P544" s="16"/>
      <c r="Q544" s="16"/>
      <c r="R544" s="16"/>
      <c r="S544" s="16"/>
      <c r="T544" s="28"/>
    </row>
    <row r="545" spans="1:28" ht="15.75" hidden="1" thickBot="1" x14ac:dyDescent="0.3">
      <c r="A545" s="13"/>
      <c r="B545" s="23">
        <v>42412</v>
      </c>
      <c r="C545" s="20">
        <v>54796</v>
      </c>
      <c r="D545" s="350"/>
      <c r="E545" s="17" t="s">
        <v>89</v>
      </c>
      <c r="F545" s="17">
        <v>7</v>
      </c>
      <c r="G545" s="61">
        <f t="shared" si="525"/>
        <v>39662</v>
      </c>
      <c r="H545" s="17" t="s">
        <v>44</v>
      </c>
      <c r="I545" s="318">
        <v>0</v>
      </c>
      <c r="J545" s="16"/>
      <c r="K545" s="17"/>
      <c r="L545" s="16"/>
      <c r="M545" s="28"/>
      <c r="N545" s="27">
        <v>0</v>
      </c>
      <c r="O545" s="16"/>
      <c r="P545" s="16"/>
      <c r="Q545" s="16"/>
      <c r="R545" s="16"/>
      <c r="S545" s="16"/>
      <c r="T545" s="28">
        <v>1370</v>
      </c>
      <c r="U545" s="142">
        <f t="shared" ref="U545:U555" si="589">+G545/F545</f>
        <v>5666</v>
      </c>
      <c r="V545" s="143">
        <v>2500</v>
      </c>
      <c r="W545" s="144">
        <f t="shared" ref="W545:W555" si="590">+U545-V545</f>
        <v>3166</v>
      </c>
      <c r="X545" s="144">
        <f t="shared" ref="X545:X555" si="591">+W545-Y545</f>
        <v>1733</v>
      </c>
      <c r="Y545" s="144">
        <f t="shared" ref="Y545:Y555" si="592">(U545-5000)/2+1100</f>
        <v>1433</v>
      </c>
      <c r="Z545" s="144">
        <f t="shared" ref="Z545:Z555" si="593">+V545*F545</f>
        <v>17500</v>
      </c>
      <c r="AA545" s="144">
        <f t="shared" ref="AA545:AA555" si="594">+X545*F545</f>
        <v>12131</v>
      </c>
      <c r="AB545" s="145">
        <f t="shared" ref="AB545:AB555" si="595">+Y545*F545</f>
        <v>10031</v>
      </c>
    </row>
    <row r="546" spans="1:28" ht="15.75" hidden="1" thickBot="1" x14ac:dyDescent="0.3">
      <c r="A546" s="13"/>
      <c r="B546" s="6">
        <v>42412</v>
      </c>
      <c r="C546" s="15">
        <v>54797</v>
      </c>
      <c r="D546" s="350"/>
      <c r="E546" s="16" t="s">
        <v>149</v>
      </c>
      <c r="F546" s="16">
        <v>15</v>
      </c>
      <c r="G546" s="60">
        <f t="shared" si="525"/>
        <v>84990</v>
      </c>
      <c r="H546" s="16" t="s">
        <v>44</v>
      </c>
      <c r="I546" s="317">
        <v>0</v>
      </c>
      <c r="J546" s="16"/>
      <c r="K546" s="16"/>
      <c r="L546" s="16"/>
      <c r="M546" s="28"/>
      <c r="N546" s="27">
        <v>0</v>
      </c>
      <c r="O546" s="16"/>
      <c r="P546" s="16"/>
      <c r="Q546" s="16"/>
      <c r="R546" s="16"/>
      <c r="S546" s="16"/>
      <c r="T546" s="28">
        <v>1371</v>
      </c>
      <c r="U546" s="142">
        <f t="shared" si="589"/>
        <v>5666</v>
      </c>
      <c r="V546" s="143">
        <v>2500</v>
      </c>
      <c r="W546" s="144">
        <f t="shared" si="590"/>
        <v>3166</v>
      </c>
      <c r="X546" s="144">
        <f t="shared" si="591"/>
        <v>1733</v>
      </c>
      <c r="Y546" s="144">
        <f t="shared" si="592"/>
        <v>1433</v>
      </c>
      <c r="Z546" s="144">
        <f t="shared" si="593"/>
        <v>37500</v>
      </c>
      <c r="AA546" s="144">
        <f t="shared" si="594"/>
        <v>25995</v>
      </c>
      <c r="AB546" s="145">
        <f t="shared" si="595"/>
        <v>21495</v>
      </c>
    </row>
    <row r="547" spans="1:28" ht="15.75" hidden="1" thickBot="1" x14ac:dyDescent="0.3">
      <c r="A547" s="13"/>
      <c r="B547" s="6">
        <v>42412</v>
      </c>
      <c r="C547" s="15">
        <v>54798</v>
      </c>
      <c r="D547" s="350"/>
      <c r="E547" s="16" t="s">
        <v>103</v>
      </c>
      <c r="F547" s="16">
        <v>15</v>
      </c>
      <c r="G547" s="60">
        <f t="shared" si="525"/>
        <v>84990</v>
      </c>
      <c r="H547" s="16" t="s">
        <v>44</v>
      </c>
      <c r="I547" s="317">
        <v>0</v>
      </c>
      <c r="J547" s="16"/>
      <c r="K547" s="16"/>
      <c r="L547" s="16"/>
      <c r="M547" s="28"/>
      <c r="N547" s="27">
        <v>0</v>
      </c>
      <c r="O547" s="16"/>
      <c r="P547" s="16"/>
      <c r="Q547" s="16"/>
      <c r="R547" s="16"/>
      <c r="S547" s="16"/>
      <c r="T547" s="28">
        <v>1372</v>
      </c>
      <c r="U547" s="142">
        <f t="shared" si="589"/>
        <v>5666</v>
      </c>
      <c r="V547" s="143">
        <v>2500</v>
      </c>
      <c r="W547" s="144">
        <f t="shared" si="590"/>
        <v>3166</v>
      </c>
      <c r="X547" s="144">
        <f t="shared" si="591"/>
        <v>1733</v>
      </c>
      <c r="Y547" s="144">
        <f t="shared" si="592"/>
        <v>1433</v>
      </c>
      <c r="Z547" s="144">
        <f t="shared" si="593"/>
        <v>37500</v>
      </c>
      <c r="AA547" s="144">
        <f t="shared" si="594"/>
        <v>25995</v>
      </c>
      <c r="AB547" s="145">
        <f t="shared" si="595"/>
        <v>21495</v>
      </c>
    </row>
    <row r="548" spans="1:28" ht="15.75" hidden="1" thickBot="1" x14ac:dyDescent="0.3">
      <c r="A548" s="13"/>
      <c r="B548" s="6">
        <v>42412</v>
      </c>
      <c r="C548" s="15">
        <v>54799</v>
      </c>
      <c r="D548" s="350"/>
      <c r="E548" s="16" t="s">
        <v>90</v>
      </c>
      <c r="F548" s="16">
        <v>15</v>
      </c>
      <c r="G548" s="60">
        <f t="shared" si="525"/>
        <v>84990</v>
      </c>
      <c r="H548" s="16" t="s">
        <v>44</v>
      </c>
      <c r="I548" s="317">
        <v>0</v>
      </c>
      <c r="J548" s="16"/>
      <c r="K548" s="16"/>
      <c r="L548" s="16"/>
      <c r="M548" s="28"/>
      <c r="N548" s="27">
        <v>0</v>
      </c>
      <c r="O548" s="16"/>
      <c r="P548" s="16"/>
      <c r="Q548" s="16"/>
      <c r="R548" s="16"/>
      <c r="S548" s="16"/>
      <c r="T548" s="28">
        <v>1373</v>
      </c>
      <c r="U548" s="142">
        <f t="shared" si="589"/>
        <v>5666</v>
      </c>
      <c r="V548" s="143">
        <v>2500</v>
      </c>
      <c r="W548" s="144">
        <f t="shared" si="590"/>
        <v>3166</v>
      </c>
      <c r="X548" s="144">
        <f t="shared" si="591"/>
        <v>1733</v>
      </c>
      <c r="Y548" s="144">
        <f t="shared" si="592"/>
        <v>1433</v>
      </c>
      <c r="Z548" s="144">
        <f t="shared" si="593"/>
        <v>37500</v>
      </c>
      <c r="AA548" s="144">
        <f t="shared" si="594"/>
        <v>25995</v>
      </c>
      <c r="AB548" s="145">
        <f t="shared" si="595"/>
        <v>21495</v>
      </c>
    </row>
    <row r="549" spans="1:28" ht="15.75" hidden="1" thickBot="1" x14ac:dyDescent="0.3">
      <c r="A549" s="13"/>
      <c r="B549" s="6">
        <v>42412</v>
      </c>
      <c r="C549" s="15">
        <v>54800</v>
      </c>
      <c r="D549" s="350"/>
      <c r="E549" s="16" t="s">
        <v>188</v>
      </c>
      <c r="F549" s="16">
        <v>7</v>
      </c>
      <c r="G549" s="60">
        <f t="shared" si="525"/>
        <v>39662</v>
      </c>
      <c r="H549" s="16" t="s">
        <v>44</v>
      </c>
      <c r="I549" s="317">
        <v>0</v>
      </c>
      <c r="J549" s="16"/>
      <c r="K549" s="16"/>
      <c r="L549" s="16"/>
      <c r="M549" s="28"/>
      <c r="N549" s="27">
        <v>0</v>
      </c>
      <c r="O549" s="16"/>
      <c r="P549" s="16"/>
      <c r="Q549" s="16"/>
      <c r="R549" s="16"/>
      <c r="S549" s="16"/>
      <c r="T549" s="28">
        <v>1374</v>
      </c>
      <c r="U549" s="142">
        <f t="shared" si="589"/>
        <v>5666</v>
      </c>
      <c r="V549" s="143">
        <v>2500</v>
      </c>
      <c r="W549" s="144">
        <f t="shared" si="590"/>
        <v>3166</v>
      </c>
      <c r="X549" s="144">
        <f t="shared" si="591"/>
        <v>1733</v>
      </c>
      <c r="Y549" s="144">
        <f t="shared" si="592"/>
        <v>1433</v>
      </c>
      <c r="Z549" s="144">
        <f t="shared" si="593"/>
        <v>17500</v>
      </c>
      <c r="AA549" s="144">
        <f t="shared" si="594"/>
        <v>12131</v>
      </c>
      <c r="AB549" s="145">
        <f t="shared" si="595"/>
        <v>10031</v>
      </c>
    </row>
    <row r="550" spans="1:28" ht="15.75" hidden="1" thickBot="1" x14ac:dyDescent="0.3">
      <c r="A550" s="13"/>
      <c r="B550" s="6">
        <v>42412</v>
      </c>
      <c r="C550" s="15">
        <v>54801</v>
      </c>
      <c r="D550" s="350"/>
      <c r="E550" s="16" t="s">
        <v>69</v>
      </c>
      <c r="F550" s="16">
        <v>7</v>
      </c>
      <c r="G550" s="60">
        <f t="shared" si="525"/>
        <v>39662</v>
      </c>
      <c r="H550" s="16" t="s">
        <v>44</v>
      </c>
      <c r="I550" s="317">
        <v>0</v>
      </c>
      <c r="J550" s="16"/>
      <c r="K550" s="16"/>
      <c r="L550" s="16"/>
      <c r="M550" s="28"/>
      <c r="N550" s="27">
        <v>0</v>
      </c>
      <c r="O550" s="16"/>
      <c r="P550" s="16"/>
      <c r="Q550" s="16"/>
      <c r="R550" s="16"/>
      <c r="S550" s="16"/>
      <c r="T550" s="28">
        <v>1375</v>
      </c>
      <c r="U550" s="142">
        <f t="shared" si="589"/>
        <v>5666</v>
      </c>
      <c r="V550" s="143">
        <v>2500</v>
      </c>
      <c r="W550" s="144">
        <f t="shared" si="590"/>
        <v>3166</v>
      </c>
      <c r="X550" s="144">
        <f t="shared" si="591"/>
        <v>1733</v>
      </c>
      <c r="Y550" s="144">
        <f t="shared" si="592"/>
        <v>1433</v>
      </c>
      <c r="Z550" s="144">
        <f t="shared" si="593"/>
        <v>17500</v>
      </c>
      <c r="AA550" s="144">
        <f t="shared" si="594"/>
        <v>12131</v>
      </c>
      <c r="AB550" s="145">
        <f t="shared" si="595"/>
        <v>10031</v>
      </c>
    </row>
    <row r="551" spans="1:28" ht="15.75" hidden="1" thickBot="1" x14ac:dyDescent="0.3">
      <c r="A551" s="13"/>
      <c r="B551" s="6">
        <v>42412</v>
      </c>
      <c r="C551" s="15">
        <v>54802</v>
      </c>
      <c r="D551" s="350"/>
      <c r="E551" s="16" t="s">
        <v>188</v>
      </c>
      <c r="F551" s="16">
        <v>7</v>
      </c>
      <c r="G551" s="60">
        <f t="shared" si="525"/>
        <v>39662</v>
      </c>
      <c r="H551" s="16" t="s">
        <v>44</v>
      </c>
      <c r="I551" s="317">
        <v>0</v>
      </c>
      <c r="J551" s="16"/>
      <c r="K551" s="16"/>
      <c r="L551" s="16"/>
      <c r="M551" s="28"/>
      <c r="O551" s="16">
        <v>0</v>
      </c>
      <c r="P551" s="16"/>
      <c r="Q551" s="16"/>
      <c r="R551" s="16"/>
      <c r="S551" s="16"/>
      <c r="T551" s="28">
        <v>1376</v>
      </c>
      <c r="U551" s="142">
        <f t="shared" si="589"/>
        <v>5666</v>
      </c>
      <c r="V551" s="143">
        <v>2500</v>
      </c>
      <c r="W551" s="144">
        <f t="shared" si="590"/>
        <v>3166</v>
      </c>
      <c r="X551" s="144">
        <f t="shared" si="591"/>
        <v>1733</v>
      </c>
      <c r="Y551" s="144">
        <f t="shared" si="592"/>
        <v>1433</v>
      </c>
      <c r="Z551" s="144">
        <f t="shared" si="593"/>
        <v>17500</v>
      </c>
      <c r="AA551" s="144">
        <f t="shared" si="594"/>
        <v>12131</v>
      </c>
      <c r="AB551" s="145">
        <f t="shared" si="595"/>
        <v>10031</v>
      </c>
    </row>
    <row r="552" spans="1:28" ht="15.75" hidden="1" thickBot="1" x14ac:dyDescent="0.3">
      <c r="A552" s="13"/>
      <c r="B552" s="6">
        <v>42412</v>
      </c>
      <c r="C552" s="15">
        <v>54803</v>
      </c>
      <c r="D552" s="350"/>
      <c r="E552" s="16" t="s">
        <v>55</v>
      </c>
      <c r="F552" s="16">
        <v>7</v>
      </c>
      <c r="G552" s="60">
        <f t="shared" si="525"/>
        <v>39662</v>
      </c>
      <c r="H552" s="16" t="s">
        <v>44</v>
      </c>
      <c r="I552" s="317">
        <v>0</v>
      </c>
      <c r="J552" s="16"/>
      <c r="K552" s="16"/>
      <c r="L552" s="16"/>
      <c r="M552" s="28"/>
      <c r="O552" s="16">
        <v>0</v>
      </c>
      <c r="P552" s="16"/>
      <c r="Q552" s="16"/>
      <c r="R552" s="16"/>
      <c r="S552" s="16"/>
      <c r="T552" s="28">
        <v>1377</v>
      </c>
      <c r="U552" s="142">
        <f t="shared" si="589"/>
        <v>5666</v>
      </c>
      <c r="V552" s="143">
        <v>2500</v>
      </c>
      <c r="W552" s="144">
        <f t="shared" si="590"/>
        <v>3166</v>
      </c>
      <c r="X552" s="144">
        <f t="shared" si="591"/>
        <v>1733</v>
      </c>
      <c r="Y552" s="144">
        <f t="shared" si="592"/>
        <v>1433</v>
      </c>
      <c r="Z552" s="144">
        <f t="shared" si="593"/>
        <v>17500</v>
      </c>
      <c r="AA552" s="144">
        <f t="shared" si="594"/>
        <v>12131</v>
      </c>
      <c r="AB552" s="145">
        <f t="shared" si="595"/>
        <v>10031</v>
      </c>
    </row>
    <row r="553" spans="1:28" ht="15.75" hidden="1" thickBot="1" x14ac:dyDescent="0.3">
      <c r="A553" s="13"/>
      <c r="B553" s="6">
        <v>42412</v>
      </c>
      <c r="C553" s="15">
        <v>54804</v>
      </c>
      <c r="D553" s="350"/>
      <c r="E553" s="16" t="s">
        <v>56</v>
      </c>
      <c r="F553" s="16">
        <v>7</v>
      </c>
      <c r="G553" s="60">
        <f t="shared" si="525"/>
        <v>39662</v>
      </c>
      <c r="H553" s="16" t="s">
        <v>44</v>
      </c>
      <c r="I553" s="317">
        <v>0</v>
      </c>
      <c r="J553" s="16"/>
      <c r="K553" s="16"/>
      <c r="L553" s="16"/>
      <c r="M553" s="28"/>
      <c r="O553" s="16">
        <v>0</v>
      </c>
      <c r="P553" s="16"/>
      <c r="Q553" s="16"/>
      <c r="R553" s="16"/>
      <c r="S553" s="16"/>
      <c r="T553" s="28">
        <v>1378</v>
      </c>
      <c r="U553" s="142">
        <f t="shared" si="589"/>
        <v>5666</v>
      </c>
      <c r="V553" s="143">
        <v>2500</v>
      </c>
      <c r="W553" s="144">
        <f t="shared" si="590"/>
        <v>3166</v>
      </c>
      <c r="X553" s="144">
        <f t="shared" si="591"/>
        <v>1733</v>
      </c>
      <c r="Y553" s="144">
        <f t="shared" si="592"/>
        <v>1433</v>
      </c>
      <c r="Z553" s="144">
        <f t="shared" si="593"/>
        <v>17500</v>
      </c>
      <c r="AA553" s="144">
        <f t="shared" si="594"/>
        <v>12131</v>
      </c>
      <c r="AB553" s="145">
        <f t="shared" si="595"/>
        <v>10031</v>
      </c>
    </row>
    <row r="554" spans="1:28" ht="15.75" hidden="1" thickBot="1" x14ac:dyDescent="0.3">
      <c r="A554" s="13"/>
      <c r="B554" s="6">
        <v>42412</v>
      </c>
      <c r="C554" s="15">
        <v>54805</v>
      </c>
      <c r="D554" s="351"/>
      <c r="E554" s="16" t="s">
        <v>66</v>
      </c>
      <c r="F554" s="16">
        <v>15</v>
      </c>
      <c r="G554" s="60">
        <f t="shared" si="525"/>
        <v>84990</v>
      </c>
      <c r="H554" s="16" t="s">
        <v>44</v>
      </c>
      <c r="I554" s="317">
        <v>0</v>
      </c>
      <c r="J554" s="16"/>
      <c r="K554" s="16"/>
      <c r="L554" s="16"/>
      <c r="M554" s="28"/>
      <c r="N554" s="27"/>
      <c r="O554" s="16">
        <v>0</v>
      </c>
      <c r="P554" s="16"/>
      <c r="Q554" s="16"/>
      <c r="R554" s="16"/>
      <c r="S554" s="16"/>
      <c r="T554" s="28">
        <v>1379</v>
      </c>
      <c r="U554" s="142">
        <f t="shared" si="589"/>
        <v>5666</v>
      </c>
      <c r="V554" s="143">
        <v>2500</v>
      </c>
      <c r="W554" s="144">
        <f t="shared" si="590"/>
        <v>3166</v>
      </c>
      <c r="X554" s="144">
        <f t="shared" si="591"/>
        <v>1733</v>
      </c>
      <c r="Y554" s="144">
        <f t="shared" si="592"/>
        <v>1433</v>
      </c>
      <c r="Z554" s="144">
        <f t="shared" si="593"/>
        <v>37500</v>
      </c>
      <c r="AA554" s="144">
        <f t="shared" si="594"/>
        <v>25995</v>
      </c>
      <c r="AB554" s="145">
        <f t="shared" si="595"/>
        <v>21495</v>
      </c>
    </row>
    <row r="555" spans="1:28" ht="15.75" hidden="1" thickBot="1" x14ac:dyDescent="0.3">
      <c r="A555" s="13"/>
      <c r="B555" s="320">
        <v>42412</v>
      </c>
      <c r="C555" s="223">
        <v>54806</v>
      </c>
      <c r="D555" s="123"/>
      <c r="E555" s="322" t="s">
        <v>57</v>
      </c>
      <c r="F555" s="322">
        <v>15</v>
      </c>
      <c r="G555" s="224">
        <f>5100*F555</f>
        <v>76500</v>
      </c>
      <c r="H555" s="322" t="s">
        <v>47</v>
      </c>
      <c r="I555" s="317">
        <v>0</v>
      </c>
      <c r="J555" s="16"/>
      <c r="K555" s="16"/>
      <c r="L555" s="16"/>
      <c r="M555" s="28"/>
      <c r="N555" s="27"/>
      <c r="O555" s="16">
        <v>0</v>
      </c>
      <c r="P555" s="16"/>
      <c r="Q555" s="16"/>
      <c r="R555" s="16"/>
      <c r="S555" s="16"/>
      <c r="T555" s="28"/>
      <c r="U555" s="142">
        <f t="shared" si="589"/>
        <v>5100</v>
      </c>
      <c r="V555" s="143">
        <v>2500</v>
      </c>
      <c r="W555" s="144">
        <f t="shared" si="590"/>
        <v>2600</v>
      </c>
      <c r="X555" s="144">
        <f t="shared" si="591"/>
        <v>1450</v>
      </c>
      <c r="Y555" s="144">
        <f t="shared" si="592"/>
        <v>1150</v>
      </c>
      <c r="Z555" s="144">
        <f t="shared" si="593"/>
        <v>37500</v>
      </c>
      <c r="AA555" s="144">
        <f t="shared" si="594"/>
        <v>21750</v>
      </c>
      <c r="AB555" s="145">
        <f t="shared" si="595"/>
        <v>17250</v>
      </c>
    </row>
    <row r="556" spans="1:28" ht="15.75" hidden="1" thickBot="1" x14ac:dyDescent="0.3">
      <c r="A556" s="13"/>
      <c r="B556" s="6">
        <v>42412</v>
      </c>
      <c r="C556" s="15">
        <v>54807</v>
      </c>
      <c r="D556" s="349"/>
      <c r="E556" s="16" t="s">
        <v>215</v>
      </c>
      <c r="F556" s="16">
        <v>7</v>
      </c>
      <c r="G556" s="60">
        <f t="shared" si="525"/>
        <v>39662</v>
      </c>
      <c r="H556" s="16" t="s">
        <v>44</v>
      </c>
      <c r="I556" s="317">
        <v>0</v>
      </c>
      <c r="J556" s="16"/>
      <c r="K556" s="16"/>
      <c r="L556" s="16"/>
      <c r="M556" s="28"/>
      <c r="N556" s="27"/>
      <c r="O556" s="16">
        <v>0</v>
      </c>
      <c r="P556" s="16"/>
      <c r="Q556" s="16"/>
      <c r="R556" s="16"/>
      <c r="S556" s="16"/>
      <c r="T556" s="28">
        <v>1380</v>
      </c>
      <c r="U556" s="142">
        <f t="shared" ref="U556:U566" si="596">+G556/F556</f>
        <v>5666</v>
      </c>
      <c r="V556" s="143">
        <v>2500</v>
      </c>
      <c r="W556" s="144">
        <f t="shared" ref="W556:W566" si="597">+U556-V556</f>
        <v>3166</v>
      </c>
      <c r="X556" s="144">
        <f t="shared" ref="X556:X566" si="598">+W556-Y556</f>
        <v>1733</v>
      </c>
      <c r="Y556" s="144">
        <f t="shared" ref="Y556:Y566" si="599">(U556-5000)/2+1100</f>
        <v>1433</v>
      </c>
      <c r="Z556" s="144">
        <f t="shared" ref="Z556:Z566" si="600">+V556*F556</f>
        <v>17500</v>
      </c>
      <c r="AA556" s="144">
        <f t="shared" ref="AA556:AA566" si="601">+X556*F556</f>
        <v>12131</v>
      </c>
      <c r="AB556" s="145">
        <f t="shared" ref="AB556:AB566" si="602">+Y556*F556</f>
        <v>10031</v>
      </c>
    </row>
    <row r="557" spans="1:28" ht="15.75" hidden="1" thickBot="1" x14ac:dyDescent="0.3">
      <c r="A557" s="13"/>
      <c r="B557" s="6">
        <v>42412</v>
      </c>
      <c r="C557" s="15">
        <v>54808</v>
      </c>
      <c r="D557" s="350"/>
      <c r="E557" s="16" t="s">
        <v>90</v>
      </c>
      <c r="F557" s="16">
        <v>15</v>
      </c>
      <c r="G557" s="60">
        <f t="shared" si="525"/>
        <v>84990</v>
      </c>
      <c r="H557" s="16" t="s">
        <v>44</v>
      </c>
      <c r="I557" s="317">
        <v>0</v>
      </c>
      <c r="J557" s="16"/>
      <c r="K557" s="16"/>
      <c r="L557" s="16"/>
      <c r="M557" s="28"/>
      <c r="N557" s="27"/>
      <c r="O557" s="16">
        <v>0</v>
      </c>
      <c r="P557" s="16"/>
      <c r="Q557" s="16"/>
      <c r="R557" s="16"/>
      <c r="S557" s="16"/>
      <c r="T557" s="28">
        <v>1381</v>
      </c>
      <c r="U557" s="142">
        <f t="shared" si="596"/>
        <v>5666</v>
      </c>
      <c r="V557" s="143">
        <v>2500</v>
      </c>
      <c r="W557" s="144">
        <f t="shared" si="597"/>
        <v>3166</v>
      </c>
      <c r="X557" s="144">
        <f t="shared" si="598"/>
        <v>1733</v>
      </c>
      <c r="Y557" s="144">
        <f t="shared" si="599"/>
        <v>1433</v>
      </c>
      <c r="Z557" s="144">
        <f t="shared" si="600"/>
        <v>37500</v>
      </c>
      <c r="AA557" s="144">
        <f t="shared" si="601"/>
        <v>25995</v>
      </c>
      <c r="AB557" s="145">
        <f t="shared" si="602"/>
        <v>21495</v>
      </c>
    </row>
    <row r="558" spans="1:28" ht="15.75" hidden="1" thickBot="1" x14ac:dyDescent="0.3">
      <c r="A558" s="13"/>
      <c r="B558" s="6">
        <v>42412</v>
      </c>
      <c r="C558" s="15">
        <v>54809</v>
      </c>
      <c r="D558" s="350"/>
      <c r="E558" s="16" t="s">
        <v>230</v>
      </c>
      <c r="F558" s="16">
        <v>7</v>
      </c>
      <c r="G558" s="60">
        <f t="shared" si="525"/>
        <v>39662</v>
      </c>
      <c r="H558" s="16" t="s">
        <v>44</v>
      </c>
      <c r="I558" s="317">
        <v>0</v>
      </c>
      <c r="J558" s="16"/>
      <c r="K558" s="16"/>
      <c r="L558" s="16"/>
      <c r="M558" s="28"/>
      <c r="N558" s="27"/>
      <c r="O558" s="16">
        <v>0</v>
      </c>
      <c r="P558" s="16"/>
      <c r="Q558" s="16"/>
      <c r="R558" s="16"/>
      <c r="S558" s="16"/>
      <c r="T558" s="28">
        <v>1382</v>
      </c>
      <c r="U558" s="142">
        <f t="shared" si="596"/>
        <v>5666</v>
      </c>
      <c r="V558" s="143">
        <v>2500</v>
      </c>
      <c r="W558" s="144">
        <f t="shared" si="597"/>
        <v>3166</v>
      </c>
      <c r="X558" s="144">
        <f t="shared" si="598"/>
        <v>1733</v>
      </c>
      <c r="Y558" s="144">
        <f t="shared" si="599"/>
        <v>1433</v>
      </c>
      <c r="Z558" s="144">
        <f t="shared" si="600"/>
        <v>17500</v>
      </c>
      <c r="AA558" s="144">
        <f t="shared" si="601"/>
        <v>12131</v>
      </c>
      <c r="AB558" s="145">
        <f t="shared" si="602"/>
        <v>10031</v>
      </c>
    </row>
    <row r="559" spans="1:28" ht="15.75" hidden="1" thickBot="1" x14ac:dyDescent="0.3">
      <c r="A559" s="13"/>
      <c r="B559" s="6">
        <v>42412</v>
      </c>
      <c r="C559" s="15">
        <v>54810</v>
      </c>
      <c r="D559" s="350"/>
      <c r="E559" s="16" t="s">
        <v>91</v>
      </c>
      <c r="F559" s="16">
        <v>7</v>
      </c>
      <c r="G559" s="60">
        <f t="shared" si="525"/>
        <v>39662</v>
      </c>
      <c r="H559" s="16" t="s">
        <v>44</v>
      </c>
      <c r="I559" s="317">
        <v>0</v>
      </c>
      <c r="J559" s="16"/>
      <c r="K559" s="16"/>
      <c r="L559" s="16"/>
      <c r="M559" s="28"/>
      <c r="N559" s="27"/>
      <c r="O559" s="16">
        <v>0</v>
      </c>
      <c r="P559" s="16"/>
      <c r="Q559" s="16"/>
      <c r="R559" s="16"/>
      <c r="S559" s="16"/>
      <c r="T559" s="28">
        <v>1383</v>
      </c>
      <c r="U559" s="142">
        <f t="shared" si="596"/>
        <v>5666</v>
      </c>
      <c r="V559" s="143">
        <v>2500</v>
      </c>
      <c r="W559" s="144">
        <f t="shared" si="597"/>
        <v>3166</v>
      </c>
      <c r="X559" s="144">
        <f t="shared" si="598"/>
        <v>1733</v>
      </c>
      <c r="Y559" s="144">
        <f t="shared" si="599"/>
        <v>1433</v>
      </c>
      <c r="Z559" s="144">
        <f t="shared" si="600"/>
        <v>17500</v>
      </c>
      <c r="AA559" s="144">
        <f t="shared" si="601"/>
        <v>12131</v>
      </c>
      <c r="AB559" s="145">
        <f t="shared" si="602"/>
        <v>10031</v>
      </c>
    </row>
    <row r="560" spans="1:28" ht="15.75" hidden="1" thickBot="1" x14ac:dyDescent="0.3">
      <c r="A560" s="13"/>
      <c r="B560" s="6">
        <v>42412</v>
      </c>
      <c r="C560" s="15">
        <v>54811</v>
      </c>
      <c r="D560" s="350"/>
      <c r="E560" s="16" t="s">
        <v>138</v>
      </c>
      <c r="F560" s="16">
        <v>7</v>
      </c>
      <c r="G560" s="60">
        <f t="shared" si="525"/>
        <v>39662</v>
      </c>
      <c r="H560" s="16" t="s">
        <v>44</v>
      </c>
      <c r="I560" s="317">
        <v>0</v>
      </c>
      <c r="J560" s="16"/>
      <c r="K560" s="16"/>
      <c r="L560" s="16"/>
      <c r="M560" s="28"/>
      <c r="N560" s="27"/>
      <c r="O560" s="16">
        <v>0</v>
      </c>
      <c r="P560" s="16"/>
      <c r="Q560" s="16"/>
      <c r="R560" s="16"/>
      <c r="S560" s="16"/>
      <c r="T560" s="28">
        <v>1384</v>
      </c>
      <c r="U560" s="142">
        <f t="shared" si="596"/>
        <v>5666</v>
      </c>
      <c r="V560" s="143">
        <v>2500</v>
      </c>
      <c r="W560" s="144">
        <f t="shared" si="597"/>
        <v>3166</v>
      </c>
      <c r="X560" s="144">
        <f t="shared" si="598"/>
        <v>1733</v>
      </c>
      <c r="Y560" s="144">
        <f t="shared" si="599"/>
        <v>1433</v>
      </c>
      <c r="Z560" s="144">
        <f t="shared" si="600"/>
        <v>17500</v>
      </c>
      <c r="AA560" s="144">
        <f t="shared" si="601"/>
        <v>12131</v>
      </c>
      <c r="AB560" s="145">
        <f t="shared" si="602"/>
        <v>10031</v>
      </c>
    </row>
    <row r="561" spans="1:28" ht="15.75" hidden="1" thickBot="1" x14ac:dyDescent="0.3">
      <c r="A561" s="13"/>
      <c r="B561" s="6">
        <v>42412</v>
      </c>
      <c r="C561" s="15">
        <v>54812</v>
      </c>
      <c r="D561" s="350"/>
      <c r="E561" s="16" t="s">
        <v>231</v>
      </c>
      <c r="F561" s="16">
        <v>7</v>
      </c>
      <c r="G561" s="60">
        <f t="shared" si="525"/>
        <v>39662</v>
      </c>
      <c r="H561" s="16" t="s">
        <v>44</v>
      </c>
      <c r="I561" s="317">
        <v>0</v>
      </c>
      <c r="J561" s="16"/>
      <c r="K561" s="16"/>
      <c r="L561" s="16"/>
      <c r="M561" s="28"/>
      <c r="N561" s="27"/>
      <c r="O561" s="16">
        <v>0</v>
      </c>
      <c r="P561" s="16"/>
      <c r="Q561" s="16"/>
      <c r="R561" s="16"/>
      <c r="S561" s="16"/>
      <c r="T561" s="28">
        <v>1385</v>
      </c>
      <c r="U561" s="142">
        <f t="shared" si="596"/>
        <v>5666</v>
      </c>
      <c r="V561" s="143">
        <v>2500</v>
      </c>
      <c r="W561" s="144">
        <f t="shared" si="597"/>
        <v>3166</v>
      </c>
      <c r="X561" s="144">
        <f t="shared" si="598"/>
        <v>1733</v>
      </c>
      <c r="Y561" s="144">
        <f t="shared" si="599"/>
        <v>1433</v>
      </c>
      <c r="Z561" s="144">
        <f t="shared" si="600"/>
        <v>17500</v>
      </c>
      <c r="AA561" s="144">
        <f t="shared" si="601"/>
        <v>12131</v>
      </c>
      <c r="AB561" s="145">
        <f t="shared" si="602"/>
        <v>10031</v>
      </c>
    </row>
    <row r="562" spans="1:28" ht="15.75" hidden="1" thickBot="1" x14ac:dyDescent="0.3">
      <c r="A562" s="13"/>
      <c r="B562" s="6">
        <v>42412</v>
      </c>
      <c r="C562" s="15">
        <v>54813</v>
      </c>
      <c r="D562" s="350"/>
      <c r="E562" s="16" t="s">
        <v>168</v>
      </c>
      <c r="F562" s="16">
        <v>7</v>
      </c>
      <c r="G562" s="60">
        <f t="shared" si="525"/>
        <v>39662</v>
      </c>
      <c r="H562" s="16" t="s">
        <v>44</v>
      </c>
      <c r="I562" s="317">
        <v>0</v>
      </c>
      <c r="J562" s="16"/>
      <c r="K562" s="16"/>
      <c r="L562" s="16"/>
      <c r="M562" s="28"/>
      <c r="N562" s="27"/>
      <c r="O562" s="16">
        <v>0</v>
      </c>
      <c r="P562" s="16"/>
      <c r="Q562" s="16"/>
      <c r="R562" s="16"/>
      <c r="S562" s="16"/>
      <c r="T562" s="28">
        <v>1386</v>
      </c>
      <c r="U562" s="142">
        <f t="shared" si="596"/>
        <v>5666</v>
      </c>
      <c r="V562" s="143">
        <v>2500</v>
      </c>
      <c r="W562" s="144">
        <f t="shared" si="597"/>
        <v>3166</v>
      </c>
      <c r="X562" s="144">
        <f t="shared" si="598"/>
        <v>1733</v>
      </c>
      <c r="Y562" s="144">
        <f t="shared" si="599"/>
        <v>1433</v>
      </c>
      <c r="Z562" s="144">
        <f t="shared" si="600"/>
        <v>17500</v>
      </c>
      <c r="AA562" s="144">
        <f t="shared" si="601"/>
        <v>12131</v>
      </c>
      <c r="AB562" s="145">
        <f t="shared" si="602"/>
        <v>10031</v>
      </c>
    </row>
    <row r="563" spans="1:28" ht="15.75" hidden="1" thickBot="1" x14ac:dyDescent="0.3">
      <c r="A563" s="13"/>
      <c r="B563" s="6">
        <v>42412</v>
      </c>
      <c r="C563" s="15">
        <v>54814</v>
      </c>
      <c r="D563" s="350"/>
      <c r="E563" s="16" t="s">
        <v>147</v>
      </c>
      <c r="F563" s="16">
        <v>15</v>
      </c>
      <c r="G563" s="60">
        <f t="shared" si="525"/>
        <v>84990</v>
      </c>
      <c r="H563" s="16" t="s">
        <v>44</v>
      </c>
      <c r="I563" s="317">
        <v>0</v>
      </c>
      <c r="J563" s="16"/>
      <c r="K563" s="16"/>
      <c r="L563" s="16"/>
      <c r="M563" s="28"/>
      <c r="N563" s="27"/>
      <c r="O563" s="16">
        <v>0</v>
      </c>
      <c r="P563" s="16"/>
      <c r="Q563" s="16"/>
      <c r="R563" s="16"/>
      <c r="S563" s="16"/>
      <c r="T563" s="28">
        <v>1387</v>
      </c>
      <c r="U563" s="142">
        <f t="shared" si="596"/>
        <v>5666</v>
      </c>
      <c r="V563" s="143">
        <v>2500</v>
      </c>
      <c r="W563" s="144">
        <f t="shared" si="597"/>
        <v>3166</v>
      </c>
      <c r="X563" s="144">
        <f t="shared" si="598"/>
        <v>1733</v>
      </c>
      <c r="Y563" s="144">
        <f t="shared" si="599"/>
        <v>1433</v>
      </c>
      <c r="Z563" s="144">
        <f t="shared" si="600"/>
        <v>37500</v>
      </c>
      <c r="AA563" s="144">
        <f t="shared" si="601"/>
        <v>25995</v>
      </c>
      <c r="AB563" s="145">
        <f t="shared" si="602"/>
        <v>21495</v>
      </c>
    </row>
    <row r="564" spans="1:28" ht="15.75" hidden="1" thickBot="1" x14ac:dyDescent="0.3">
      <c r="A564" s="13"/>
      <c r="B564" s="6">
        <v>42412</v>
      </c>
      <c r="C564" s="15">
        <v>54815</v>
      </c>
      <c r="D564" s="350"/>
      <c r="E564" s="16" t="s">
        <v>83</v>
      </c>
      <c r="F564" s="16">
        <v>15</v>
      </c>
      <c r="G564" s="60">
        <f t="shared" si="525"/>
        <v>84990</v>
      </c>
      <c r="H564" s="16" t="s">
        <v>44</v>
      </c>
      <c r="I564" s="317">
        <v>0</v>
      </c>
      <c r="J564" s="16"/>
      <c r="K564" s="16"/>
      <c r="L564" s="16"/>
      <c r="M564" s="28"/>
      <c r="N564" s="27"/>
      <c r="O564" s="16">
        <v>0</v>
      </c>
      <c r="P564" s="16"/>
      <c r="Q564" s="16"/>
      <c r="R564" s="16"/>
      <c r="S564" s="16"/>
      <c r="T564" s="28">
        <v>1388</v>
      </c>
      <c r="U564" s="142">
        <f t="shared" si="596"/>
        <v>5666</v>
      </c>
      <c r="V564" s="143">
        <v>2500</v>
      </c>
      <c r="W564" s="144">
        <f t="shared" si="597"/>
        <v>3166</v>
      </c>
      <c r="X564" s="144">
        <f t="shared" si="598"/>
        <v>1733</v>
      </c>
      <c r="Y564" s="144">
        <f t="shared" si="599"/>
        <v>1433</v>
      </c>
      <c r="Z564" s="144">
        <f t="shared" si="600"/>
        <v>37500</v>
      </c>
      <c r="AA564" s="144">
        <f t="shared" si="601"/>
        <v>25995</v>
      </c>
      <c r="AB564" s="145">
        <f t="shared" si="602"/>
        <v>21495</v>
      </c>
    </row>
    <row r="565" spans="1:28" ht="15.75" hidden="1" thickBot="1" x14ac:dyDescent="0.3">
      <c r="A565" s="13"/>
      <c r="B565" s="6">
        <v>42412</v>
      </c>
      <c r="C565" s="15">
        <v>54816</v>
      </c>
      <c r="D565" s="350"/>
      <c r="E565" s="16" t="s">
        <v>86</v>
      </c>
      <c r="F565" s="16">
        <v>7</v>
      </c>
      <c r="G565" s="60">
        <f t="shared" si="525"/>
        <v>39662</v>
      </c>
      <c r="H565" s="16" t="s">
        <v>44</v>
      </c>
      <c r="I565" s="317">
        <v>0</v>
      </c>
      <c r="J565" s="16"/>
      <c r="K565" s="16"/>
      <c r="L565" s="16"/>
      <c r="M565" s="28"/>
      <c r="N565" s="27"/>
      <c r="O565" s="16">
        <v>0</v>
      </c>
      <c r="P565" s="16"/>
      <c r="Q565" s="16"/>
      <c r="R565" s="16"/>
      <c r="S565" s="16"/>
      <c r="T565" s="28">
        <v>1389</v>
      </c>
      <c r="U565" s="142">
        <f t="shared" si="596"/>
        <v>5666</v>
      </c>
      <c r="V565" s="143">
        <v>2500</v>
      </c>
      <c r="W565" s="144">
        <f t="shared" si="597"/>
        <v>3166</v>
      </c>
      <c r="X565" s="144">
        <f t="shared" si="598"/>
        <v>1733</v>
      </c>
      <c r="Y565" s="144">
        <f t="shared" si="599"/>
        <v>1433</v>
      </c>
      <c r="Z565" s="144">
        <f t="shared" si="600"/>
        <v>17500</v>
      </c>
      <c r="AA565" s="144">
        <f t="shared" si="601"/>
        <v>12131</v>
      </c>
      <c r="AB565" s="145">
        <f t="shared" si="602"/>
        <v>10031</v>
      </c>
    </row>
    <row r="566" spans="1:28" ht="15.75" hidden="1" thickBot="1" x14ac:dyDescent="0.3">
      <c r="A566" s="13"/>
      <c r="B566" s="6">
        <v>42412</v>
      </c>
      <c r="C566" s="15">
        <v>54817</v>
      </c>
      <c r="D566" s="350"/>
      <c r="E566" s="16" t="s">
        <v>171</v>
      </c>
      <c r="F566" s="16">
        <v>7</v>
      </c>
      <c r="G566" s="60">
        <f t="shared" si="525"/>
        <v>39662</v>
      </c>
      <c r="H566" s="16" t="s">
        <v>44</v>
      </c>
      <c r="I566" s="317">
        <v>0</v>
      </c>
      <c r="J566" s="16"/>
      <c r="K566" s="16"/>
      <c r="L566" s="16"/>
      <c r="M566" s="28"/>
      <c r="N566" s="27"/>
      <c r="O566" s="16">
        <v>0</v>
      </c>
      <c r="P566" s="16"/>
      <c r="Q566" s="16"/>
      <c r="R566" s="16"/>
      <c r="S566" s="16"/>
      <c r="T566" s="28">
        <v>1390</v>
      </c>
      <c r="U566" s="142">
        <f t="shared" si="596"/>
        <v>5666</v>
      </c>
      <c r="V566" s="143">
        <v>2500</v>
      </c>
      <c r="W566" s="144">
        <f t="shared" si="597"/>
        <v>3166</v>
      </c>
      <c r="X566" s="144">
        <f t="shared" si="598"/>
        <v>1733</v>
      </c>
      <c r="Y566" s="144">
        <f t="shared" si="599"/>
        <v>1433</v>
      </c>
      <c r="Z566" s="144">
        <f t="shared" si="600"/>
        <v>17500</v>
      </c>
      <c r="AA566" s="144">
        <f t="shared" si="601"/>
        <v>12131</v>
      </c>
      <c r="AB566" s="145">
        <f t="shared" si="602"/>
        <v>10031</v>
      </c>
    </row>
    <row r="567" spans="1:28" hidden="1" x14ac:dyDescent="0.25">
      <c r="A567" s="13"/>
      <c r="B567" s="320">
        <v>42412</v>
      </c>
      <c r="C567" s="223">
        <v>54818</v>
      </c>
      <c r="D567" s="123"/>
      <c r="E567" s="322" t="s">
        <v>190</v>
      </c>
      <c r="F567" s="322">
        <v>15</v>
      </c>
      <c r="G567" s="224">
        <f t="shared" si="525"/>
        <v>84990</v>
      </c>
      <c r="H567" s="323" t="s">
        <v>159</v>
      </c>
      <c r="I567" s="27"/>
      <c r="J567" s="16"/>
      <c r="K567" s="16"/>
      <c r="L567" s="16">
        <v>0</v>
      </c>
      <c r="M567" s="28"/>
      <c r="N567" s="27"/>
      <c r="O567" s="16">
        <v>0</v>
      </c>
      <c r="P567" s="16"/>
      <c r="Q567" s="16"/>
      <c r="R567" s="16"/>
      <c r="S567" s="16"/>
      <c r="T567" s="28"/>
    </row>
    <row r="568" spans="1:28" ht="15.75" hidden="1" thickBot="1" x14ac:dyDescent="0.3">
      <c r="A568" s="13"/>
      <c r="B568" s="6">
        <v>42412</v>
      </c>
      <c r="C568" s="15">
        <v>54819</v>
      </c>
      <c r="D568" s="350"/>
      <c r="E568" s="16" t="s">
        <v>232</v>
      </c>
      <c r="F568" s="16">
        <v>7</v>
      </c>
      <c r="G568" s="60">
        <f t="shared" si="525"/>
        <v>39662</v>
      </c>
      <c r="H568" s="16" t="s">
        <v>44</v>
      </c>
      <c r="I568" s="317">
        <v>0</v>
      </c>
      <c r="J568" s="16"/>
      <c r="K568" s="16"/>
      <c r="L568" s="16"/>
      <c r="M568" s="28"/>
      <c r="N568" s="27"/>
      <c r="O568" s="16">
        <v>0</v>
      </c>
      <c r="P568" s="16"/>
      <c r="Q568" s="16"/>
      <c r="R568" s="16"/>
      <c r="S568" s="16"/>
      <c r="T568" s="28">
        <v>1391</v>
      </c>
      <c r="U568" s="142">
        <f t="shared" ref="U568" si="603">+G568/F568</f>
        <v>5666</v>
      </c>
      <c r="V568" s="143">
        <v>2500</v>
      </c>
      <c r="W568" s="144">
        <f t="shared" ref="W568" si="604">+U568-V568</f>
        <v>3166</v>
      </c>
      <c r="X568" s="144">
        <f t="shared" ref="X568" si="605">+W568-Y568</f>
        <v>1733</v>
      </c>
      <c r="Y568" s="144">
        <f t="shared" ref="Y568" si="606">(U568-5000)/2+1100</f>
        <v>1433</v>
      </c>
      <c r="Z568" s="144">
        <f t="shared" ref="Z568" si="607">+V568*F568</f>
        <v>17500</v>
      </c>
      <c r="AA568" s="144">
        <f t="shared" ref="AA568" si="608">+X568*F568</f>
        <v>12131</v>
      </c>
      <c r="AB568" s="145">
        <f t="shared" ref="AB568" si="609">+Y568*F568</f>
        <v>10031</v>
      </c>
    </row>
    <row r="569" spans="1:28" hidden="1" x14ac:dyDescent="0.25">
      <c r="A569" s="13"/>
      <c r="B569" s="320">
        <v>42412</v>
      </c>
      <c r="C569" s="223">
        <v>54820</v>
      </c>
      <c r="D569" s="134"/>
      <c r="E569" s="322" t="s">
        <v>200</v>
      </c>
      <c r="F569" s="322">
        <v>15</v>
      </c>
      <c r="G569" s="224">
        <f t="shared" si="525"/>
        <v>84990</v>
      </c>
      <c r="H569" s="323" t="s">
        <v>159</v>
      </c>
      <c r="I569" s="27"/>
      <c r="J569" s="16"/>
      <c r="K569" s="16"/>
      <c r="L569" s="16">
        <v>0</v>
      </c>
      <c r="M569" s="28"/>
      <c r="N569" s="27"/>
      <c r="O569" s="16">
        <v>0</v>
      </c>
      <c r="P569" s="16"/>
      <c r="Q569" s="16"/>
      <c r="R569" s="16"/>
      <c r="S569" s="16"/>
      <c r="T569" s="28"/>
    </row>
    <row r="570" spans="1:28" ht="15.75" hidden="1" thickBot="1" x14ac:dyDescent="0.3">
      <c r="A570" s="13"/>
      <c r="B570" s="319">
        <v>42412</v>
      </c>
      <c r="C570" s="127">
        <v>54821</v>
      </c>
      <c r="D570" s="123"/>
      <c r="E570" s="128" t="s">
        <v>57</v>
      </c>
      <c r="F570" s="128">
        <v>15</v>
      </c>
      <c r="G570" s="129">
        <f>5100*F570</f>
        <v>76500</v>
      </c>
      <c r="H570" s="128" t="s">
        <v>47</v>
      </c>
      <c r="I570" s="317">
        <v>0</v>
      </c>
      <c r="J570" s="16"/>
      <c r="K570" s="16"/>
      <c r="L570" s="16"/>
      <c r="M570" s="28"/>
      <c r="N570" s="27"/>
      <c r="O570" s="16">
        <v>0</v>
      </c>
      <c r="P570" s="16"/>
      <c r="Q570" s="16"/>
      <c r="R570" s="16"/>
      <c r="S570" s="16"/>
      <c r="T570" s="28"/>
      <c r="U570" s="142">
        <f t="shared" ref="U570" si="610">+G570/F570</f>
        <v>5100</v>
      </c>
      <c r="V570" s="143">
        <v>2500</v>
      </c>
      <c r="W570" s="144">
        <f t="shared" ref="W570" si="611">+U570-V570</f>
        <v>2600</v>
      </c>
      <c r="X570" s="144">
        <f t="shared" ref="X570" si="612">+W570-Y570</f>
        <v>1450</v>
      </c>
      <c r="Y570" s="144">
        <f t="shared" ref="Y570" si="613">(U570-5000)/2+1100</f>
        <v>1150</v>
      </c>
      <c r="Z570" s="144">
        <f t="shared" ref="Z570" si="614">+V570*F570</f>
        <v>37500</v>
      </c>
      <c r="AA570" s="144">
        <f t="shared" ref="AA570" si="615">+X570*F570</f>
        <v>21750</v>
      </c>
      <c r="AB570" s="145">
        <f t="shared" ref="AB570" si="616">+Y570*F570</f>
        <v>17250</v>
      </c>
    </row>
    <row r="571" spans="1:28" ht="15.75" hidden="1" thickBot="1" x14ac:dyDescent="0.3">
      <c r="A571" s="13"/>
      <c r="B571" s="6">
        <v>42412</v>
      </c>
      <c r="C571" s="15">
        <v>54822</v>
      </c>
      <c r="D571" s="349"/>
      <c r="E571" s="16" t="s">
        <v>188</v>
      </c>
      <c r="F571" s="16">
        <v>7</v>
      </c>
      <c r="G571" s="60">
        <f t="shared" si="525"/>
        <v>39662</v>
      </c>
      <c r="H571" s="16" t="s">
        <v>44</v>
      </c>
      <c r="I571" s="317">
        <v>0</v>
      </c>
      <c r="J571" s="16"/>
      <c r="K571" s="16"/>
      <c r="L571" s="16"/>
      <c r="M571" s="28"/>
      <c r="N571" s="27"/>
      <c r="O571" s="16">
        <v>0</v>
      </c>
      <c r="P571" s="16"/>
      <c r="Q571" s="16"/>
      <c r="R571" s="16"/>
      <c r="S571" s="16"/>
      <c r="T571" s="28">
        <v>1392</v>
      </c>
      <c r="U571" s="142">
        <f t="shared" ref="U571:U573" si="617">+G571/F571</f>
        <v>5666</v>
      </c>
      <c r="V571" s="143">
        <v>2500</v>
      </c>
      <c r="W571" s="144">
        <f t="shared" ref="W571:W573" si="618">+U571-V571</f>
        <v>3166</v>
      </c>
      <c r="X571" s="144">
        <f t="shared" ref="X571:X573" si="619">+W571-Y571</f>
        <v>1733</v>
      </c>
      <c r="Y571" s="144">
        <f t="shared" ref="Y571:Y573" si="620">(U571-5000)/2+1100</f>
        <v>1433</v>
      </c>
      <c r="Z571" s="144">
        <f t="shared" ref="Z571:Z573" si="621">+V571*F571</f>
        <v>17500</v>
      </c>
      <c r="AA571" s="144">
        <f t="shared" ref="AA571:AA573" si="622">+X571*F571</f>
        <v>12131</v>
      </c>
      <c r="AB571" s="145">
        <f t="shared" ref="AB571:AB573" si="623">+Y571*F571</f>
        <v>10031</v>
      </c>
    </row>
    <row r="572" spans="1:28" ht="15.75" hidden="1" thickBot="1" x14ac:dyDescent="0.3">
      <c r="A572" s="13"/>
      <c r="B572" s="6">
        <v>42412</v>
      </c>
      <c r="C572" s="15">
        <v>54823</v>
      </c>
      <c r="D572" s="350"/>
      <c r="E572" s="16" t="s">
        <v>69</v>
      </c>
      <c r="F572" s="16">
        <v>7</v>
      </c>
      <c r="G572" s="60">
        <f t="shared" ref="G572:G634" si="624">5666*F572</f>
        <v>39662</v>
      </c>
      <c r="H572" s="16" t="s">
        <v>44</v>
      </c>
      <c r="I572" s="317">
        <v>0</v>
      </c>
      <c r="J572" s="16"/>
      <c r="K572" s="16"/>
      <c r="L572" s="16"/>
      <c r="M572" s="28"/>
      <c r="N572" s="27"/>
      <c r="O572" s="16">
        <v>0</v>
      </c>
      <c r="P572" s="16"/>
      <c r="Q572" s="16"/>
      <c r="R572" s="16"/>
      <c r="S572" s="16"/>
      <c r="T572" s="28">
        <v>1393</v>
      </c>
      <c r="U572" s="142">
        <f t="shared" si="617"/>
        <v>5666</v>
      </c>
      <c r="V572" s="143">
        <v>2500</v>
      </c>
      <c r="W572" s="144">
        <f t="shared" si="618"/>
        <v>3166</v>
      </c>
      <c r="X572" s="144">
        <f t="shared" si="619"/>
        <v>1733</v>
      </c>
      <c r="Y572" s="144">
        <f t="shared" si="620"/>
        <v>1433</v>
      </c>
      <c r="Z572" s="144">
        <f t="shared" si="621"/>
        <v>17500</v>
      </c>
      <c r="AA572" s="144">
        <f t="shared" si="622"/>
        <v>12131</v>
      </c>
      <c r="AB572" s="145">
        <f t="shared" si="623"/>
        <v>10031</v>
      </c>
    </row>
    <row r="573" spans="1:28" ht="15.75" hidden="1" thickBot="1" x14ac:dyDescent="0.3">
      <c r="A573" s="13"/>
      <c r="B573" s="6">
        <v>42412</v>
      </c>
      <c r="C573" s="15">
        <v>54824</v>
      </c>
      <c r="D573" s="350"/>
      <c r="E573" s="16" t="s">
        <v>90</v>
      </c>
      <c r="F573" s="16">
        <v>15</v>
      </c>
      <c r="G573" s="60">
        <f t="shared" si="624"/>
        <v>84990</v>
      </c>
      <c r="H573" s="16" t="s">
        <v>44</v>
      </c>
      <c r="I573" s="317">
        <v>0</v>
      </c>
      <c r="J573" s="16"/>
      <c r="K573" s="16"/>
      <c r="L573" s="16"/>
      <c r="M573" s="28"/>
      <c r="N573" s="27"/>
      <c r="O573" s="16">
        <v>0</v>
      </c>
      <c r="P573" s="16"/>
      <c r="Q573" s="16"/>
      <c r="R573" s="16"/>
      <c r="S573" s="16"/>
      <c r="T573" s="28">
        <v>1394</v>
      </c>
      <c r="U573" s="142">
        <f t="shared" si="617"/>
        <v>5666</v>
      </c>
      <c r="V573" s="143">
        <v>2500</v>
      </c>
      <c r="W573" s="144">
        <f t="shared" si="618"/>
        <v>3166</v>
      </c>
      <c r="X573" s="144">
        <f t="shared" si="619"/>
        <v>1733</v>
      </c>
      <c r="Y573" s="144">
        <f t="shared" si="620"/>
        <v>1433</v>
      </c>
      <c r="Z573" s="144">
        <f t="shared" si="621"/>
        <v>37500</v>
      </c>
      <c r="AA573" s="144">
        <f t="shared" si="622"/>
        <v>25995</v>
      </c>
      <c r="AB573" s="145">
        <f t="shared" si="623"/>
        <v>21495</v>
      </c>
    </row>
    <row r="574" spans="1:28" hidden="1" x14ac:dyDescent="0.25">
      <c r="A574" s="13"/>
      <c r="B574" s="320">
        <v>42412</v>
      </c>
      <c r="C574" s="223">
        <v>54825</v>
      </c>
      <c r="D574" s="134"/>
      <c r="E574" s="322" t="s">
        <v>200</v>
      </c>
      <c r="F574" s="322">
        <v>15</v>
      </c>
      <c r="G574" s="224">
        <f t="shared" si="624"/>
        <v>84990</v>
      </c>
      <c r="H574" s="323" t="s">
        <v>159</v>
      </c>
      <c r="I574" s="27"/>
      <c r="J574" s="16"/>
      <c r="K574" s="16"/>
      <c r="L574" s="16">
        <v>0</v>
      </c>
      <c r="M574" s="28"/>
      <c r="N574" s="27"/>
      <c r="O574" s="16">
        <v>0</v>
      </c>
      <c r="P574" s="16"/>
      <c r="Q574" s="16"/>
      <c r="R574" s="16"/>
      <c r="S574" s="16"/>
      <c r="T574" s="28"/>
    </row>
    <row r="575" spans="1:28" ht="15.75" hidden="1" thickBot="1" x14ac:dyDescent="0.3">
      <c r="A575" s="13"/>
      <c r="B575" s="6">
        <v>42412</v>
      </c>
      <c r="C575" s="15">
        <v>54826</v>
      </c>
      <c r="D575" s="123"/>
      <c r="E575" s="16" t="s">
        <v>57</v>
      </c>
      <c r="F575" s="16">
        <v>15</v>
      </c>
      <c r="G575" s="60">
        <f>5100*F575</f>
        <v>76500</v>
      </c>
      <c r="H575" s="16" t="s">
        <v>47</v>
      </c>
      <c r="I575" s="317">
        <v>0</v>
      </c>
      <c r="J575" s="16"/>
      <c r="K575" s="16"/>
      <c r="L575" s="16"/>
      <c r="M575" s="28"/>
      <c r="N575" s="27"/>
      <c r="O575" s="16">
        <v>0</v>
      </c>
      <c r="P575" s="16"/>
      <c r="Q575" s="16"/>
      <c r="R575" s="16"/>
      <c r="S575" s="16"/>
      <c r="T575" s="28"/>
      <c r="U575" s="142">
        <f t="shared" ref="U575" si="625">+G575/F575</f>
        <v>5100</v>
      </c>
      <c r="V575" s="143">
        <v>2500</v>
      </c>
      <c r="W575" s="144">
        <f t="shared" ref="W575" si="626">+U575-V575</f>
        <v>2600</v>
      </c>
      <c r="X575" s="144">
        <f t="shared" ref="X575" si="627">+W575-Y575</f>
        <v>1450</v>
      </c>
      <c r="Y575" s="144">
        <f t="shared" ref="Y575" si="628">(U575-5000)/2+1100</f>
        <v>1150</v>
      </c>
      <c r="Z575" s="144">
        <f t="shared" ref="Z575" si="629">+V575*F575</f>
        <v>37500</v>
      </c>
      <c r="AA575" s="144">
        <f t="shared" ref="AA575" si="630">+X575*F575</f>
        <v>21750</v>
      </c>
      <c r="AB575" s="145">
        <f t="shared" ref="AB575" si="631">+Y575*F575</f>
        <v>17250</v>
      </c>
    </row>
    <row r="576" spans="1:28" hidden="1" x14ac:dyDescent="0.25">
      <c r="A576" s="13"/>
      <c r="B576" s="23">
        <v>42412</v>
      </c>
      <c r="C576" s="20">
        <v>54827</v>
      </c>
      <c r="D576" s="133"/>
      <c r="E576" s="17" t="s">
        <v>173</v>
      </c>
      <c r="F576" s="17">
        <v>15</v>
      </c>
      <c r="G576" s="61">
        <f t="shared" si="624"/>
        <v>84990</v>
      </c>
      <c r="H576" s="31" t="s">
        <v>119</v>
      </c>
      <c r="I576" s="27">
        <v>0</v>
      </c>
      <c r="J576" s="16"/>
      <c r="K576" s="16"/>
      <c r="L576" s="16"/>
      <c r="M576" s="28"/>
      <c r="N576" s="27"/>
      <c r="O576" s="16">
        <v>0</v>
      </c>
      <c r="P576" s="16"/>
      <c r="Q576" s="16"/>
      <c r="R576" s="16"/>
      <c r="S576" s="16"/>
      <c r="T576" s="28"/>
    </row>
    <row r="577" spans="1:28" hidden="1" x14ac:dyDescent="0.25">
      <c r="A577" s="13"/>
      <c r="B577" s="320">
        <v>42412</v>
      </c>
      <c r="C577" s="127">
        <v>54828</v>
      </c>
      <c r="D577" s="123"/>
      <c r="E577" s="128" t="s">
        <v>174</v>
      </c>
      <c r="F577" s="128">
        <v>15</v>
      </c>
      <c r="G577" s="129">
        <f t="shared" si="624"/>
        <v>84990</v>
      </c>
      <c r="H577" s="130" t="s">
        <v>119</v>
      </c>
      <c r="I577" s="27">
        <v>0</v>
      </c>
      <c r="J577" s="16"/>
      <c r="K577" s="16"/>
      <c r="L577" s="16"/>
      <c r="M577" s="28"/>
      <c r="N577" s="27"/>
      <c r="O577" s="16">
        <v>0</v>
      </c>
      <c r="P577" s="16"/>
      <c r="Q577" s="16"/>
      <c r="R577" s="16"/>
      <c r="S577" s="16"/>
      <c r="T577" s="28"/>
    </row>
    <row r="578" spans="1:28" ht="15.75" hidden="1" thickBot="1" x14ac:dyDescent="0.3">
      <c r="A578" s="13"/>
      <c r="B578" s="6">
        <v>42412</v>
      </c>
      <c r="C578" s="15">
        <v>54829</v>
      </c>
      <c r="D578" s="350"/>
      <c r="E578" s="16" t="s">
        <v>124</v>
      </c>
      <c r="F578" s="16">
        <v>7</v>
      </c>
      <c r="G578" s="60">
        <f t="shared" si="624"/>
        <v>39662</v>
      </c>
      <c r="H578" s="16" t="s">
        <v>44</v>
      </c>
      <c r="I578" s="317">
        <v>0</v>
      </c>
      <c r="J578" s="16"/>
      <c r="K578" s="16"/>
      <c r="L578" s="16"/>
      <c r="M578" s="28"/>
      <c r="N578" s="27"/>
      <c r="O578" s="16">
        <v>0</v>
      </c>
      <c r="P578" s="16"/>
      <c r="Q578" s="16"/>
      <c r="R578" s="16"/>
      <c r="S578" s="16"/>
      <c r="T578" s="28">
        <v>1395</v>
      </c>
      <c r="U578" s="142">
        <f t="shared" ref="U578:U579" si="632">+G578/F578</f>
        <v>5666</v>
      </c>
      <c r="V578" s="143">
        <v>2500</v>
      </c>
      <c r="W578" s="144">
        <f t="shared" ref="W578:W579" si="633">+U578-V578</f>
        <v>3166</v>
      </c>
      <c r="X578" s="144">
        <f t="shared" ref="X578:X579" si="634">+W578-Y578</f>
        <v>1733</v>
      </c>
      <c r="Y578" s="144">
        <f t="shared" ref="Y578:Y579" si="635">(U578-5000)/2+1100</f>
        <v>1433</v>
      </c>
      <c r="Z578" s="144">
        <f t="shared" ref="Z578:Z579" si="636">+V578*F578</f>
        <v>17500</v>
      </c>
      <c r="AA578" s="144">
        <f t="shared" ref="AA578:AA579" si="637">+X578*F578</f>
        <v>12131</v>
      </c>
      <c r="AB578" s="145">
        <f t="shared" ref="AB578:AB579" si="638">+Y578*F578</f>
        <v>10031</v>
      </c>
    </row>
    <row r="579" spans="1:28" ht="15.75" hidden="1" thickBot="1" x14ac:dyDescent="0.3">
      <c r="A579" s="13"/>
      <c r="B579" s="6">
        <v>42412</v>
      </c>
      <c r="C579" s="15">
        <v>54830</v>
      </c>
      <c r="D579" s="350"/>
      <c r="E579" s="16" t="s">
        <v>54</v>
      </c>
      <c r="F579" s="16">
        <v>7</v>
      </c>
      <c r="G579" s="60">
        <f t="shared" si="624"/>
        <v>39662</v>
      </c>
      <c r="H579" s="16" t="s">
        <v>44</v>
      </c>
      <c r="I579" s="317">
        <v>0</v>
      </c>
      <c r="J579" s="16"/>
      <c r="K579" s="16"/>
      <c r="L579" s="16"/>
      <c r="M579" s="28"/>
      <c r="N579" s="27"/>
      <c r="O579" s="16">
        <v>0</v>
      </c>
      <c r="P579" s="16"/>
      <c r="Q579" s="16"/>
      <c r="R579" s="16"/>
      <c r="S579" s="16"/>
      <c r="T579" s="28">
        <v>1396</v>
      </c>
      <c r="U579" s="142">
        <f t="shared" si="632"/>
        <v>5666</v>
      </c>
      <c r="V579" s="143">
        <v>2500</v>
      </c>
      <c r="W579" s="144">
        <f t="shared" si="633"/>
        <v>3166</v>
      </c>
      <c r="X579" s="144">
        <f t="shared" si="634"/>
        <v>1733</v>
      </c>
      <c r="Y579" s="144">
        <f t="shared" si="635"/>
        <v>1433</v>
      </c>
      <c r="Z579" s="144">
        <f t="shared" si="636"/>
        <v>17500</v>
      </c>
      <c r="AA579" s="144">
        <f t="shared" si="637"/>
        <v>12131</v>
      </c>
      <c r="AB579" s="145">
        <f t="shared" si="638"/>
        <v>10031</v>
      </c>
    </row>
    <row r="580" spans="1:28" hidden="1" x14ac:dyDescent="0.25">
      <c r="A580" s="13"/>
      <c r="B580" s="320">
        <v>42412</v>
      </c>
      <c r="C580" s="223">
        <v>54831</v>
      </c>
      <c r="D580" s="123"/>
      <c r="E580" s="322" t="s">
        <v>190</v>
      </c>
      <c r="F580" s="322">
        <v>15</v>
      </c>
      <c r="G580" s="224">
        <f t="shared" si="624"/>
        <v>84990</v>
      </c>
      <c r="H580" s="323" t="s">
        <v>159</v>
      </c>
      <c r="I580" s="27"/>
      <c r="J580" s="16"/>
      <c r="K580" s="16"/>
      <c r="L580" s="16">
        <v>0</v>
      </c>
      <c r="M580" s="28"/>
      <c r="N580" s="27"/>
      <c r="O580" s="16">
        <v>0</v>
      </c>
      <c r="P580" s="16"/>
      <c r="Q580" s="16"/>
      <c r="R580" s="16"/>
      <c r="S580" s="16"/>
      <c r="T580" s="28"/>
    </row>
    <row r="581" spans="1:28" ht="15.75" hidden="1" thickBot="1" x14ac:dyDescent="0.3">
      <c r="A581" s="13"/>
      <c r="B581" s="6">
        <v>42412</v>
      </c>
      <c r="C581" s="15">
        <v>54832</v>
      </c>
      <c r="D581" s="350"/>
      <c r="E581" s="16" t="s">
        <v>188</v>
      </c>
      <c r="F581" s="16">
        <v>7</v>
      </c>
      <c r="G581" s="60">
        <f t="shared" si="624"/>
        <v>39662</v>
      </c>
      <c r="H581" s="16" t="s">
        <v>44</v>
      </c>
      <c r="I581" s="317">
        <v>0</v>
      </c>
      <c r="J581" s="16"/>
      <c r="K581" s="16"/>
      <c r="L581" s="16"/>
      <c r="M581" s="28"/>
      <c r="N581" s="27"/>
      <c r="O581" s="16">
        <v>0</v>
      </c>
      <c r="P581" s="16"/>
      <c r="Q581" s="16"/>
      <c r="R581" s="16"/>
      <c r="S581" s="16"/>
      <c r="T581" s="28">
        <v>1397</v>
      </c>
      <c r="U581" s="142">
        <f t="shared" ref="U581:U586" si="639">+G581/F581</f>
        <v>5666</v>
      </c>
      <c r="V581" s="143">
        <v>2500</v>
      </c>
      <c r="W581" s="144">
        <f t="shared" ref="W581:W586" si="640">+U581-V581</f>
        <v>3166</v>
      </c>
      <c r="X581" s="144">
        <f t="shared" ref="X581:X586" si="641">+W581-Y581</f>
        <v>1733</v>
      </c>
      <c r="Y581" s="144">
        <f t="shared" ref="Y581:Y586" si="642">(U581-5000)/2+1100</f>
        <v>1433</v>
      </c>
      <c r="Z581" s="144">
        <f t="shared" ref="Z581:Z586" si="643">+V581*F581</f>
        <v>17500</v>
      </c>
      <c r="AA581" s="144">
        <f t="shared" ref="AA581:AA586" si="644">+X581*F581</f>
        <v>12131</v>
      </c>
      <c r="AB581" s="145">
        <f t="shared" ref="AB581:AB586" si="645">+Y581*F581</f>
        <v>10031</v>
      </c>
    </row>
    <row r="582" spans="1:28" ht="15.75" hidden="1" thickBot="1" x14ac:dyDescent="0.3">
      <c r="A582" s="13"/>
      <c r="B582" s="6">
        <v>42412</v>
      </c>
      <c r="C582" s="15">
        <v>54833</v>
      </c>
      <c r="D582" s="350"/>
      <c r="E582" s="16" t="s">
        <v>149</v>
      </c>
      <c r="F582" s="16">
        <v>15</v>
      </c>
      <c r="G582" s="60">
        <f t="shared" si="624"/>
        <v>84990</v>
      </c>
      <c r="H582" s="16" t="s">
        <v>44</v>
      </c>
      <c r="I582" s="317">
        <v>0</v>
      </c>
      <c r="J582" s="16"/>
      <c r="K582" s="16"/>
      <c r="L582" s="16"/>
      <c r="M582" s="28"/>
      <c r="N582" s="27"/>
      <c r="O582" s="16">
        <v>0</v>
      </c>
      <c r="P582" s="16"/>
      <c r="Q582" s="16"/>
      <c r="R582" s="16"/>
      <c r="S582" s="16"/>
      <c r="T582" s="28">
        <v>1398</v>
      </c>
      <c r="U582" s="142">
        <f t="shared" si="639"/>
        <v>5666</v>
      </c>
      <c r="V582" s="143">
        <v>2500</v>
      </c>
      <c r="W582" s="144">
        <f t="shared" si="640"/>
        <v>3166</v>
      </c>
      <c r="X582" s="144">
        <f t="shared" si="641"/>
        <v>1733</v>
      </c>
      <c r="Y582" s="144">
        <f t="shared" si="642"/>
        <v>1433</v>
      </c>
      <c r="Z582" s="144">
        <f t="shared" si="643"/>
        <v>37500</v>
      </c>
      <c r="AA582" s="144">
        <f t="shared" si="644"/>
        <v>25995</v>
      </c>
      <c r="AB582" s="145">
        <f t="shared" si="645"/>
        <v>21495</v>
      </c>
    </row>
    <row r="583" spans="1:28" ht="15.75" hidden="1" thickBot="1" x14ac:dyDescent="0.3">
      <c r="A583" s="13"/>
      <c r="B583" s="6">
        <v>42412</v>
      </c>
      <c r="C583" s="15">
        <v>54834</v>
      </c>
      <c r="D583" s="350"/>
      <c r="E583" s="16" t="s">
        <v>62</v>
      </c>
      <c r="F583" s="16">
        <v>15</v>
      </c>
      <c r="G583" s="60">
        <f t="shared" si="624"/>
        <v>84990</v>
      </c>
      <c r="H583" s="16" t="s">
        <v>44</v>
      </c>
      <c r="I583" s="317">
        <v>0</v>
      </c>
      <c r="J583" s="16"/>
      <c r="K583" s="16"/>
      <c r="L583" s="16"/>
      <c r="M583" s="28"/>
      <c r="N583" s="27"/>
      <c r="O583" s="16">
        <v>0</v>
      </c>
      <c r="P583" s="16"/>
      <c r="Q583" s="16"/>
      <c r="R583" s="16"/>
      <c r="S583" s="16"/>
      <c r="T583" s="28">
        <v>1399</v>
      </c>
      <c r="U583" s="142">
        <f t="shared" si="639"/>
        <v>5666</v>
      </c>
      <c r="V583" s="143">
        <v>2500</v>
      </c>
      <c r="W583" s="144">
        <f t="shared" si="640"/>
        <v>3166</v>
      </c>
      <c r="X583" s="144">
        <f t="shared" si="641"/>
        <v>1733</v>
      </c>
      <c r="Y583" s="144">
        <f t="shared" si="642"/>
        <v>1433</v>
      </c>
      <c r="Z583" s="144">
        <f t="shared" si="643"/>
        <v>37500</v>
      </c>
      <c r="AA583" s="144">
        <f t="shared" si="644"/>
        <v>25995</v>
      </c>
      <c r="AB583" s="145">
        <f t="shared" si="645"/>
        <v>21495</v>
      </c>
    </row>
    <row r="584" spans="1:28" ht="15.75" hidden="1" thickBot="1" x14ac:dyDescent="0.3">
      <c r="A584" s="62"/>
      <c r="B584" s="6">
        <v>42412</v>
      </c>
      <c r="C584" s="15">
        <v>54835</v>
      </c>
      <c r="D584" s="352"/>
      <c r="E584" s="16" t="s">
        <v>233</v>
      </c>
      <c r="F584" s="16">
        <v>7</v>
      </c>
      <c r="G584" s="60">
        <f t="shared" si="624"/>
        <v>39662</v>
      </c>
      <c r="H584" s="16" t="s">
        <v>44</v>
      </c>
      <c r="I584" s="149">
        <v>0</v>
      </c>
      <c r="J584" s="22"/>
      <c r="K584" s="22"/>
      <c r="L584" s="22"/>
      <c r="M584" s="30"/>
      <c r="N584" s="29"/>
      <c r="O584" s="22">
        <v>0</v>
      </c>
      <c r="P584" s="22"/>
      <c r="Q584" s="22"/>
      <c r="R584" s="22"/>
      <c r="S584" s="22"/>
      <c r="T584" s="30">
        <v>1400</v>
      </c>
      <c r="U584" s="142">
        <f t="shared" si="639"/>
        <v>5666</v>
      </c>
      <c r="V584" s="143">
        <v>2500</v>
      </c>
      <c r="W584" s="144">
        <f t="shared" si="640"/>
        <v>3166</v>
      </c>
      <c r="X584" s="144">
        <f t="shared" si="641"/>
        <v>1733</v>
      </c>
      <c r="Y584" s="144">
        <f t="shared" si="642"/>
        <v>1433</v>
      </c>
      <c r="Z584" s="144">
        <f t="shared" si="643"/>
        <v>17500</v>
      </c>
      <c r="AA584" s="144">
        <f t="shared" si="644"/>
        <v>12131</v>
      </c>
      <c r="AB584" s="145">
        <f t="shared" si="645"/>
        <v>10031</v>
      </c>
    </row>
    <row r="585" spans="1:28" ht="15.75" hidden="1" thickBot="1" x14ac:dyDescent="0.3">
      <c r="A585" s="64"/>
      <c r="B585" s="6">
        <v>42413</v>
      </c>
      <c r="C585" s="15">
        <v>54836</v>
      </c>
      <c r="D585" s="349"/>
      <c r="E585" s="16" t="s">
        <v>60</v>
      </c>
      <c r="F585" s="16">
        <v>7</v>
      </c>
      <c r="G585" s="60">
        <f t="shared" si="624"/>
        <v>39662</v>
      </c>
      <c r="H585" s="16" t="s">
        <v>44</v>
      </c>
      <c r="I585" s="318">
        <v>0</v>
      </c>
      <c r="J585" s="17"/>
      <c r="K585" s="17"/>
      <c r="L585" s="17"/>
      <c r="M585" s="33"/>
      <c r="N585" s="32"/>
      <c r="O585" s="17">
        <v>0</v>
      </c>
      <c r="P585" s="17"/>
      <c r="Q585" s="17"/>
      <c r="R585" s="17"/>
      <c r="S585" s="17"/>
      <c r="T585" s="33">
        <v>1401</v>
      </c>
      <c r="U585" s="142">
        <f t="shared" si="639"/>
        <v>5666</v>
      </c>
      <c r="V585" s="143">
        <v>2500</v>
      </c>
      <c r="W585" s="144">
        <f t="shared" si="640"/>
        <v>3166</v>
      </c>
      <c r="X585" s="144">
        <f t="shared" si="641"/>
        <v>1733</v>
      </c>
      <c r="Y585" s="144">
        <f t="shared" si="642"/>
        <v>1433</v>
      </c>
      <c r="Z585" s="144">
        <f t="shared" si="643"/>
        <v>17500</v>
      </c>
      <c r="AA585" s="144">
        <f t="shared" si="644"/>
        <v>12131</v>
      </c>
      <c r="AB585" s="145">
        <f t="shared" si="645"/>
        <v>10031</v>
      </c>
    </row>
    <row r="586" spans="1:28" ht="15.75" hidden="1" thickBot="1" x14ac:dyDescent="0.3">
      <c r="A586" s="13"/>
      <c r="B586" s="6">
        <v>42413</v>
      </c>
      <c r="C586" s="15">
        <v>54837</v>
      </c>
      <c r="D586" s="350"/>
      <c r="E586" s="16" t="s">
        <v>69</v>
      </c>
      <c r="F586" s="16">
        <v>7</v>
      </c>
      <c r="G586" s="60">
        <f t="shared" si="624"/>
        <v>39662</v>
      </c>
      <c r="H586" s="16" t="s">
        <v>44</v>
      </c>
      <c r="I586" s="317">
        <v>0</v>
      </c>
      <c r="J586" s="16"/>
      <c r="K586" s="16"/>
      <c r="L586" s="16"/>
      <c r="M586" s="28"/>
      <c r="N586" s="27"/>
      <c r="O586" s="16">
        <v>0</v>
      </c>
      <c r="P586" s="16"/>
      <c r="Q586" s="16"/>
      <c r="R586" s="16"/>
      <c r="S586" s="16"/>
      <c r="T586" s="28">
        <v>1402</v>
      </c>
      <c r="U586" s="142">
        <f t="shared" si="639"/>
        <v>5666</v>
      </c>
      <c r="V586" s="143">
        <v>2500</v>
      </c>
      <c r="W586" s="144">
        <f t="shared" si="640"/>
        <v>3166</v>
      </c>
      <c r="X586" s="144">
        <f t="shared" si="641"/>
        <v>1733</v>
      </c>
      <c r="Y586" s="144">
        <f t="shared" si="642"/>
        <v>1433</v>
      </c>
      <c r="Z586" s="144">
        <f t="shared" si="643"/>
        <v>17500</v>
      </c>
      <c r="AA586" s="144">
        <f t="shared" si="644"/>
        <v>12131</v>
      </c>
      <c r="AB586" s="145">
        <f t="shared" si="645"/>
        <v>10031</v>
      </c>
    </row>
    <row r="587" spans="1:28" hidden="1" x14ac:dyDescent="0.25">
      <c r="A587" s="13"/>
      <c r="B587" s="23">
        <v>42413</v>
      </c>
      <c r="C587" s="20">
        <v>54838</v>
      </c>
      <c r="D587" s="123"/>
      <c r="E587" s="17" t="s">
        <v>174</v>
      </c>
      <c r="F587" s="17">
        <v>15</v>
      </c>
      <c r="G587" s="61">
        <f t="shared" si="624"/>
        <v>84990</v>
      </c>
      <c r="H587" s="31" t="s">
        <v>119</v>
      </c>
      <c r="I587" s="27">
        <v>0</v>
      </c>
      <c r="J587" s="16"/>
      <c r="K587" s="16"/>
      <c r="L587" s="16"/>
      <c r="M587" s="28"/>
      <c r="N587" s="27"/>
      <c r="O587" s="16">
        <v>0</v>
      </c>
      <c r="P587" s="16"/>
      <c r="Q587" s="16"/>
      <c r="R587" s="16"/>
      <c r="S587" s="16"/>
      <c r="T587" s="28"/>
    </row>
    <row r="588" spans="1:28" hidden="1" x14ac:dyDescent="0.25">
      <c r="A588" s="13"/>
      <c r="B588" s="320">
        <v>42413</v>
      </c>
      <c r="C588" s="127">
        <v>54839</v>
      </c>
      <c r="D588" s="123"/>
      <c r="E588" s="128" t="s">
        <v>190</v>
      </c>
      <c r="F588" s="128">
        <v>15</v>
      </c>
      <c r="G588" s="129">
        <f t="shared" si="624"/>
        <v>84990</v>
      </c>
      <c r="H588" s="130" t="s">
        <v>159</v>
      </c>
      <c r="I588" s="27"/>
      <c r="J588" s="16"/>
      <c r="K588" s="16"/>
      <c r="L588" s="16">
        <v>0</v>
      </c>
      <c r="M588" s="28"/>
      <c r="N588" s="27"/>
      <c r="O588" s="16">
        <v>0</v>
      </c>
      <c r="P588" s="16"/>
      <c r="Q588" s="16"/>
      <c r="R588" s="16"/>
      <c r="S588" s="16"/>
      <c r="T588" s="28"/>
    </row>
    <row r="589" spans="1:28" ht="15.75" hidden="1" thickBot="1" x14ac:dyDescent="0.3">
      <c r="A589" s="13"/>
      <c r="B589" s="6">
        <v>42413</v>
      </c>
      <c r="C589" s="15">
        <v>54840</v>
      </c>
      <c r="D589" s="350"/>
      <c r="E589" s="16" t="s">
        <v>54</v>
      </c>
      <c r="F589" s="16">
        <v>7</v>
      </c>
      <c r="G589" s="60">
        <f t="shared" si="624"/>
        <v>39662</v>
      </c>
      <c r="H589" s="16" t="s">
        <v>44</v>
      </c>
      <c r="I589" s="317">
        <v>0</v>
      </c>
      <c r="J589" s="16"/>
      <c r="K589" s="16"/>
      <c r="L589" s="16"/>
      <c r="M589" s="28"/>
      <c r="N589" s="27"/>
      <c r="O589" s="16">
        <v>0</v>
      </c>
      <c r="P589" s="16"/>
      <c r="Q589" s="16"/>
      <c r="R589" s="16"/>
      <c r="S589" s="16"/>
      <c r="T589" s="28">
        <v>1403</v>
      </c>
      <c r="U589" s="142">
        <f t="shared" ref="U589" si="646">+G589/F589</f>
        <v>5666</v>
      </c>
      <c r="V589" s="143">
        <v>2500</v>
      </c>
      <c r="W589" s="144">
        <f t="shared" ref="W589" si="647">+U589-V589</f>
        <v>3166</v>
      </c>
      <c r="X589" s="144">
        <f t="shared" ref="X589" si="648">+W589-Y589</f>
        <v>1733</v>
      </c>
      <c r="Y589" s="144">
        <f t="shared" ref="Y589" si="649">(U589-5000)/2+1100</f>
        <v>1433</v>
      </c>
      <c r="Z589" s="144">
        <f t="shared" ref="Z589" si="650">+V589*F589</f>
        <v>17500</v>
      </c>
      <c r="AA589" s="144">
        <f t="shared" ref="AA589" si="651">+X589*F589</f>
        <v>12131</v>
      </c>
      <c r="AB589" s="145">
        <f t="shared" ref="AB589" si="652">+Y589*F589</f>
        <v>10031</v>
      </c>
    </row>
    <row r="590" spans="1:28" hidden="1" x14ac:dyDescent="0.25">
      <c r="A590" s="13"/>
      <c r="B590" s="320">
        <v>42413</v>
      </c>
      <c r="C590" s="223">
        <v>54841</v>
      </c>
      <c r="D590" s="123"/>
      <c r="E590" s="322" t="s">
        <v>200</v>
      </c>
      <c r="F590" s="322">
        <v>15</v>
      </c>
      <c r="G590" s="224">
        <f t="shared" si="624"/>
        <v>84990</v>
      </c>
      <c r="H590" s="323" t="s">
        <v>159</v>
      </c>
      <c r="I590" s="27"/>
      <c r="J590" s="16"/>
      <c r="K590" s="16"/>
      <c r="L590" s="16">
        <v>0</v>
      </c>
      <c r="M590" s="28"/>
      <c r="N590" s="27"/>
      <c r="O590" s="16">
        <v>0</v>
      </c>
      <c r="P590" s="16"/>
      <c r="Q590" s="16"/>
      <c r="R590" s="16"/>
      <c r="S590" s="16"/>
      <c r="T590" s="28"/>
    </row>
    <row r="591" spans="1:28" ht="15.75" hidden="1" thickBot="1" x14ac:dyDescent="0.3">
      <c r="A591" s="13"/>
      <c r="B591" s="6">
        <v>42413</v>
      </c>
      <c r="C591" s="15">
        <v>54842</v>
      </c>
      <c r="D591" s="350"/>
      <c r="E591" s="16" t="s">
        <v>83</v>
      </c>
      <c r="F591" s="16">
        <v>15</v>
      </c>
      <c r="G591" s="60">
        <f t="shared" si="624"/>
        <v>84990</v>
      </c>
      <c r="H591" s="16" t="s">
        <v>44</v>
      </c>
      <c r="I591" s="317">
        <v>0</v>
      </c>
      <c r="J591" s="16"/>
      <c r="K591" s="16"/>
      <c r="L591" s="16"/>
      <c r="M591" s="28"/>
      <c r="N591" s="27"/>
      <c r="O591" s="16">
        <v>0</v>
      </c>
      <c r="P591" s="16"/>
      <c r="Q591" s="16"/>
      <c r="R591" s="16"/>
      <c r="S591" s="16"/>
      <c r="T591" s="28">
        <v>1404</v>
      </c>
      <c r="U591" s="142">
        <f t="shared" ref="U591:U600" si="653">+G591/F591</f>
        <v>5666</v>
      </c>
      <c r="V591" s="143">
        <v>2500</v>
      </c>
      <c r="W591" s="144">
        <f t="shared" ref="W591:W600" si="654">+U591-V591</f>
        <v>3166</v>
      </c>
      <c r="X591" s="144">
        <f t="shared" ref="X591:X600" si="655">+W591-Y591</f>
        <v>1733</v>
      </c>
      <c r="Y591" s="144">
        <f t="shared" ref="Y591:Y600" si="656">(U591-5000)/2+1100</f>
        <v>1433</v>
      </c>
      <c r="Z591" s="144">
        <f t="shared" ref="Z591:Z600" si="657">+V591*F591</f>
        <v>37500</v>
      </c>
      <c r="AA591" s="144">
        <f t="shared" ref="AA591:AA600" si="658">+X591*F591</f>
        <v>25995</v>
      </c>
      <c r="AB591" s="145">
        <f t="shared" ref="AB591:AB600" si="659">+Y591*F591</f>
        <v>21495</v>
      </c>
    </row>
    <row r="592" spans="1:28" ht="15.75" hidden="1" thickBot="1" x14ac:dyDescent="0.3">
      <c r="A592" s="13"/>
      <c r="B592" s="6">
        <v>42413</v>
      </c>
      <c r="C592" s="15">
        <v>54843</v>
      </c>
      <c r="D592" s="350"/>
      <c r="E592" s="16" t="s">
        <v>62</v>
      </c>
      <c r="F592" s="16">
        <v>15</v>
      </c>
      <c r="G592" s="60">
        <f t="shared" si="624"/>
        <v>84990</v>
      </c>
      <c r="H592" s="16" t="s">
        <v>44</v>
      </c>
      <c r="I592" s="317">
        <v>0</v>
      </c>
      <c r="J592" s="16"/>
      <c r="K592" s="16"/>
      <c r="L592" s="16"/>
      <c r="M592" s="28"/>
      <c r="N592" s="27"/>
      <c r="O592" s="16">
        <v>0</v>
      </c>
      <c r="P592" s="16"/>
      <c r="Q592" s="16"/>
      <c r="R592" s="16"/>
      <c r="S592" s="16"/>
      <c r="T592" s="28">
        <v>1405</v>
      </c>
      <c r="U592" s="142">
        <f t="shared" si="653"/>
        <v>5666</v>
      </c>
      <c r="V592" s="143">
        <v>2500</v>
      </c>
      <c r="W592" s="144">
        <f t="shared" si="654"/>
        <v>3166</v>
      </c>
      <c r="X592" s="144">
        <f t="shared" si="655"/>
        <v>1733</v>
      </c>
      <c r="Y592" s="144">
        <f t="shared" si="656"/>
        <v>1433</v>
      </c>
      <c r="Z592" s="144">
        <f t="shared" si="657"/>
        <v>37500</v>
      </c>
      <c r="AA592" s="144">
        <f t="shared" si="658"/>
        <v>25995</v>
      </c>
      <c r="AB592" s="145">
        <f t="shared" si="659"/>
        <v>21495</v>
      </c>
    </row>
    <row r="593" spans="1:28" ht="15.75" hidden="1" thickBot="1" x14ac:dyDescent="0.3">
      <c r="A593" s="13"/>
      <c r="B593" s="6">
        <v>42413</v>
      </c>
      <c r="C593" s="15">
        <v>54844</v>
      </c>
      <c r="D593" s="350"/>
      <c r="E593" s="16" t="s">
        <v>149</v>
      </c>
      <c r="F593" s="16">
        <v>15</v>
      </c>
      <c r="G593" s="60">
        <f t="shared" si="624"/>
        <v>84990</v>
      </c>
      <c r="H593" s="16" t="s">
        <v>44</v>
      </c>
      <c r="I593" s="317">
        <v>0</v>
      </c>
      <c r="J593" s="16"/>
      <c r="K593" s="16"/>
      <c r="L593" s="16"/>
      <c r="M593" s="28"/>
      <c r="N593" s="27"/>
      <c r="O593" s="16">
        <v>0</v>
      </c>
      <c r="P593" s="16"/>
      <c r="Q593" s="16"/>
      <c r="R593" s="16"/>
      <c r="S593" s="16"/>
      <c r="T593" s="28">
        <v>1406</v>
      </c>
      <c r="U593" s="142">
        <f t="shared" si="653"/>
        <v>5666</v>
      </c>
      <c r="V593" s="143">
        <v>2500</v>
      </c>
      <c r="W593" s="144">
        <f t="shared" si="654"/>
        <v>3166</v>
      </c>
      <c r="X593" s="144">
        <f t="shared" si="655"/>
        <v>1733</v>
      </c>
      <c r="Y593" s="144">
        <f t="shared" si="656"/>
        <v>1433</v>
      </c>
      <c r="Z593" s="144">
        <f t="shared" si="657"/>
        <v>37500</v>
      </c>
      <c r="AA593" s="144">
        <f t="shared" si="658"/>
        <v>25995</v>
      </c>
      <c r="AB593" s="145">
        <f t="shared" si="659"/>
        <v>21495</v>
      </c>
    </row>
    <row r="594" spans="1:28" ht="15.75" hidden="1" thickBot="1" x14ac:dyDescent="0.3">
      <c r="A594" s="13"/>
      <c r="B594" s="6">
        <v>42413</v>
      </c>
      <c r="C594" s="15">
        <v>54845</v>
      </c>
      <c r="D594" s="350"/>
      <c r="E594" s="16" t="s">
        <v>54</v>
      </c>
      <c r="F594" s="16">
        <v>7</v>
      </c>
      <c r="G594" s="60">
        <f t="shared" si="624"/>
        <v>39662</v>
      </c>
      <c r="H594" s="16" t="s">
        <v>44</v>
      </c>
      <c r="I594" s="317">
        <v>0</v>
      </c>
      <c r="J594" s="16"/>
      <c r="K594" s="16"/>
      <c r="L594" s="16"/>
      <c r="M594" s="28"/>
      <c r="N594" s="27">
        <v>0</v>
      </c>
      <c r="O594" s="16"/>
      <c r="P594" s="16"/>
      <c r="Q594" s="16"/>
      <c r="R594" s="16"/>
      <c r="S594" s="16"/>
      <c r="T594" s="28">
        <v>1407</v>
      </c>
      <c r="U594" s="142">
        <f t="shared" si="653"/>
        <v>5666</v>
      </c>
      <c r="V594" s="143">
        <v>2500</v>
      </c>
      <c r="W594" s="144">
        <f t="shared" si="654"/>
        <v>3166</v>
      </c>
      <c r="X594" s="144">
        <f t="shared" si="655"/>
        <v>1733</v>
      </c>
      <c r="Y594" s="144">
        <f t="shared" si="656"/>
        <v>1433</v>
      </c>
      <c r="Z594" s="144">
        <f t="shared" si="657"/>
        <v>17500</v>
      </c>
      <c r="AA594" s="144">
        <f t="shared" si="658"/>
        <v>12131</v>
      </c>
      <c r="AB594" s="145">
        <f t="shared" si="659"/>
        <v>10031</v>
      </c>
    </row>
    <row r="595" spans="1:28" ht="15.75" hidden="1" thickBot="1" x14ac:dyDescent="0.3">
      <c r="A595" s="13"/>
      <c r="B595" s="6">
        <v>42413</v>
      </c>
      <c r="C595" s="15">
        <v>54846</v>
      </c>
      <c r="D595" s="350"/>
      <c r="E595" s="16" t="s">
        <v>125</v>
      </c>
      <c r="F595" s="16">
        <v>15</v>
      </c>
      <c r="G595" s="60">
        <f t="shared" si="624"/>
        <v>84990</v>
      </c>
      <c r="H595" s="16" t="s">
        <v>44</v>
      </c>
      <c r="I595" s="317">
        <v>0</v>
      </c>
      <c r="J595" s="16"/>
      <c r="K595" s="16"/>
      <c r="L595" s="16"/>
      <c r="M595" s="28"/>
      <c r="N595" s="27">
        <v>0</v>
      </c>
      <c r="O595" s="16"/>
      <c r="P595" s="16"/>
      <c r="Q595" s="16"/>
      <c r="R595" s="16"/>
      <c r="S595" s="16"/>
      <c r="T595" s="28">
        <v>1408</v>
      </c>
      <c r="U595" s="142">
        <f t="shared" si="653"/>
        <v>5666</v>
      </c>
      <c r="V595" s="143">
        <v>2500</v>
      </c>
      <c r="W595" s="144">
        <f t="shared" si="654"/>
        <v>3166</v>
      </c>
      <c r="X595" s="144">
        <f t="shared" si="655"/>
        <v>1733</v>
      </c>
      <c r="Y595" s="144">
        <f t="shared" si="656"/>
        <v>1433</v>
      </c>
      <c r="Z595" s="144">
        <f t="shared" si="657"/>
        <v>37500</v>
      </c>
      <c r="AA595" s="144">
        <f t="shared" si="658"/>
        <v>25995</v>
      </c>
      <c r="AB595" s="145">
        <f t="shared" si="659"/>
        <v>21495</v>
      </c>
    </row>
    <row r="596" spans="1:28" ht="15.75" hidden="1" thickBot="1" x14ac:dyDescent="0.3">
      <c r="A596" s="126"/>
      <c r="B596" s="6">
        <v>42413</v>
      </c>
      <c r="C596" s="15">
        <v>54847</v>
      </c>
      <c r="D596" s="351"/>
      <c r="E596" s="16" t="s">
        <v>188</v>
      </c>
      <c r="F596" s="16">
        <v>7</v>
      </c>
      <c r="G596" s="60">
        <f t="shared" si="624"/>
        <v>39662</v>
      </c>
      <c r="H596" s="16" t="s">
        <v>44</v>
      </c>
      <c r="I596" s="317">
        <v>0</v>
      </c>
      <c r="J596" s="16"/>
      <c r="K596" s="16"/>
      <c r="L596" s="16"/>
      <c r="M596" s="28"/>
      <c r="N596" s="131">
        <v>0</v>
      </c>
      <c r="O596" s="128"/>
      <c r="P596" s="128"/>
      <c r="Q596" s="128"/>
      <c r="R596" s="128"/>
      <c r="S596" s="128"/>
      <c r="T596" s="132">
        <v>1409</v>
      </c>
      <c r="U596" s="142">
        <f t="shared" si="653"/>
        <v>5666</v>
      </c>
      <c r="V596" s="143">
        <v>2500</v>
      </c>
      <c r="W596" s="144">
        <f t="shared" si="654"/>
        <v>3166</v>
      </c>
      <c r="X596" s="144">
        <f t="shared" si="655"/>
        <v>1733</v>
      </c>
      <c r="Y596" s="144">
        <f t="shared" si="656"/>
        <v>1433</v>
      </c>
      <c r="Z596" s="144">
        <f t="shared" si="657"/>
        <v>17500</v>
      </c>
      <c r="AA596" s="144">
        <f t="shared" si="658"/>
        <v>12131</v>
      </c>
      <c r="AB596" s="145">
        <f t="shared" si="659"/>
        <v>10031</v>
      </c>
    </row>
    <row r="597" spans="1:28" ht="15.75" hidden="1" thickBot="1" x14ac:dyDescent="0.3">
      <c r="A597" s="46"/>
      <c r="B597" s="6">
        <v>42413</v>
      </c>
      <c r="C597" s="15">
        <v>54848</v>
      </c>
      <c r="D597" s="317"/>
      <c r="E597" s="16" t="s">
        <v>133</v>
      </c>
      <c r="F597" s="222">
        <v>7</v>
      </c>
      <c r="G597" s="60">
        <f t="shared" si="624"/>
        <v>39662</v>
      </c>
      <c r="H597" s="16" t="s">
        <v>44</v>
      </c>
      <c r="I597" s="317">
        <v>0</v>
      </c>
      <c r="J597" s="16"/>
      <c r="K597" s="16"/>
      <c r="L597" s="16"/>
      <c r="M597" s="28"/>
      <c r="N597" s="27">
        <v>0</v>
      </c>
      <c r="O597" s="16"/>
      <c r="P597" s="16"/>
      <c r="Q597" s="16"/>
      <c r="R597" s="16"/>
      <c r="S597" s="16"/>
      <c r="T597" s="28">
        <v>1410</v>
      </c>
      <c r="U597" s="142">
        <f t="shared" si="653"/>
        <v>5666</v>
      </c>
      <c r="V597" s="143">
        <v>2500</v>
      </c>
      <c r="W597" s="144">
        <f t="shared" si="654"/>
        <v>3166</v>
      </c>
      <c r="X597" s="144">
        <f t="shared" si="655"/>
        <v>1733</v>
      </c>
      <c r="Y597" s="144">
        <f t="shared" si="656"/>
        <v>1433</v>
      </c>
      <c r="Z597" s="144">
        <f t="shared" si="657"/>
        <v>17500</v>
      </c>
      <c r="AA597" s="144">
        <f t="shared" si="658"/>
        <v>12131</v>
      </c>
      <c r="AB597" s="145">
        <f t="shared" si="659"/>
        <v>10031</v>
      </c>
    </row>
    <row r="598" spans="1:28" ht="15.75" hidden="1" thickBot="1" x14ac:dyDescent="0.3">
      <c r="A598" s="46"/>
      <c r="B598" s="6">
        <v>42413</v>
      </c>
      <c r="C598" s="15">
        <v>54849</v>
      </c>
      <c r="D598" s="317"/>
      <c r="E598" s="16" t="s">
        <v>106</v>
      </c>
      <c r="F598" s="16">
        <v>7</v>
      </c>
      <c r="G598" s="60">
        <f t="shared" si="624"/>
        <v>39662</v>
      </c>
      <c r="H598" s="16" t="s">
        <v>44</v>
      </c>
      <c r="I598" s="317">
        <v>0</v>
      </c>
      <c r="J598" s="16"/>
      <c r="K598" s="16"/>
      <c r="L598" s="16"/>
      <c r="M598" s="28"/>
      <c r="N598" s="27">
        <v>0</v>
      </c>
      <c r="O598" s="16"/>
      <c r="P598" s="16"/>
      <c r="Q598" s="16"/>
      <c r="R598" s="16"/>
      <c r="S598" s="16"/>
      <c r="T598" s="28">
        <v>1411</v>
      </c>
      <c r="U598" s="142">
        <f t="shared" si="653"/>
        <v>5666</v>
      </c>
      <c r="V598" s="143">
        <v>2500</v>
      </c>
      <c r="W598" s="144">
        <f t="shared" si="654"/>
        <v>3166</v>
      </c>
      <c r="X598" s="144">
        <f t="shared" si="655"/>
        <v>1733</v>
      </c>
      <c r="Y598" s="144">
        <f t="shared" si="656"/>
        <v>1433</v>
      </c>
      <c r="Z598" s="144">
        <f t="shared" si="657"/>
        <v>17500</v>
      </c>
      <c r="AA598" s="144">
        <f t="shared" si="658"/>
        <v>12131</v>
      </c>
      <c r="AB598" s="145">
        <f t="shared" si="659"/>
        <v>10031</v>
      </c>
    </row>
    <row r="599" spans="1:28" ht="15.75" hidden="1" thickBot="1" x14ac:dyDescent="0.3">
      <c r="A599" s="46"/>
      <c r="B599" s="6">
        <v>42413</v>
      </c>
      <c r="C599" s="15">
        <v>54850</v>
      </c>
      <c r="D599" s="317"/>
      <c r="E599" s="16" t="s">
        <v>69</v>
      </c>
      <c r="F599" s="16">
        <v>7</v>
      </c>
      <c r="G599" s="60">
        <f t="shared" si="624"/>
        <v>39662</v>
      </c>
      <c r="H599" s="16" t="s">
        <v>44</v>
      </c>
      <c r="I599" s="317">
        <v>0</v>
      </c>
      <c r="J599" s="16"/>
      <c r="K599" s="16"/>
      <c r="L599" s="16"/>
      <c r="M599" s="28"/>
      <c r="N599" s="27">
        <v>0</v>
      </c>
      <c r="O599" s="16"/>
      <c r="P599" s="16"/>
      <c r="Q599" s="16"/>
      <c r="R599" s="16"/>
      <c r="S599" s="16"/>
      <c r="T599" s="28">
        <v>1412</v>
      </c>
      <c r="U599" s="142">
        <f t="shared" si="653"/>
        <v>5666</v>
      </c>
      <c r="V599" s="143">
        <v>2500</v>
      </c>
      <c r="W599" s="144">
        <f t="shared" si="654"/>
        <v>3166</v>
      </c>
      <c r="X599" s="144">
        <f t="shared" si="655"/>
        <v>1733</v>
      </c>
      <c r="Y599" s="144">
        <f t="shared" si="656"/>
        <v>1433</v>
      </c>
      <c r="Z599" s="144">
        <f t="shared" si="657"/>
        <v>17500</v>
      </c>
      <c r="AA599" s="144">
        <f t="shared" si="658"/>
        <v>12131</v>
      </c>
      <c r="AB599" s="145">
        <f t="shared" si="659"/>
        <v>10031</v>
      </c>
    </row>
    <row r="600" spans="1:28" ht="15.75" hidden="1" thickBot="1" x14ac:dyDescent="0.3">
      <c r="A600" s="46"/>
      <c r="B600" s="6">
        <v>42413</v>
      </c>
      <c r="C600" s="15">
        <v>54851</v>
      </c>
      <c r="D600" s="317"/>
      <c r="E600" s="16" t="s">
        <v>168</v>
      </c>
      <c r="F600" s="16">
        <v>7</v>
      </c>
      <c r="G600" s="60">
        <f t="shared" si="624"/>
        <v>39662</v>
      </c>
      <c r="H600" s="16" t="s">
        <v>44</v>
      </c>
      <c r="I600" s="317">
        <v>0</v>
      </c>
      <c r="J600" s="16"/>
      <c r="K600" s="16"/>
      <c r="L600" s="16"/>
      <c r="M600" s="28"/>
      <c r="N600" s="27">
        <v>0</v>
      </c>
      <c r="O600" s="16"/>
      <c r="P600" s="16"/>
      <c r="Q600" s="16"/>
      <c r="R600" s="16"/>
      <c r="S600" s="16"/>
      <c r="T600" s="28">
        <v>1413</v>
      </c>
      <c r="U600" s="142">
        <f t="shared" si="653"/>
        <v>5666</v>
      </c>
      <c r="V600" s="143">
        <v>2500</v>
      </c>
      <c r="W600" s="144">
        <f t="shared" si="654"/>
        <v>3166</v>
      </c>
      <c r="X600" s="144">
        <f t="shared" si="655"/>
        <v>1733</v>
      </c>
      <c r="Y600" s="144">
        <f t="shared" si="656"/>
        <v>1433</v>
      </c>
      <c r="Z600" s="144">
        <f t="shared" si="657"/>
        <v>17500</v>
      </c>
      <c r="AA600" s="144">
        <f t="shared" si="658"/>
        <v>12131</v>
      </c>
      <c r="AB600" s="145">
        <f t="shared" si="659"/>
        <v>10031</v>
      </c>
    </row>
    <row r="601" spans="1:28" hidden="1" x14ac:dyDescent="0.25">
      <c r="A601" s="46"/>
      <c r="B601" s="23">
        <v>42413</v>
      </c>
      <c r="C601" s="223">
        <v>54852</v>
      </c>
      <c r="D601" s="16"/>
      <c r="E601" s="17" t="s">
        <v>248</v>
      </c>
      <c r="F601" s="17">
        <v>15</v>
      </c>
      <c r="G601" s="224">
        <f t="shared" si="624"/>
        <v>84990</v>
      </c>
      <c r="H601" s="31" t="s">
        <v>119</v>
      </c>
      <c r="I601" s="27">
        <v>0</v>
      </c>
      <c r="J601" s="16"/>
      <c r="K601" s="16"/>
      <c r="L601" s="16"/>
      <c r="M601" s="28"/>
      <c r="N601" s="27">
        <v>0</v>
      </c>
      <c r="O601" s="16"/>
      <c r="P601" s="16"/>
      <c r="Q601" s="16"/>
      <c r="R601" s="16"/>
      <c r="S601" s="16"/>
      <c r="T601" s="28"/>
    </row>
    <row r="602" spans="1:28" hidden="1" x14ac:dyDescent="0.25">
      <c r="A602" s="46"/>
      <c r="B602" s="320">
        <v>42413</v>
      </c>
      <c r="C602" s="127">
        <v>54853</v>
      </c>
      <c r="D602" s="16"/>
      <c r="E602" s="128" t="s">
        <v>249</v>
      </c>
      <c r="F602" s="128">
        <v>15</v>
      </c>
      <c r="G602" s="129">
        <f t="shared" si="624"/>
        <v>84990</v>
      </c>
      <c r="H602" s="130" t="s">
        <v>119</v>
      </c>
      <c r="I602" s="27">
        <v>0</v>
      </c>
      <c r="J602" s="16"/>
      <c r="K602" s="16"/>
      <c r="L602" s="16"/>
      <c r="M602" s="28"/>
      <c r="N602" s="27">
        <v>0</v>
      </c>
      <c r="O602" s="16"/>
      <c r="P602" s="16"/>
      <c r="Q602" s="16"/>
      <c r="R602" s="16"/>
      <c r="S602" s="16"/>
      <c r="T602" s="28"/>
    </row>
    <row r="603" spans="1:28" ht="15.75" hidden="1" thickBot="1" x14ac:dyDescent="0.3">
      <c r="A603" s="46"/>
      <c r="B603" s="6">
        <v>42413</v>
      </c>
      <c r="C603" s="15">
        <v>54854</v>
      </c>
      <c r="D603" s="317"/>
      <c r="E603" s="16" t="s">
        <v>90</v>
      </c>
      <c r="F603" s="16">
        <v>15</v>
      </c>
      <c r="G603" s="60">
        <f t="shared" si="624"/>
        <v>84990</v>
      </c>
      <c r="H603" s="16" t="s">
        <v>44</v>
      </c>
      <c r="I603" s="317">
        <v>0</v>
      </c>
      <c r="J603" s="16"/>
      <c r="K603" s="16"/>
      <c r="L603" s="16"/>
      <c r="M603" s="28"/>
      <c r="N603" s="27">
        <v>0</v>
      </c>
      <c r="O603" s="16"/>
      <c r="P603" s="16"/>
      <c r="Q603" s="16"/>
      <c r="R603" s="16"/>
      <c r="S603" s="16"/>
      <c r="T603" s="28">
        <v>1414</v>
      </c>
      <c r="U603" s="142">
        <f t="shared" ref="U603:U605" si="660">+G603/F603</f>
        <v>5666</v>
      </c>
      <c r="V603" s="143">
        <v>2500</v>
      </c>
      <c r="W603" s="144">
        <f t="shared" ref="W603:W605" si="661">+U603-V603</f>
        <v>3166</v>
      </c>
      <c r="X603" s="144">
        <f t="shared" ref="X603:X605" si="662">+W603-Y603</f>
        <v>1733</v>
      </c>
      <c r="Y603" s="144">
        <f t="shared" ref="Y603:Y605" si="663">(U603-5000)/2+1100</f>
        <v>1433</v>
      </c>
      <c r="Z603" s="144">
        <f t="shared" ref="Z603:Z605" si="664">+V603*F603</f>
        <v>37500</v>
      </c>
      <c r="AA603" s="144">
        <f t="shared" ref="AA603:AA605" si="665">+X603*F603</f>
        <v>25995</v>
      </c>
      <c r="AB603" s="145">
        <f t="shared" ref="AB603:AB605" si="666">+Y603*F603</f>
        <v>21495</v>
      </c>
    </row>
    <row r="604" spans="1:28" ht="15.75" hidden="1" thickBot="1" x14ac:dyDescent="0.3">
      <c r="A604" s="46"/>
      <c r="B604" s="6">
        <v>42413</v>
      </c>
      <c r="C604" s="15">
        <v>54855</v>
      </c>
      <c r="D604" s="317"/>
      <c r="E604" s="16" t="s">
        <v>62</v>
      </c>
      <c r="F604" s="16">
        <v>15</v>
      </c>
      <c r="G604" s="60">
        <f t="shared" si="624"/>
        <v>84990</v>
      </c>
      <c r="H604" s="16" t="s">
        <v>44</v>
      </c>
      <c r="I604" s="317">
        <v>0</v>
      </c>
      <c r="J604" s="16"/>
      <c r="K604" s="16"/>
      <c r="L604" s="16"/>
      <c r="M604" s="28"/>
      <c r="N604" s="27">
        <v>0</v>
      </c>
      <c r="O604" s="16"/>
      <c r="P604" s="16"/>
      <c r="Q604" s="16"/>
      <c r="R604" s="16"/>
      <c r="S604" s="16"/>
      <c r="T604" s="28">
        <v>1415</v>
      </c>
      <c r="U604" s="142">
        <f t="shared" si="660"/>
        <v>5666</v>
      </c>
      <c r="V604" s="143">
        <v>2500</v>
      </c>
      <c r="W604" s="144">
        <f t="shared" si="661"/>
        <v>3166</v>
      </c>
      <c r="X604" s="144">
        <f t="shared" si="662"/>
        <v>1733</v>
      </c>
      <c r="Y604" s="144">
        <f t="shared" si="663"/>
        <v>1433</v>
      </c>
      <c r="Z604" s="144">
        <f t="shared" si="664"/>
        <v>37500</v>
      </c>
      <c r="AA604" s="144">
        <f t="shared" si="665"/>
        <v>25995</v>
      </c>
      <c r="AB604" s="145">
        <f t="shared" si="666"/>
        <v>21495</v>
      </c>
    </row>
    <row r="605" spans="1:28" ht="15.75" hidden="1" thickBot="1" x14ac:dyDescent="0.3">
      <c r="A605" s="46"/>
      <c r="B605" s="6">
        <v>42413</v>
      </c>
      <c r="C605" s="15">
        <v>54856</v>
      </c>
      <c r="D605" s="317"/>
      <c r="E605" s="16" t="s">
        <v>63</v>
      </c>
      <c r="F605" s="16">
        <v>7</v>
      </c>
      <c r="G605" s="60">
        <f t="shared" si="624"/>
        <v>39662</v>
      </c>
      <c r="H605" s="16" t="s">
        <v>44</v>
      </c>
      <c r="I605" s="317">
        <v>0</v>
      </c>
      <c r="J605" s="16"/>
      <c r="K605" s="16"/>
      <c r="L605" s="16"/>
      <c r="M605" s="28"/>
      <c r="N605" s="27">
        <v>0</v>
      </c>
      <c r="O605" s="16"/>
      <c r="P605" s="16"/>
      <c r="Q605" s="16"/>
      <c r="R605" s="16"/>
      <c r="S605" s="16"/>
      <c r="T605" s="28">
        <v>1416</v>
      </c>
      <c r="U605" s="142">
        <f t="shared" si="660"/>
        <v>5666</v>
      </c>
      <c r="V605" s="143">
        <v>2500</v>
      </c>
      <c r="W605" s="144">
        <f t="shared" si="661"/>
        <v>3166</v>
      </c>
      <c r="X605" s="144">
        <f t="shared" si="662"/>
        <v>1733</v>
      </c>
      <c r="Y605" s="144">
        <f t="shared" si="663"/>
        <v>1433</v>
      </c>
      <c r="Z605" s="144">
        <f t="shared" si="664"/>
        <v>17500</v>
      </c>
      <c r="AA605" s="144">
        <f t="shared" si="665"/>
        <v>12131</v>
      </c>
      <c r="AB605" s="145">
        <f t="shared" si="666"/>
        <v>10031</v>
      </c>
    </row>
    <row r="606" spans="1:28" hidden="1" x14ac:dyDescent="0.25">
      <c r="A606" s="46"/>
      <c r="B606" s="23">
        <v>42413</v>
      </c>
      <c r="C606" s="223">
        <v>54857</v>
      </c>
      <c r="D606" s="16"/>
      <c r="E606" s="17" t="s">
        <v>120</v>
      </c>
      <c r="F606" s="17">
        <v>15</v>
      </c>
      <c r="G606" s="224">
        <f t="shared" si="624"/>
        <v>84990</v>
      </c>
      <c r="H606" s="31" t="s">
        <v>119</v>
      </c>
      <c r="I606" s="27">
        <v>0</v>
      </c>
      <c r="J606" s="16"/>
      <c r="K606" s="16"/>
      <c r="L606" s="16"/>
      <c r="M606" s="28"/>
      <c r="N606" s="27">
        <v>0</v>
      </c>
      <c r="O606" s="16"/>
      <c r="P606" s="16"/>
      <c r="Q606" s="16"/>
      <c r="R606" s="16"/>
      <c r="S606" s="16"/>
      <c r="T606" s="28"/>
    </row>
    <row r="607" spans="1:28" hidden="1" x14ac:dyDescent="0.25">
      <c r="A607" s="46"/>
      <c r="B607" s="320">
        <v>42413</v>
      </c>
      <c r="C607" s="127">
        <v>54858</v>
      </c>
      <c r="D607" s="16"/>
      <c r="E607" s="128" t="s">
        <v>174</v>
      </c>
      <c r="F607" s="128">
        <v>15</v>
      </c>
      <c r="G607" s="129">
        <f t="shared" si="624"/>
        <v>84990</v>
      </c>
      <c r="H607" s="130" t="s">
        <v>119</v>
      </c>
      <c r="I607" s="27">
        <v>0</v>
      </c>
      <c r="J607" s="16"/>
      <c r="K607" s="16"/>
      <c r="L607" s="16"/>
      <c r="M607" s="28"/>
      <c r="N607" s="27">
        <v>0</v>
      </c>
      <c r="O607" s="16"/>
      <c r="P607" s="16"/>
      <c r="Q607" s="16"/>
      <c r="R607" s="16"/>
      <c r="S607" s="16"/>
      <c r="T607" s="28"/>
    </row>
    <row r="608" spans="1:28" ht="15.75" hidden="1" thickBot="1" x14ac:dyDescent="0.3">
      <c r="A608" s="46"/>
      <c r="B608" s="6">
        <v>42413</v>
      </c>
      <c r="C608" s="15">
        <v>54859</v>
      </c>
      <c r="D608" s="317"/>
      <c r="E608" s="16" t="s">
        <v>83</v>
      </c>
      <c r="F608" s="16">
        <v>15</v>
      </c>
      <c r="G608" s="60">
        <f t="shared" si="624"/>
        <v>84990</v>
      </c>
      <c r="H608" s="16" t="s">
        <v>44</v>
      </c>
      <c r="I608" s="317">
        <v>0</v>
      </c>
      <c r="J608" s="16"/>
      <c r="K608" s="16"/>
      <c r="L608" s="16"/>
      <c r="M608" s="28"/>
      <c r="N608" s="27">
        <v>0</v>
      </c>
      <c r="O608" s="16"/>
      <c r="P608" s="16"/>
      <c r="Q608" s="16"/>
      <c r="R608" s="16"/>
      <c r="S608" s="16"/>
      <c r="T608" s="28">
        <v>1417</v>
      </c>
      <c r="U608" s="142">
        <f t="shared" ref="U608:U610" si="667">+G608/F608</f>
        <v>5666</v>
      </c>
      <c r="V608" s="143">
        <v>2500</v>
      </c>
      <c r="W608" s="144">
        <f t="shared" ref="W608:W610" si="668">+U608-V608</f>
        <v>3166</v>
      </c>
      <c r="X608" s="144">
        <f t="shared" ref="X608:X610" si="669">+W608-Y608</f>
        <v>1733</v>
      </c>
      <c r="Y608" s="144">
        <f t="shared" ref="Y608:Y610" si="670">(U608-5000)/2+1100</f>
        <v>1433</v>
      </c>
      <c r="Z608" s="144">
        <f t="shared" ref="Z608:Z610" si="671">+V608*F608</f>
        <v>37500</v>
      </c>
      <c r="AA608" s="144">
        <f t="shared" ref="AA608:AA610" si="672">+X608*F608</f>
        <v>25995</v>
      </c>
      <c r="AB608" s="145">
        <f t="shared" ref="AB608:AB610" si="673">+Y608*F608</f>
        <v>21495</v>
      </c>
    </row>
    <row r="609" spans="1:28" ht="15.75" hidden="1" thickBot="1" x14ac:dyDescent="0.3">
      <c r="A609" s="46"/>
      <c r="B609" s="6">
        <v>42413</v>
      </c>
      <c r="C609" s="15">
        <v>54860</v>
      </c>
      <c r="D609" s="317"/>
      <c r="E609" s="16" t="s">
        <v>250</v>
      </c>
      <c r="F609" s="16">
        <v>7</v>
      </c>
      <c r="G609" s="60">
        <f t="shared" si="624"/>
        <v>39662</v>
      </c>
      <c r="H609" s="16" t="s">
        <v>44</v>
      </c>
      <c r="I609" s="317">
        <v>0</v>
      </c>
      <c r="J609" s="16"/>
      <c r="K609" s="16"/>
      <c r="L609" s="16"/>
      <c r="M609" s="28"/>
      <c r="N609" s="27">
        <v>0</v>
      </c>
      <c r="O609" s="16"/>
      <c r="P609" s="16"/>
      <c r="Q609" s="16"/>
      <c r="R609" s="16"/>
      <c r="S609" s="16"/>
      <c r="T609" s="28">
        <v>1418</v>
      </c>
      <c r="U609" s="142">
        <f t="shared" si="667"/>
        <v>5666</v>
      </c>
      <c r="V609" s="143">
        <v>2500</v>
      </c>
      <c r="W609" s="144">
        <f t="shared" si="668"/>
        <v>3166</v>
      </c>
      <c r="X609" s="144">
        <f t="shared" si="669"/>
        <v>1733</v>
      </c>
      <c r="Y609" s="144">
        <f t="shared" si="670"/>
        <v>1433</v>
      </c>
      <c r="Z609" s="144">
        <f t="shared" si="671"/>
        <v>17500</v>
      </c>
      <c r="AA609" s="144">
        <f t="shared" si="672"/>
        <v>12131</v>
      </c>
      <c r="AB609" s="145">
        <f t="shared" si="673"/>
        <v>10031</v>
      </c>
    </row>
    <row r="610" spans="1:28" ht="15.75" hidden="1" thickBot="1" x14ac:dyDescent="0.3">
      <c r="A610" s="46"/>
      <c r="B610" s="6">
        <v>42413</v>
      </c>
      <c r="C610" s="15">
        <v>54861</v>
      </c>
      <c r="D610" s="317"/>
      <c r="E610" s="16" t="s">
        <v>202</v>
      </c>
      <c r="F610" s="16">
        <v>7</v>
      </c>
      <c r="G610" s="60">
        <f t="shared" si="624"/>
        <v>39662</v>
      </c>
      <c r="H610" s="16" t="s">
        <v>44</v>
      </c>
      <c r="I610" s="317">
        <v>0</v>
      </c>
      <c r="J610" s="16"/>
      <c r="K610" s="16"/>
      <c r="L610" s="16"/>
      <c r="M610" s="28"/>
      <c r="N610" s="27">
        <v>0</v>
      </c>
      <c r="O610" s="16"/>
      <c r="P610" s="16"/>
      <c r="Q610" s="16"/>
      <c r="R610" s="16"/>
      <c r="S610" s="16"/>
      <c r="T610" s="28">
        <v>1419</v>
      </c>
      <c r="U610" s="142">
        <f t="shared" si="667"/>
        <v>5666</v>
      </c>
      <c r="V610" s="143">
        <v>2500</v>
      </c>
      <c r="W610" s="144">
        <f t="shared" si="668"/>
        <v>3166</v>
      </c>
      <c r="X610" s="144">
        <f t="shared" si="669"/>
        <v>1733</v>
      </c>
      <c r="Y610" s="144">
        <f t="shared" si="670"/>
        <v>1433</v>
      </c>
      <c r="Z610" s="144">
        <f t="shared" si="671"/>
        <v>17500</v>
      </c>
      <c r="AA610" s="144">
        <f t="shared" si="672"/>
        <v>12131</v>
      </c>
      <c r="AB610" s="145">
        <f t="shared" si="673"/>
        <v>10031</v>
      </c>
    </row>
    <row r="611" spans="1:28" hidden="1" x14ac:dyDescent="0.25">
      <c r="A611" s="46"/>
      <c r="B611" s="320">
        <v>42413</v>
      </c>
      <c r="C611" s="223">
        <v>54862</v>
      </c>
      <c r="D611" s="16"/>
      <c r="E611" s="322" t="s">
        <v>200</v>
      </c>
      <c r="F611" s="322">
        <v>15</v>
      </c>
      <c r="G611" s="224">
        <f t="shared" si="624"/>
        <v>84990</v>
      </c>
      <c r="H611" s="323" t="s">
        <v>159</v>
      </c>
      <c r="I611" s="27"/>
      <c r="J611" s="16"/>
      <c r="K611" s="16"/>
      <c r="L611" s="16">
        <v>0</v>
      </c>
      <c r="M611" s="28"/>
      <c r="N611" s="27">
        <v>0</v>
      </c>
      <c r="O611" s="16"/>
      <c r="P611" s="16"/>
      <c r="Q611" s="16"/>
      <c r="R611" s="16"/>
      <c r="S611" s="16"/>
      <c r="T611" s="28"/>
    </row>
    <row r="612" spans="1:28" ht="15.75" hidden="1" thickBot="1" x14ac:dyDescent="0.3">
      <c r="A612" s="46"/>
      <c r="B612" s="6">
        <v>42413</v>
      </c>
      <c r="C612" s="15">
        <v>54863</v>
      </c>
      <c r="D612" s="317"/>
      <c r="E612" s="16" t="s">
        <v>251</v>
      </c>
      <c r="F612" s="16">
        <v>15</v>
      </c>
      <c r="G612" s="60">
        <f t="shared" si="624"/>
        <v>84990</v>
      </c>
      <c r="H612" s="16" t="s">
        <v>44</v>
      </c>
      <c r="I612" s="317">
        <v>0</v>
      </c>
      <c r="J612" s="16"/>
      <c r="K612" s="16"/>
      <c r="L612" s="16"/>
      <c r="M612" s="28"/>
      <c r="N612" s="27">
        <v>0</v>
      </c>
      <c r="O612" s="16"/>
      <c r="P612" s="16"/>
      <c r="Q612" s="16"/>
      <c r="R612" s="16"/>
      <c r="S612" s="16"/>
      <c r="T612" s="28">
        <v>1420</v>
      </c>
      <c r="U612" s="142">
        <f t="shared" ref="U612:U613" si="674">+G612/F612</f>
        <v>5666</v>
      </c>
      <c r="V612" s="143">
        <v>2500</v>
      </c>
      <c r="W612" s="144">
        <f t="shared" ref="W612:W613" si="675">+U612-V612</f>
        <v>3166</v>
      </c>
      <c r="X612" s="144">
        <f t="shared" ref="X612:X613" si="676">+W612-Y612</f>
        <v>1733</v>
      </c>
      <c r="Y612" s="144">
        <f t="shared" ref="Y612:Y613" si="677">(U612-5000)/2+1100</f>
        <v>1433</v>
      </c>
      <c r="Z612" s="144">
        <f t="shared" ref="Z612:Z613" si="678">+V612*F612</f>
        <v>37500</v>
      </c>
      <c r="AA612" s="144">
        <f t="shared" ref="AA612:AA613" si="679">+X612*F612</f>
        <v>25995</v>
      </c>
      <c r="AB612" s="145">
        <f t="shared" ref="AB612:AB613" si="680">+Y612*F612</f>
        <v>21495</v>
      </c>
    </row>
    <row r="613" spans="1:28" ht="15.75" hidden="1" thickBot="1" x14ac:dyDescent="0.3">
      <c r="A613" s="46"/>
      <c r="B613" s="6">
        <v>42413</v>
      </c>
      <c r="C613" s="15">
        <v>54864</v>
      </c>
      <c r="D613" s="317"/>
      <c r="E613" s="16" t="s">
        <v>216</v>
      </c>
      <c r="F613" s="16">
        <v>15</v>
      </c>
      <c r="G613" s="60">
        <f t="shared" si="624"/>
        <v>84990</v>
      </c>
      <c r="H613" s="16" t="s">
        <v>44</v>
      </c>
      <c r="I613" s="317">
        <v>0</v>
      </c>
      <c r="J613" s="16"/>
      <c r="K613" s="16"/>
      <c r="L613" s="16"/>
      <c r="M613" s="28"/>
      <c r="N613" s="27">
        <v>0</v>
      </c>
      <c r="O613" s="16"/>
      <c r="P613" s="16"/>
      <c r="Q613" s="16"/>
      <c r="R613" s="16"/>
      <c r="S613" s="16"/>
      <c r="T613" s="28">
        <v>1421</v>
      </c>
      <c r="U613" s="142">
        <f t="shared" si="674"/>
        <v>5666</v>
      </c>
      <c r="V613" s="143">
        <v>2500</v>
      </c>
      <c r="W613" s="144">
        <f t="shared" si="675"/>
        <v>3166</v>
      </c>
      <c r="X613" s="144">
        <f t="shared" si="676"/>
        <v>1733</v>
      </c>
      <c r="Y613" s="144">
        <f t="shared" si="677"/>
        <v>1433</v>
      </c>
      <c r="Z613" s="144">
        <f t="shared" si="678"/>
        <v>37500</v>
      </c>
      <c r="AA613" s="144">
        <f t="shared" si="679"/>
        <v>25995</v>
      </c>
      <c r="AB613" s="145">
        <f t="shared" si="680"/>
        <v>21495</v>
      </c>
    </row>
    <row r="614" spans="1:28" hidden="1" x14ac:dyDescent="0.25">
      <c r="A614" s="46"/>
      <c r="B614" s="320">
        <v>42413</v>
      </c>
      <c r="C614" s="223">
        <v>54865</v>
      </c>
      <c r="D614" s="16"/>
      <c r="E614" s="322" t="s">
        <v>173</v>
      </c>
      <c r="F614" s="322">
        <v>15</v>
      </c>
      <c r="G614" s="224">
        <f t="shared" si="624"/>
        <v>84990</v>
      </c>
      <c r="H614" s="323" t="s">
        <v>119</v>
      </c>
      <c r="I614" s="27">
        <v>0</v>
      </c>
      <c r="J614" s="16"/>
      <c r="K614" s="16"/>
      <c r="L614" s="16"/>
      <c r="M614" s="28"/>
      <c r="N614" s="27">
        <v>0</v>
      </c>
      <c r="O614" s="16"/>
      <c r="P614" s="16"/>
      <c r="Q614" s="16"/>
      <c r="R614" s="16"/>
      <c r="S614" s="16"/>
      <c r="T614" s="28"/>
    </row>
    <row r="615" spans="1:28" ht="15.75" hidden="1" thickBot="1" x14ac:dyDescent="0.3">
      <c r="A615" s="46"/>
      <c r="B615" s="6">
        <v>42413</v>
      </c>
      <c r="C615" s="15">
        <v>54866</v>
      </c>
      <c r="D615" s="317"/>
      <c r="E615" s="16" t="s">
        <v>54</v>
      </c>
      <c r="F615" s="16">
        <v>7</v>
      </c>
      <c r="G615" s="60">
        <f t="shared" si="624"/>
        <v>39662</v>
      </c>
      <c r="H615" s="16" t="s">
        <v>44</v>
      </c>
      <c r="I615" s="317">
        <v>0</v>
      </c>
      <c r="J615" s="16"/>
      <c r="K615" s="16"/>
      <c r="L615" s="16"/>
      <c r="M615" s="28"/>
      <c r="N615" s="27">
        <v>0</v>
      </c>
      <c r="O615" s="16"/>
      <c r="P615" s="16"/>
      <c r="Q615" s="16"/>
      <c r="R615" s="16"/>
      <c r="S615" s="16"/>
      <c r="T615" s="28">
        <v>1422</v>
      </c>
      <c r="U615" s="142">
        <f t="shared" ref="U615" si="681">+G615/F615</f>
        <v>5666</v>
      </c>
      <c r="V615" s="143">
        <v>2500</v>
      </c>
      <c r="W615" s="144">
        <f t="shared" ref="W615" si="682">+U615-V615</f>
        <v>3166</v>
      </c>
      <c r="X615" s="144">
        <f t="shared" ref="X615" si="683">+W615-Y615</f>
        <v>1733</v>
      </c>
      <c r="Y615" s="144">
        <f t="shared" ref="Y615" si="684">(U615-5000)/2+1100</f>
        <v>1433</v>
      </c>
      <c r="Z615" s="144">
        <f t="shared" ref="Z615" si="685">+V615*F615</f>
        <v>17500</v>
      </c>
      <c r="AA615" s="144">
        <f t="shared" ref="AA615" si="686">+X615*F615</f>
        <v>12131</v>
      </c>
      <c r="AB615" s="145">
        <f t="shared" ref="AB615" si="687">+Y615*F615</f>
        <v>10031</v>
      </c>
    </row>
    <row r="616" spans="1:28" hidden="1" x14ac:dyDescent="0.25">
      <c r="A616" s="46"/>
      <c r="B616" s="320">
        <v>42413</v>
      </c>
      <c r="C616" s="223">
        <v>54867</v>
      </c>
      <c r="D616" s="16"/>
      <c r="E616" s="322" t="s">
        <v>190</v>
      </c>
      <c r="F616" s="322">
        <v>15</v>
      </c>
      <c r="G616" s="224">
        <f t="shared" si="624"/>
        <v>84990</v>
      </c>
      <c r="H616" s="323" t="s">
        <v>159</v>
      </c>
      <c r="I616" s="27"/>
      <c r="J616" s="16"/>
      <c r="K616" s="16"/>
      <c r="L616" s="16">
        <v>0</v>
      </c>
      <c r="M616" s="28"/>
      <c r="N616" s="27">
        <v>0</v>
      </c>
      <c r="O616" s="16"/>
      <c r="P616" s="16"/>
      <c r="Q616" s="16"/>
      <c r="R616" s="16"/>
      <c r="S616" s="16"/>
      <c r="T616" s="28"/>
    </row>
    <row r="617" spans="1:28" ht="15.75" hidden="1" thickBot="1" x14ac:dyDescent="0.3">
      <c r="A617" s="46"/>
      <c r="B617" s="6">
        <v>42413</v>
      </c>
      <c r="C617" s="15">
        <v>54868</v>
      </c>
      <c r="D617" s="317"/>
      <c r="E617" s="16" t="s">
        <v>149</v>
      </c>
      <c r="F617" s="16">
        <v>15</v>
      </c>
      <c r="G617" s="60">
        <f t="shared" si="624"/>
        <v>84990</v>
      </c>
      <c r="H617" s="16" t="s">
        <v>44</v>
      </c>
      <c r="I617" s="317">
        <v>0</v>
      </c>
      <c r="J617" s="16"/>
      <c r="K617" s="16"/>
      <c r="L617" s="16"/>
      <c r="M617" s="28"/>
      <c r="N617" s="27">
        <v>0</v>
      </c>
      <c r="O617" s="16"/>
      <c r="P617" s="16"/>
      <c r="Q617" s="16"/>
      <c r="R617" s="16"/>
      <c r="S617" s="16"/>
      <c r="T617" s="28">
        <v>1423</v>
      </c>
      <c r="U617" s="142">
        <f t="shared" ref="U617:U618" si="688">+G617/F617</f>
        <v>5666</v>
      </c>
      <c r="V617" s="143">
        <v>2500</v>
      </c>
      <c r="W617" s="144">
        <f t="shared" ref="W617:W618" si="689">+U617-V617</f>
        <v>3166</v>
      </c>
      <c r="X617" s="144">
        <f t="shared" ref="X617:X618" si="690">+W617-Y617</f>
        <v>1733</v>
      </c>
      <c r="Y617" s="144">
        <f t="shared" ref="Y617:Y618" si="691">(U617-5000)/2+1100</f>
        <v>1433</v>
      </c>
      <c r="Z617" s="144">
        <f t="shared" ref="Z617:Z618" si="692">+V617*F617</f>
        <v>37500</v>
      </c>
      <c r="AA617" s="144">
        <f t="shared" ref="AA617:AA618" si="693">+X617*F617</f>
        <v>25995</v>
      </c>
      <c r="AB617" s="145">
        <f t="shared" ref="AB617:AB618" si="694">+Y617*F617</f>
        <v>21495</v>
      </c>
    </row>
    <row r="618" spans="1:28" ht="15.75" hidden="1" thickBot="1" x14ac:dyDescent="0.3">
      <c r="A618" s="46"/>
      <c r="B618" s="6">
        <v>42413</v>
      </c>
      <c r="C618" s="15">
        <v>54869</v>
      </c>
      <c r="D618" s="317"/>
      <c r="E618" s="16" t="s">
        <v>147</v>
      </c>
      <c r="F618" s="16">
        <v>15</v>
      </c>
      <c r="G618" s="60">
        <f t="shared" si="624"/>
        <v>84990</v>
      </c>
      <c r="H618" s="16" t="s">
        <v>44</v>
      </c>
      <c r="I618" s="317">
        <v>0</v>
      </c>
      <c r="J618" s="16"/>
      <c r="K618" s="16"/>
      <c r="L618" s="16"/>
      <c r="M618" s="28"/>
      <c r="N618" s="27">
        <v>0</v>
      </c>
      <c r="O618" s="16"/>
      <c r="P618" s="16"/>
      <c r="Q618" s="16"/>
      <c r="R618" s="16"/>
      <c r="S618" s="16"/>
      <c r="T618" s="28">
        <v>1424</v>
      </c>
      <c r="U618" s="142">
        <f t="shared" si="688"/>
        <v>5666</v>
      </c>
      <c r="V618" s="143">
        <v>2500</v>
      </c>
      <c r="W618" s="144">
        <f t="shared" si="689"/>
        <v>3166</v>
      </c>
      <c r="X618" s="144">
        <f t="shared" si="690"/>
        <v>1733</v>
      </c>
      <c r="Y618" s="144">
        <f t="shared" si="691"/>
        <v>1433</v>
      </c>
      <c r="Z618" s="144">
        <f t="shared" si="692"/>
        <v>37500</v>
      </c>
      <c r="AA618" s="144">
        <f t="shared" si="693"/>
        <v>25995</v>
      </c>
      <c r="AB618" s="145">
        <f t="shared" si="694"/>
        <v>21495</v>
      </c>
    </row>
    <row r="619" spans="1:28" hidden="1" x14ac:dyDescent="0.25">
      <c r="A619" s="46"/>
      <c r="B619" s="320">
        <v>42413</v>
      </c>
      <c r="C619" s="223">
        <v>54870</v>
      </c>
      <c r="D619" s="16"/>
      <c r="E619" s="322" t="s">
        <v>142</v>
      </c>
      <c r="F619" s="322">
        <v>15</v>
      </c>
      <c r="G619" s="224">
        <f t="shared" si="624"/>
        <v>84990</v>
      </c>
      <c r="H619" s="323" t="s">
        <v>119</v>
      </c>
      <c r="I619" s="27">
        <v>0</v>
      </c>
      <c r="J619" s="16"/>
      <c r="K619" s="16"/>
      <c r="L619" s="16"/>
      <c r="M619" s="28"/>
      <c r="N619" s="27">
        <v>0</v>
      </c>
      <c r="O619" s="16"/>
      <c r="P619" s="16"/>
      <c r="Q619" s="16"/>
      <c r="R619" s="16"/>
      <c r="S619" s="16"/>
      <c r="T619" s="28"/>
    </row>
    <row r="620" spans="1:28" ht="15.75" hidden="1" thickBot="1" x14ac:dyDescent="0.3">
      <c r="A620" s="46"/>
      <c r="B620" s="6">
        <v>42413</v>
      </c>
      <c r="C620" s="15">
        <v>54871</v>
      </c>
      <c r="D620" s="317"/>
      <c r="E620" s="16" t="s">
        <v>252</v>
      </c>
      <c r="F620" s="16">
        <v>7</v>
      </c>
      <c r="G620" s="60">
        <f t="shared" si="624"/>
        <v>39662</v>
      </c>
      <c r="H620" s="16" t="s">
        <v>44</v>
      </c>
      <c r="I620" s="317">
        <v>0</v>
      </c>
      <c r="J620" s="16"/>
      <c r="K620" s="16"/>
      <c r="L620" s="16"/>
      <c r="M620" s="28"/>
      <c r="N620" s="27">
        <v>0</v>
      </c>
      <c r="O620" s="16"/>
      <c r="P620" s="16"/>
      <c r="Q620" s="16"/>
      <c r="R620" s="16"/>
      <c r="S620" s="16"/>
      <c r="T620" s="28">
        <v>1425</v>
      </c>
      <c r="U620" s="142">
        <f t="shared" ref="U620" si="695">+G620/F620</f>
        <v>5666</v>
      </c>
      <c r="V620" s="143">
        <v>2500</v>
      </c>
      <c r="W620" s="144">
        <f t="shared" ref="W620" si="696">+U620-V620</f>
        <v>3166</v>
      </c>
      <c r="X620" s="144">
        <f t="shared" ref="X620" si="697">+W620-Y620</f>
        <v>1733</v>
      </c>
      <c r="Y620" s="144">
        <f t="shared" ref="Y620" si="698">(U620-5000)/2+1100</f>
        <v>1433</v>
      </c>
      <c r="Z620" s="144">
        <f t="shared" ref="Z620" si="699">+V620*F620</f>
        <v>17500</v>
      </c>
      <c r="AA620" s="144">
        <f t="shared" ref="AA620" si="700">+X620*F620</f>
        <v>12131</v>
      </c>
      <c r="AB620" s="145">
        <f t="shared" ref="AB620" si="701">+Y620*F620</f>
        <v>10031</v>
      </c>
    </row>
    <row r="621" spans="1:28" hidden="1" x14ac:dyDescent="0.25">
      <c r="A621" s="46"/>
      <c r="B621" s="320">
        <v>42413</v>
      </c>
      <c r="C621" s="223">
        <v>54872</v>
      </c>
      <c r="D621" s="16"/>
      <c r="E621" s="322" t="s">
        <v>248</v>
      </c>
      <c r="F621" s="322">
        <v>15</v>
      </c>
      <c r="G621" s="224">
        <f t="shared" si="624"/>
        <v>84990</v>
      </c>
      <c r="H621" s="323" t="s">
        <v>119</v>
      </c>
      <c r="I621" s="27">
        <v>0</v>
      </c>
      <c r="J621" s="16"/>
      <c r="K621" s="16"/>
      <c r="L621" s="16"/>
      <c r="M621" s="28"/>
      <c r="N621" s="27">
        <v>0</v>
      </c>
      <c r="O621" s="16"/>
      <c r="P621" s="16"/>
      <c r="Q621" s="16"/>
      <c r="R621" s="16"/>
      <c r="S621" s="16"/>
      <c r="T621" s="28"/>
    </row>
    <row r="622" spans="1:28" ht="15.75" hidden="1" thickBot="1" x14ac:dyDescent="0.3">
      <c r="A622" s="46"/>
      <c r="B622" s="6">
        <v>42413</v>
      </c>
      <c r="C622" s="15">
        <v>54873</v>
      </c>
      <c r="D622" s="317"/>
      <c r="E622" s="16" t="s">
        <v>69</v>
      </c>
      <c r="F622" s="16">
        <v>7</v>
      </c>
      <c r="G622" s="60">
        <f t="shared" si="624"/>
        <v>39662</v>
      </c>
      <c r="H622" s="16" t="s">
        <v>44</v>
      </c>
      <c r="I622" s="317">
        <v>0</v>
      </c>
      <c r="J622" s="16"/>
      <c r="K622" s="16"/>
      <c r="L622" s="16"/>
      <c r="M622" s="28"/>
      <c r="N622" s="27">
        <v>0</v>
      </c>
      <c r="O622" s="16"/>
      <c r="P622" s="16"/>
      <c r="Q622" s="16"/>
      <c r="R622" s="16"/>
      <c r="S622" s="16"/>
      <c r="T622" s="28">
        <v>1427</v>
      </c>
      <c r="U622" s="142">
        <f t="shared" ref="U622:U625" si="702">+G622/F622</f>
        <v>5666</v>
      </c>
      <c r="V622" s="143">
        <v>2500</v>
      </c>
      <c r="W622" s="144">
        <f t="shared" ref="W622:W625" si="703">+U622-V622</f>
        <v>3166</v>
      </c>
      <c r="X622" s="144">
        <f t="shared" ref="X622:X625" si="704">+W622-Y622</f>
        <v>1733</v>
      </c>
      <c r="Y622" s="144">
        <f t="shared" ref="Y622:Y625" si="705">(U622-5000)/2+1100</f>
        <v>1433</v>
      </c>
      <c r="Z622" s="144">
        <f t="shared" ref="Z622:Z625" si="706">+V622*F622</f>
        <v>17500</v>
      </c>
      <c r="AA622" s="144">
        <f t="shared" ref="AA622:AA625" si="707">+X622*F622</f>
        <v>12131</v>
      </c>
      <c r="AB622" s="145">
        <f t="shared" ref="AB622:AB625" si="708">+Y622*F622</f>
        <v>10031</v>
      </c>
    </row>
    <row r="623" spans="1:28" ht="15.75" hidden="1" thickBot="1" x14ac:dyDescent="0.3">
      <c r="A623" s="46"/>
      <c r="B623" s="6">
        <v>42413</v>
      </c>
      <c r="C623" s="15">
        <v>54874</v>
      </c>
      <c r="D623" s="317"/>
      <c r="E623" s="16" t="s">
        <v>207</v>
      </c>
      <c r="F623" s="16">
        <v>15</v>
      </c>
      <c r="G623" s="60">
        <f t="shared" si="624"/>
        <v>84990</v>
      </c>
      <c r="H623" s="16" t="s">
        <v>44</v>
      </c>
      <c r="I623" s="317">
        <v>0</v>
      </c>
      <c r="J623" s="16"/>
      <c r="K623" s="16"/>
      <c r="L623" s="16"/>
      <c r="M623" s="28"/>
      <c r="N623" s="27">
        <v>0</v>
      </c>
      <c r="O623" s="16"/>
      <c r="P623" s="16"/>
      <c r="Q623" s="16"/>
      <c r="R623" s="16"/>
      <c r="S623" s="16"/>
      <c r="T623" s="28">
        <v>1426</v>
      </c>
      <c r="U623" s="142">
        <f t="shared" si="702"/>
        <v>5666</v>
      </c>
      <c r="V623" s="143">
        <v>2500</v>
      </c>
      <c r="W623" s="144">
        <f t="shared" si="703"/>
        <v>3166</v>
      </c>
      <c r="X623" s="144">
        <f t="shared" si="704"/>
        <v>1733</v>
      </c>
      <c r="Y623" s="144">
        <f t="shared" si="705"/>
        <v>1433</v>
      </c>
      <c r="Z623" s="144">
        <f t="shared" si="706"/>
        <v>37500</v>
      </c>
      <c r="AA623" s="144">
        <f t="shared" si="707"/>
        <v>25995</v>
      </c>
      <c r="AB623" s="145">
        <f t="shared" si="708"/>
        <v>21495</v>
      </c>
    </row>
    <row r="624" spans="1:28" ht="15.75" hidden="1" thickBot="1" x14ac:dyDescent="0.3">
      <c r="A624" s="46"/>
      <c r="B624" s="6">
        <v>42413</v>
      </c>
      <c r="C624" s="15">
        <v>54875</v>
      </c>
      <c r="D624" s="317"/>
      <c r="E624" s="16" t="s">
        <v>253</v>
      </c>
      <c r="F624" s="16">
        <v>7</v>
      </c>
      <c r="G624" s="60">
        <f t="shared" si="624"/>
        <v>39662</v>
      </c>
      <c r="H624" s="16" t="s">
        <v>44</v>
      </c>
      <c r="I624" s="317">
        <v>0</v>
      </c>
      <c r="J624" s="16"/>
      <c r="K624" s="16"/>
      <c r="L624" s="16"/>
      <c r="M624" s="28"/>
      <c r="N624" s="27">
        <v>0</v>
      </c>
      <c r="O624" s="16"/>
      <c r="P624" s="16"/>
      <c r="Q624" s="16"/>
      <c r="R624" s="16"/>
      <c r="S624" s="16"/>
      <c r="T624" s="28">
        <v>1432</v>
      </c>
      <c r="U624" s="142">
        <f t="shared" si="702"/>
        <v>5666</v>
      </c>
      <c r="V624" s="143">
        <v>2500</v>
      </c>
      <c r="W624" s="144">
        <f t="shared" si="703"/>
        <v>3166</v>
      </c>
      <c r="X624" s="144">
        <f t="shared" si="704"/>
        <v>1733</v>
      </c>
      <c r="Y624" s="144">
        <f t="shared" si="705"/>
        <v>1433</v>
      </c>
      <c r="Z624" s="144">
        <f t="shared" si="706"/>
        <v>17500</v>
      </c>
      <c r="AA624" s="144">
        <f t="shared" si="707"/>
        <v>12131</v>
      </c>
      <c r="AB624" s="145">
        <f t="shared" si="708"/>
        <v>10031</v>
      </c>
    </row>
    <row r="625" spans="1:28" ht="15.75" hidden="1" thickBot="1" x14ac:dyDescent="0.3">
      <c r="A625" s="46"/>
      <c r="B625" s="6">
        <v>42413</v>
      </c>
      <c r="C625" s="15">
        <v>54876</v>
      </c>
      <c r="D625" s="317"/>
      <c r="E625" s="16" t="s">
        <v>62</v>
      </c>
      <c r="F625" s="16">
        <v>15</v>
      </c>
      <c r="G625" s="60">
        <f t="shared" si="624"/>
        <v>84990</v>
      </c>
      <c r="H625" s="16" t="s">
        <v>44</v>
      </c>
      <c r="I625" s="317">
        <v>0</v>
      </c>
      <c r="J625" s="16"/>
      <c r="K625" s="16"/>
      <c r="L625" s="16"/>
      <c r="M625" s="28"/>
      <c r="N625" s="27">
        <v>0</v>
      </c>
      <c r="O625" s="16"/>
      <c r="P625" s="16"/>
      <c r="Q625" s="16"/>
      <c r="R625" s="16"/>
      <c r="S625" s="16"/>
      <c r="T625" s="28">
        <v>1428</v>
      </c>
      <c r="U625" s="142">
        <f t="shared" si="702"/>
        <v>5666</v>
      </c>
      <c r="V625" s="143">
        <v>2500</v>
      </c>
      <c r="W625" s="144">
        <f t="shared" si="703"/>
        <v>3166</v>
      </c>
      <c r="X625" s="144">
        <f t="shared" si="704"/>
        <v>1733</v>
      </c>
      <c r="Y625" s="144">
        <f t="shared" si="705"/>
        <v>1433</v>
      </c>
      <c r="Z625" s="144">
        <f t="shared" si="706"/>
        <v>37500</v>
      </c>
      <c r="AA625" s="144">
        <f t="shared" si="707"/>
        <v>25995</v>
      </c>
      <c r="AB625" s="145">
        <f t="shared" si="708"/>
        <v>21495</v>
      </c>
    </row>
    <row r="626" spans="1:28" hidden="1" x14ac:dyDescent="0.25">
      <c r="A626" s="46"/>
      <c r="B626" s="23">
        <v>42413</v>
      </c>
      <c r="C626" s="223">
        <v>54877</v>
      </c>
      <c r="D626" s="16"/>
      <c r="E626" s="17" t="s">
        <v>174</v>
      </c>
      <c r="F626" s="17">
        <v>15</v>
      </c>
      <c r="G626" s="224">
        <f t="shared" si="624"/>
        <v>84990</v>
      </c>
      <c r="H626" s="31" t="s">
        <v>119</v>
      </c>
      <c r="I626" s="27">
        <v>0</v>
      </c>
      <c r="J626" s="16"/>
      <c r="K626" s="16"/>
      <c r="L626" s="16"/>
      <c r="M626" s="28"/>
      <c r="N626" s="27">
        <v>0</v>
      </c>
      <c r="O626" s="16"/>
      <c r="P626" s="16"/>
      <c r="Q626" s="16"/>
      <c r="R626" s="16"/>
      <c r="S626" s="16"/>
      <c r="T626" s="28"/>
    </row>
    <row r="627" spans="1:28" hidden="1" x14ac:dyDescent="0.25">
      <c r="A627" s="46"/>
      <c r="B627" s="320">
        <v>42413</v>
      </c>
      <c r="C627" s="127">
        <v>54878</v>
      </c>
      <c r="D627" s="16"/>
      <c r="E627" s="128" t="s">
        <v>120</v>
      </c>
      <c r="F627" s="128">
        <v>15</v>
      </c>
      <c r="G627" s="129">
        <f t="shared" si="624"/>
        <v>84990</v>
      </c>
      <c r="H627" s="130" t="s">
        <v>119</v>
      </c>
      <c r="I627" s="27">
        <v>0</v>
      </c>
      <c r="J627" s="16"/>
      <c r="K627" s="16"/>
      <c r="L627" s="16"/>
      <c r="M627" s="28"/>
      <c r="N627" s="27">
        <v>0</v>
      </c>
      <c r="O627" s="16"/>
      <c r="P627" s="16"/>
      <c r="Q627" s="16"/>
      <c r="R627" s="16"/>
      <c r="S627" s="16"/>
      <c r="T627" s="28"/>
    </row>
    <row r="628" spans="1:28" ht="15.75" hidden="1" thickBot="1" x14ac:dyDescent="0.3">
      <c r="A628" s="46"/>
      <c r="B628" s="6">
        <v>42413</v>
      </c>
      <c r="C628" s="15">
        <v>54879</v>
      </c>
      <c r="D628" s="317"/>
      <c r="E628" s="16" t="s">
        <v>186</v>
      </c>
      <c r="F628" s="16">
        <v>15</v>
      </c>
      <c r="G628" s="60">
        <f t="shared" si="624"/>
        <v>84990</v>
      </c>
      <c r="H628" s="16" t="s">
        <v>44</v>
      </c>
      <c r="I628" s="317">
        <v>0</v>
      </c>
      <c r="J628" s="16"/>
      <c r="K628" s="16"/>
      <c r="L628" s="16"/>
      <c r="M628" s="28"/>
      <c r="N628" s="27">
        <v>0</v>
      </c>
      <c r="O628" s="16"/>
      <c r="P628" s="16"/>
      <c r="Q628" s="16"/>
      <c r="R628" s="16"/>
      <c r="S628" s="16"/>
      <c r="T628" s="28">
        <v>1429</v>
      </c>
      <c r="U628" s="142">
        <f t="shared" ref="U628:U630" si="709">+G628/F628</f>
        <v>5666</v>
      </c>
      <c r="V628" s="143">
        <v>2500</v>
      </c>
      <c r="W628" s="144">
        <f t="shared" ref="W628:W630" si="710">+U628-V628</f>
        <v>3166</v>
      </c>
      <c r="X628" s="144">
        <f t="shared" ref="X628:X630" si="711">+W628-Y628</f>
        <v>1733</v>
      </c>
      <c r="Y628" s="144">
        <f t="shared" ref="Y628:Y630" si="712">(U628-5000)/2+1100</f>
        <v>1433</v>
      </c>
      <c r="Z628" s="144">
        <f t="shared" ref="Z628:Z630" si="713">+V628*F628</f>
        <v>37500</v>
      </c>
      <c r="AA628" s="144">
        <f t="shared" ref="AA628:AA630" si="714">+X628*F628</f>
        <v>25995</v>
      </c>
      <c r="AB628" s="145">
        <f t="shared" ref="AB628:AB630" si="715">+Y628*F628</f>
        <v>21495</v>
      </c>
    </row>
    <row r="629" spans="1:28" ht="15.75" hidden="1" thickBot="1" x14ac:dyDescent="0.3">
      <c r="A629" s="46"/>
      <c r="B629" s="6">
        <v>42413</v>
      </c>
      <c r="C629" s="15">
        <v>54880</v>
      </c>
      <c r="D629" s="317"/>
      <c r="E629" s="16" t="s">
        <v>83</v>
      </c>
      <c r="F629" s="16">
        <v>15</v>
      </c>
      <c r="G629" s="60">
        <f t="shared" si="624"/>
        <v>84990</v>
      </c>
      <c r="H629" s="16" t="s">
        <v>44</v>
      </c>
      <c r="I629" s="317">
        <v>0</v>
      </c>
      <c r="J629" s="16"/>
      <c r="K629" s="16"/>
      <c r="L629" s="16"/>
      <c r="M629" s="28"/>
      <c r="N629" s="27">
        <v>0</v>
      </c>
      <c r="O629" s="16"/>
      <c r="P629" s="16"/>
      <c r="Q629" s="16"/>
      <c r="R629" s="16"/>
      <c r="S629" s="16"/>
      <c r="T629" s="28">
        <v>1431</v>
      </c>
      <c r="U629" s="142">
        <f t="shared" si="709"/>
        <v>5666</v>
      </c>
      <c r="V629" s="143">
        <v>2500</v>
      </c>
      <c r="W629" s="144">
        <f t="shared" si="710"/>
        <v>3166</v>
      </c>
      <c r="X629" s="144">
        <f t="shared" si="711"/>
        <v>1733</v>
      </c>
      <c r="Y629" s="144">
        <f t="shared" si="712"/>
        <v>1433</v>
      </c>
      <c r="Z629" s="144">
        <f t="shared" si="713"/>
        <v>37500</v>
      </c>
      <c r="AA629" s="144">
        <f t="shared" si="714"/>
        <v>25995</v>
      </c>
      <c r="AB629" s="145">
        <f t="shared" si="715"/>
        <v>21495</v>
      </c>
    </row>
    <row r="630" spans="1:28" ht="15.75" hidden="1" thickBot="1" x14ac:dyDescent="0.3">
      <c r="A630" s="46"/>
      <c r="B630" s="6">
        <v>42413</v>
      </c>
      <c r="C630" s="15">
        <v>54881</v>
      </c>
      <c r="D630" s="317"/>
      <c r="E630" s="16" t="s">
        <v>90</v>
      </c>
      <c r="F630" s="16">
        <v>15</v>
      </c>
      <c r="G630" s="60">
        <f t="shared" si="624"/>
        <v>84990</v>
      </c>
      <c r="H630" s="16" t="s">
        <v>44</v>
      </c>
      <c r="I630" s="317">
        <v>0</v>
      </c>
      <c r="J630" s="16"/>
      <c r="K630" s="16"/>
      <c r="L630" s="16"/>
      <c r="M630" s="28"/>
      <c r="N630" s="27">
        <v>0</v>
      </c>
      <c r="O630" s="16"/>
      <c r="P630" s="16"/>
      <c r="Q630" s="16"/>
      <c r="R630" s="16"/>
      <c r="S630" s="16"/>
      <c r="T630" s="28">
        <v>1430</v>
      </c>
      <c r="U630" s="142">
        <f t="shared" si="709"/>
        <v>5666</v>
      </c>
      <c r="V630" s="143">
        <v>2500</v>
      </c>
      <c r="W630" s="144">
        <f t="shared" si="710"/>
        <v>3166</v>
      </c>
      <c r="X630" s="144">
        <f t="shared" si="711"/>
        <v>1733</v>
      </c>
      <c r="Y630" s="144">
        <f t="shared" si="712"/>
        <v>1433</v>
      </c>
      <c r="Z630" s="144">
        <f t="shared" si="713"/>
        <v>37500</v>
      </c>
      <c r="AA630" s="144">
        <f t="shared" si="714"/>
        <v>25995</v>
      </c>
      <c r="AB630" s="145">
        <f t="shared" si="715"/>
        <v>21495</v>
      </c>
    </row>
    <row r="631" spans="1:28" ht="15.75" hidden="1" thickBot="1" x14ac:dyDescent="0.3">
      <c r="A631" s="117"/>
      <c r="B631" s="320">
        <v>42413</v>
      </c>
      <c r="C631" s="223">
        <v>54882</v>
      </c>
      <c r="D631" s="22"/>
      <c r="E631" s="322" t="s">
        <v>190</v>
      </c>
      <c r="F631" s="322">
        <v>15</v>
      </c>
      <c r="G631" s="224">
        <f t="shared" si="624"/>
        <v>84990</v>
      </c>
      <c r="H631" s="323" t="s">
        <v>159</v>
      </c>
      <c r="I631" s="29"/>
      <c r="J631" s="22"/>
      <c r="K631" s="22"/>
      <c r="L631" s="22">
        <v>0</v>
      </c>
      <c r="M631" s="30"/>
      <c r="N631" s="29">
        <v>0</v>
      </c>
      <c r="O631" s="22"/>
      <c r="P631" s="22"/>
      <c r="Q631" s="22"/>
      <c r="R631" s="22"/>
      <c r="S631" s="22"/>
      <c r="T631" s="30"/>
    </row>
    <row r="632" spans="1:28" ht="15.75" hidden="1" thickBot="1" x14ac:dyDescent="0.3">
      <c r="A632" s="116"/>
      <c r="B632" s="6">
        <v>42415</v>
      </c>
      <c r="C632" s="15">
        <v>54883</v>
      </c>
      <c r="D632" s="318"/>
      <c r="E632" s="16" t="s">
        <v>69</v>
      </c>
      <c r="F632" s="16">
        <v>7</v>
      </c>
      <c r="G632" s="60">
        <f t="shared" si="624"/>
        <v>39662</v>
      </c>
      <c r="H632" s="16" t="s">
        <v>44</v>
      </c>
      <c r="I632" s="318">
        <v>0</v>
      </c>
      <c r="J632" s="17"/>
      <c r="K632" s="17"/>
      <c r="L632" s="17"/>
      <c r="M632" s="33"/>
      <c r="N632" s="32"/>
      <c r="O632" s="17">
        <v>0</v>
      </c>
      <c r="P632" s="17"/>
      <c r="Q632" s="17"/>
      <c r="R632" s="17"/>
      <c r="S632" s="17"/>
      <c r="T632" s="33">
        <v>1433</v>
      </c>
      <c r="U632" s="142">
        <f t="shared" ref="U632:U635" si="716">+G632/F632</f>
        <v>5666</v>
      </c>
      <c r="V632" s="143">
        <v>2500</v>
      </c>
      <c r="W632" s="144">
        <f t="shared" ref="W632:W635" si="717">+U632-V632</f>
        <v>3166</v>
      </c>
      <c r="X632" s="144">
        <f t="shared" ref="X632:X635" si="718">+W632-Y632</f>
        <v>1733</v>
      </c>
      <c r="Y632" s="144">
        <f t="shared" ref="Y632:Y635" si="719">(U632-5000)/2+1100</f>
        <v>1433</v>
      </c>
      <c r="Z632" s="144">
        <f t="shared" ref="Z632:Z635" si="720">+V632*F632</f>
        <v>17500</v>
      </c>
      <c r="AA632" s="144">
        <f t="shared" ref="AA632:AA635" si="721">+X632*F632</f>
        <v>12131</v>
      </c>
      <c r="AB632" s="145">
        <f t="shared" ref="AB632:AB635" si="722">+Y632*F632</f>
        <v>10031</v>
      </c>
    </row>
    <row r="633" spans="1:28" ht="15.75" hidden="1" thickBot="1" x14ac:dyDescent="0.3">
      <c r="A633" s="46"/>
      <c r="B633" s="6">
        <v>42415</v>
      </c>
      <c r="C633" s="15">
        <v>54884</v>
      </c>
      <c r="D633" s="317"/>
      <c r="E633" s="16" t="s">
        <v>143</v>
      </c>
      <c r="F633" s="16">
        <v>7</v>
      </c>
      <c r="G633" s="60">
        <f t="shared" si="624"/>
        <v>39662</v>
      </c>
      <c r="H633" s="16" t="s">
        <v>44</v>
      </c>
      <c r="I633" s="317">
        <v>0</v>
      </c>
      <c r="J633" s="16"/>
      <c r="K633" s="16"/>
      <c r="L633" s="16"/>
      <c r="M633" s="28"/>
      <c r="N633" s="27"/>
      <c r="O633" s="16">
        <v>0</v>
      </c>
      <c r="P633" s="16"/>
      <c r="Q633" s="16"/>
      <c r="R633" s="16"/>
      <c r="S633" s="16"/>
      <c r="T633" s="28">
        <v>1434</v>
      </c>
      <c r="U633" s="142">
        <f t="shared" si="716"/>
        <v>5666</v>
      </c>
      <c r="V633" s="143">
        <v>2500</v>
      </c>
      <c r="W633" s="144">
        <f t="shared" si="717"/>
        <v>3166</v>
      </c>
      <c r="X633" s="144">
        <f t="shared" si="718"/>
        <v>1733</v>
      </c>
      <c r="Y633" s="144">
        <f t="shared" si="719"/>
        <v>1433</v>
      </c>
      <c r="Z633" s="144">
        <f t="shared" si="720"/>
        <v>17500</v>
      </c>
      <c r="AA633" s="144">
        <f t="shared" si="721"/>
        <v>12131</v>
      </c>
      <c r="AB633" s="145">
        <f t="shared" si="722"/>
        <v>10031</v>
      </c>
    </row>
    <row r="634" spans="1:28" ht="15.75" hidden="1" thickBot="1" x14ac:dyDescent="0.3">
      <c r="A634" s="46"/>
      <c r="B634" s="6">
        <v>42415</v>
      </c>
      <c r="C634" s="15">
        <v>54885</v>
      </c>
      <c r="D634" s="353"/>
      <c r="E634" s="16" t="s">
        <v>168</v>
      </c>
      <c r="F634" s="16">
        <v>7</v>
      </c>
      <c r="G634" s="60">
        <f t="shared" si="624"/>
        <v>39662</v>
      </c>
      <c r="H634" s="16" t="s">
        <v>44</v>
      </c>
      <c r="I634" s="317">
        <v>0</v>
      </c>
      <c r="J634" s="16"/>
      <c r="K634" s="16"/>
      <c r="L634" s="16"/>
      <c r="M634" s="28"/>
      <c r="N634" s="27"/>
      <c r="O634" s="16">
        <v>0</v>
      </c>
      <c r="P634" s="16"/>
      <c r="Q634" s="16"/>
      <c r="R634" s="16"/>
      <c r="S634" s="16"/>
      <c r="T634" s="28">
        <v>1435</v>
      </c>
      <c r="U634" s="142">
        <f t="shared" si="716"/>
        <v>5666</v>
      </c>
      <c r="V634" s="143">
        <v>2500</v>
      </c>
      <c r="W634" s="144">
        <f t="shared" si="717"/>
        <v>3166</v>
      </c>
      <c r="X634" s="144">
        <f t="shared" si="718"/>
        <v>1733</v>
      </c>
      <c r="Y634" s="144">
        <f t="shared" si="719"/>
        <v>1433</v>
      </c>
      <c r="Z634" s="144">
        <f t="shared" si="720"/>
        <v>17500</v>
      </c>
      <c r="AA634" s="144">
        <f t="shared" si="721"/>
        <v>12131</v>
      </c>
      <c r="AB634" s="145">
        <f t="shared" si="722"/>
        <v>10031</v>
      </c>
    </row>
    <row r="635" spans="1:28" ht="15.75" hidden="1" thickBot="1" x14ac:dyDescent="0.3">
      <c r="A635" s="46"/>
      <c r="B635" s="320">
        <v>42415</v>
      </c>
      <c r="C635" s="223">
        <v>54886</v>
      </c>
      <c r="D635" s="16"/>
      <c r="E635" s="322" t="s">
        <v>57</v>
      </c>
      <c r="F635" s="322">
        <v>15</v>
      </c>
      <c r="G635" s="224">
        <f>5100*F635</f>
        <v>76500</v>
      </c>
      <c r="H635" s="322" t="s">
        <v>47</v>
      </c>
      <c r="I635" s="317">
        <v>0</v>
      </c>
      <c r="J635" s="16"/>
      <c r="K635" s="16"/>
      <c r="L635" s="16"/>
      <c r="M635" s="28"/>
      <c r="N635" s="27"/>
      <c r="O635" s="16">
        <v>0</v>
      </c>
      <c r="P635" s="16"/>
      <c r="Q635" s="16"/>
      <c r="R635" s="16"/>
      <c r="S635" s="16"/>
      <c r="T635" s="28"/>
      <c r="U635" s="142">
        <f t="shared" si="716"/>
        <v>5100</v>
      </c>
      <c r="V635" s="143">
        <v>2500</v>
      </c>
      <c r="W635" s="144">
        <f t="shared" si="717"/>
        <v>2600</v>
      </c>
      <c r="X635" s="144">
        <f t="shared" si="718"/>
        <v>1450</v>
      </c>
      <c r="Y635" s="144">
        <f t="shared" si="719"/>
        <v>1150</v>
      </c>
      <c r="Z635" s="144">
        <f t="shared" si="720"/>
        <v>37500</v>
      </c>
      <c r="AA635" s="144">
        <f t="shared" si="721"/>
        <v>21750</v>
      </c>
      <c r="AB635" s="145">
        <f t="shared" si="722"/>
        <v>17250</v>
      </c>
    </row>
    <row r="636" spans="1:28" ht="15.75" hidden="1" thickBot="1" x14ac:dyDescent="0.3">
      <c r="A636" s="46"/>
      <c r="B636" s="6">
        <v>42415</v>
      </c>
      <c r="C636" s="15">
        <v>54887</v>
      </c>
      <c r="D636" s="318"/>
      <c r="E636" s="16" t="s">
        <v>162</v>
      </c>
      <c r="F636" s="16">
        <v>7</v>
      </c>
      <c r="G636" s="60">
        <f t="shared" ref="G636:G699" si="723">5666*F636</f>
        <v>39662</v>
      </c>
      <c r="H636" s="16" t="s">
        <v>44</v>
      </c>
      <c r="I636" s="317">
        <v>0</v>
      </c>
      <c r="J636" s="16"/>
      <c r="K636" s="16"/>
      <c r="L636" s="16"/>
      <c r="M636" s="28"/>
      <c r="N636" s="27"/>
      <c r="O636" s="16">
        <v>0</v>
      </c>
      <c r="P636" s="16"/>
      <c r="Q636" s="16"/>
      <c r="R636" s="16"/>
      <c r="S636" s="16"/>
      <c r="T636" s="28">
        <v>1436</v>
      </c>
      <c r="U636" s="142">
        <f t="shared" ref="U636:U638" si="724">+G636/F636</f>
        <v>5666</v>
      </c>
      <c r="V636" s="143">
        <v>2500</v>
      </c>
      <c r="W636" s="144">
        <f t="shared" ref="W636:W638" si="725">+U636-V636</f>
        <v>3166</v>
      </c>
      <c r="X636" s="144">
        <f t="shared" ref="X636:X638" si="726">+W636-Y636</f>
        <v>1733</v>
      </c>
      <c r="Y636" s="144">
        <f t="shared" ref="Y636:Y638" si="727">(U636-5000)/2+1100</f>
        <v>1433</v>
      </c>
      <c r="Z636" s="144">
        <f t="shared" ref="Z636:Z638" si="728">+V636*F636</f>
        <v>17500</v>
      </c>
      <c r="AA636" s="144">
        <f t="shared" ref="AA636:AA638" si="729">+X636*F636</f>
        <v>12131</v>
      </c>
      <c r="AB636" s="145">
        <f t="shared" ref="AB636:AB638" si="730">+Y636*F636</f>
        <v>10031</v>
      </c>
    </row>
    <row r="637" spans="1:28" ht="15.75" hidden="1" thickBot="1" x14ac:dyDescent="0.3">
      <c r="A637" s="46"/>
      <c r="B637" s="6">
        <v>42415</v>
      </c>
      <c r="C637" s="15">
        <v>54888</v>
      </c>
      <c r="D637" s="317"/>
      <c r="E637" s="16" t="s">
        <v>132</v>
      </c>
      <c r="F637" s="16">
        <v>7</v>
      </c>
      <c r="G637" s="60">
        <f t="shared" si="723"/>
        <v>39662</v>
      </c>
      <c r="H637" s="16" t="s">
        <v>44</v>
      </c>
      <c r="I637" s="317">
        <v>0</v>
      </c>
      <c r="J637" s="16"/>
      <c r="K637" s="16"/>
      <c r="L637" s="16"/>
      <c r="M637" s="28"/>
      <c r="N637" s="27"/>
      <c r="O637" s="16">
        <v>0</v>
      </c>
      <c r="P637" s="16"/>
      <c r="Q637" s="16"/>
      <c r="R637" s="16"/>
      <c r="S637" s="16"/>
      <c r="T637" s="28">
        <v>1437</v>
      </c>
      <c r="U637" s="142">
        <f t="shared" si="724"/>
        <v>5666</v>
      </c>
      <c r="V637" s="143">
        <v>2500</v>
      </c>
      <c r="W637" s="144">
        <f t="shared" si="725"/>
        <v>3166</v>
      </c>
      <c r="X637" s="144">
        <f t="shared" si="726"/>
        <v>1733</v>
      </c>
      <c r="Y637" s="144">
        <f t="shared" si="727"/>
        <v>1433</v>
      </c>
      <c r="Z637" s="144">
        <f t="shared" si="728"/>
        <v>17500</v>
      </c>
      <c r="AA637" s="144">
        <f t="shared" si="729"/>
        <v>12131</v>
      </c>
      <c r="AB637" s="145">
        <f t="shared" si="730"/>
        <v>10031</v>
      </c>
    </row>
    <row r="638" spans="1:28" ht="15.75" hidden="1" thickBot="1" x14ac:dyDescent="0.3">
      <c r="A638" s="46"/>
      <c r="B638" s="6">
        <v>42415</v>
      </c>
      <c r="C638" s="15">
        <v>54889</v>
      </c>
      <c r="D638" s="317"/>
      <c r="E638" s="16" t="s">
        <v>191</v>
      </c>
      <c r="F638" s="16">
        <v>15</v>
      </c>
      <c r="G638" s="60">
        <f t="shared" si="723"/>
        <v>84990</v>
      </c>
      <c r="H638" s="16" t="s">
        <v>44</v>
      </c>
      <c r="I638" s="317">
        <v>0</v>
      </c>
      <c r="J638" s="16"/>
      <c r="K638" s="16"/>
      <c r="L638" s="16"/>
      <c r="M638" s="28"/>
      <c r="N638" s="27"/>
      <c r="O638" s="16">
        <v>0</v>
      </c>
      <c r="P638" s="16"/>
      <c r="Q638" s="16"/>
      <c r="R638" s="16"/>
      <c r="S638" s="16"/>
      <c r="T638" s="28">
        <v>1438</v>
      </c>
      <c r="U638" s="142">
        <f t="shared" si="724"/>
        <v>5666</v>
      </c>
      <c r="V638" s="143">
        <v>2500</v>
      </c>
      <c r="W638" s="144">
        <f t="shared" si="725"/>
        <v>3166</v>
      </c>
      <c r="X638" s="144">
        <f t="shared" si="726"/>
        <v>1733</v>
      </c>
      <c r="Y638" s="144">
        <f t="shared" si="727"/>
        <v>1433</v>
      </c>
      <c r="Z638" s="144">
        <f t="shared" si="728"/>
        <v>37500</v>
      </c>
      <c r="AA638" s="144">
        <f t="shared" si="729"/>
        <v>25995</v>
      </c>
      <c r="AB638" s="145">
        <f t="shared" si="730"/>
        <v>21495</v>
      </c>
    </row>
    <row r="639" spans="1:28" hidden="1" x14ac:dyDescent="0.25">
      <c r="A639" s="46"/>
      <c r="B639" s="23">
        <v>42415</v>
      </c>
      <c r="C639" s="223">
        <v>54890</v>
      </c>
      <c r="D639" s="16"/>
      <c r="E639" s="17" t="s">
        <v>130</v>
      </c>
      <c r="F639" s="17">
        <v>15</v>
      </c>
      <c r="G639" s="224">
        <f t="shared" si="723"/>
        <v>84990</v>
      </c>
      <c r="H639" s="31" t="s">
        <v>119</v>
      </c>
      <c r="I639" s="27">
        <v>0</v>
      </c>
      <c r="J639" s="16"/>
      <c r="K639" s="16"/>
      <c r="L639" s="16"/>
      <c r="M639" s="28"/>
      <c r="N639" s="27"/>
      <c r="O639" s="16">
        <v>0</v>
      </c>
      <c r="P639" s="16"/>
      <c r="Q639" s="16"/>
      <c r="R639" s="16"/>
      <c r="S639" s="16"/>
      <c r="T639" s="28"/>
    </row>
    <row r="640" spans="1:28" hidden="1" x14ac:dyDescent="0.25">
      <c r="A640" s="46"/>
      <c r="B640" s="320">
        <v>42415</v>
      </c>
      <c r="C640" s="127">
        <v>54891</v>
      </c>
      <c r="D640" s="16"/>
      <c r="E640" s="128" t="s">
        <v>200</v>
      </c>
      <c r="F640" s="128">
        <v>15</v>
      </c>
      <c r="G640" s="129">
        <f t="shared" si="723"/>
        <v>84990</v>
      </c>
      <c r="H640" s="130" t="s">
        <v>159</v>
      </c>
      <c r="I640" s="27"/>
      <c r="J640" s="16"/>
      <c r="K640" s="16"/>
      <c r="L640" s="16">
        <v>0</v>
      </c>
      <c r="M640" s="28"/>
      <c r="N640" s="27"/>
      <c r="O640" s="16">
        <v>0</v>
      </c>
      <c r="P640" s="16"/>
      <c r="Q640" s="16"/>
      <c r="R640" s="16"/>
      <c r="S640" s="16"/>
      <c r="T640" s="28"/>
    </row>
    <row r="641" spans="1:28" ht="15.75" hidden="1" thickBot="1" x14ac:dyDescent="0.3">
      <c r="A641" s="46"/>
      <c r="B641" s="6">
        <v>42415</v>
      </c>
      <c r="C641" s="15">
        <v>54892</v>
      </c>
      <c r="D641" s="317"/>
      <c r="E641" s="16" t="s">
        <v>257</v>
      </c>
      <c r="F641" s="16">
        <v>7</v>
      </c>
      <c r="G641" s="60">
        <f t="shared" si="723"/>
        <v>39662</v>
      </c>
      <c r="H641" s="16" t="s">
        <v>44</v>
      </c>
      <c r="I641" s="317">
        <v>0</v>
      </c>
      <c r="J641" s="16"/>
      <c r="K641" s="16"/>
      <c r="L641" s="16"/>
      <c r="M641" s="28"/>
      <c r="N641" s="27"/>
      <c r="O641" s="16">
        <v>0</v>
      </c>
      <c r="P641" s="16"/>
      <c r="Q641" s="16"/>
      <c r="R641" s="16"/>
      <c r="S641" s="16"/>
      <c r="T641" s="28">
        <v>1439</v>
      </c>
      <c r="U641" s="142">
        <f t="shared" ref="U641:U642" si="731">+G641/F641</f>
        <v>5666</v>
      </c>
      <c r="V641" s="143">
        <v>2500</v>
      </c>
      <c r="W641" s="144">
        <f t="shared" ref="W641:W642" si="732">+U641-V641</f>
        <v>3166</v>
      </c>
      <c r="X641" s="144">
        <f t="shared" ref="X641:X642" si="733">+W641-Y641</f>
        <v>1733</v>
      </c>
      <c r="Y641" s="144">
        <f t="shared" ref="Y641:Y642" si="734">(U641-5000)/2+1100</f>
        <v>1433</v>
      </c>
      <c r="Z641" s="144">
        <f t="shared" ref="Z641:Z642" si="735">+V641*F641</f>
        <v>17500</v>
      </c>
      <c r="AA641" s="144">
        <f t="shared" ref="AA641:AA642" si="736">+X641*F641</f>
        <v>12131</v>
      </c>
      <c r="AB641" s="145">
        <f t="shared" ref="AB641:AB642" si="737">+Y641*F641</f>
        <v>10031</v>
      </c>
    </row>
    <row r="642" spans="1:28" ht="15.75" hidden="1" thickBot="1" x14ac:dyDescent="0.3">
      <c r="A642" s="46"/>
      <c r="B642" s="6">
        <v>42415</v>
      </c>
      <c r="C642" s="15">
        <v>54893</v>
      </c>
      <c r="D642" s="317"/>
      <c r="E642" s="16" t="s">
        <v>83</v>
      </c>
      <c r="F642" s="16">
        <v>15</v>
      </c>
      <c r="G642" s="60">
        <f t="shared" si="723"/>
        <v>84990</v>
      </c>
      <c r="H642" s="16" t="s">
        <v>44</v>
      </c>
      <c r="I642" s="317">
        <v>0</v>
      </c>
      <c r="J642" s="16"/>
      <c r="K642" s="16"/>
      <c r="L642" s="16"/>
      <c r="M642" s="28"/>
      <c r="N642" s="27"/>
      <c r="O642" s="16">
        <v>0</v>
      </c>
      <c r="P642" s="16"/>
      <c r="Q642" s="16"/>
      <c r="R642" s="16"/>
      <c r="S642" s="16"/>
      <c r="T642" s="28">
        <v>1440</v>
      </c>
      <c r="U642" s="142">
        <f t="shared" si="731"/>
        <v>5666</v>
      </c>
      <c r="V642" s="143">
        <v>2500</v>
      </c>
      <c r="W642" s="144">
        <f t="shared" si="732"/>
        <v>3166</v>
      </c>
      <c r="X642" s="144">
        <f t="shared" si="733"/>
        <v>1733</v>
      </c>
      <c r="Y642" s="144">
        <f t="shared" si="734"/>
        <v>1433</v>
      </c>
      <c r="Z642" s="144">
        <f t="shared" si="735"/>
        <v>37500</v>
      </c>
      <c r="AA642" s="144">
        <f t="shared" si="736"/>
        <v>25995</v>
      </c>
      <c r="AB642" s="145">
        <f t="shared" si="737"/>
        <v>21495</v>
      </c>
    </row>
    <row r="643" spans="1:28" hidden="1" x14ac:dyDescent="0.25">
      <c r="A643" s="46"/>
      <c r="B643" s="23">
        <v>42415</v>
      </c>
      <c r="C643" s="223">
        <v>54894</v>
      </c>
      <c r="D643" s="16"/>
      <c r="E643" s="17" t="s">
        <v>122</v>
      </c>
      <c r="F643" s="17">
        <v>15</v>
      </c>
      <c r="G643" s="224">
        <f t="shared" si="723"/>
        <v>84990</v>
      </c>
      <c r="H643" s="31" t="s">
        <v>119</v>
      </c>
      <c r="I643" s="27">
        <v>0</v>
      </c>
      <c r="J643" s="16"/>
      <c r="K643" s="16"/>
      <c r="L643" s="16"/>
      <c r="M643" s="28"/>
      <c r="N643" s="27"/>
      <c r="O643" s="16">
        <v>0</v>
      </c>
      <c r="P643" s="16"/>
      <c r="Q643" s="16"/>
      <c r="R643" s="16"/>
      <c r="S643" s="16"/>
      <c r="T643" s="28"/>
    </row>
    <row r="644" spans="1:28" hidden="1" x14ac:dyDescent="0.25">
      <c r="A644" s="46"/>
      <c r="B644" s="320">
        <v>42415</v>
      </c>
      <c r="C644" s="127">
        <v>54895</v>
      </c>
      <c r="D644" s="16"/>
      <c r="E644" s="128" t="s">
        <v>190</v>
      </c>
      <c r="F644" s="128">
        <v>15</v>
      </c>
      <c r="G644" s="129">
        <f t="shared" si="723"/>
        <v>84990</v>
      </c>
      <c r="H644" s="130" t="s">
        <v>159</v>
      </c>
      <c r="I644" s="27"/>
      <c r="J644" s="16"/>
      <c r="K644" s="16"/>
      <c r="L644" s="16">
        <v>0</v>
      </c>
      <c r="M644" s="28"/>
      <c r="N644" s="27"/>
      <c r="O644" s="16">
        <v>0</v>
      </c>
      <c r="P644" s="16"/>
      <c r="Q644" s="16"/>
      <c r="R644" s="16"/>
      <c r="S644" s="16"/>
      <c r="T644" s="28"/>
    </row>
    <row r="645" spans="1:28" ht="15.75" hidden="1" thickBot="1" x14ac:dyDescent="0.3">
      <c r="A645" s="46"/>
      <c r="B645" s="6">
        <v>42415</v>
      </c>
      <c r="C645" s="15">
        <v>54896</v>
      </c>
      <c r="D645" s="317"/>
      <c r="E645" s="16" t="s">
        <v>171</v>
      </c>
      <c r="F645" s="16">
        <v>7</v>
      </c>
      <c r="G645" s="60">
        <f t="shared" si="723"/>
        <v>39662</v>
      </c>
      <c r="H645" s="16" t="s">
        <v>44</v>
      </c>
      <c r="I645" s="317">
        <v>0</v>
      </c>
      <c r="J645" s="16"/>
      <c r="K645" s="16"/>
      <c r="L645" s="16"/>
      <c r="M645" s="28"/>
      <c r="N645" s="27"/>
      <c r="O645" s="16">
        <v>0</v>
      </c>
      <c r="P645" s="16"/>
      <c r="Q645" s="16"/>
      <c r="R645" s="16"/>
      <c r="S645" s="16"/>
      <c r="T645" s="28"/>
      <c r="U645" s="142">
        <f t="shared" ref="U645:U653" si="738">+G645/F645</f>
        <v>5666</v>
      </c>
      <c r="V645" s="143">
        <v>2500</v>
      </c>
      <c r="W645" s="144">
        <f t="shared" ref="W645:W653" si="739">+U645-V645</f>
        <v>3166</v>
      </c>
      <c r="X645" s="144">
        <f t="shared" ref="X645:X653" si="740">+W645-Y645</f>
        <v>1733</v>
      </c>
      <c r="Y645" s="144">
        <f t="shared" ref="Y645:Y653" si="741">(U645-5000)/2+1100</f>
        <v>1433</v>
      </c>
      <c r="Z645" s="144">
        <f t="shared" ref="Z645:Z653" si="742">+V645*F645</f>
        <v>17500</v>
      </c>
      <c r="AA645" s="144">
        <f t="shared" ref="AA645:AA653" si="743">+X645*F645</f>
        <v>12131</v>
      </c>
      <c r="AB645" s="145">
        <f t="shared" ref="AB645:AB653" si="744">+Y645*F645</f>
        <v>10031</v>
      </c>
    </row>
    <row r="646" spans="1:28" ht="15.75" hidden="1" thickBot="1" x14ac:dyDescent="0.3">
      <c r="A646" s="46"/>
      <c r="B646" s="6">
        <v>42415</v>
      </c>
      <c r="C646" s="15">
        <v>54897</v>
      </c>
      <c r="D646" s="317"/>
      <c r="E646" s="16" t="s">
        <v>258</v>
      </c>
      <c r="F646" s="16">
        <v>7</v>
      </c>
      <c r="G646" s="60">
        <f t="shared" si="723"/>
        <v>39662</v>
      </c>
      <c r="H646" s="16" t="s">
        <v>44</v>
      </c>
      <c r="I646" s="317">
        <v>0</v>
      </c>
      <c r="J646" s="16"/>
      <c r="K646" s="16"/>
      <c r="L646" s="16"/>
      <c r="M646" s="28"/>
      <c r="N646" s="27"/>
      <c r="O646" s="16">
        <v>0</v>
      </c>
      <c r="P646" s="16"/>
      <c r="Q646" s="16"/>
      <c r="R646" s="16"/>
      <c r="S646" s="16"/>
      <c r="T646" s="28"/>
      <c r="U646" s="142">
        <f t="shared" si="738"/>
        <v>5666</v>
      </c>
      <c r="V646" s="143">
        <v>2500</v>
      </c>
      <c r="W646" s="144">
        <f t="shared" si="739"/>
        <v>3166</v>
      </c>
      <c r="X646" s="144">
        <f t="shared" si="740"/>
        <v>1733</v>
      </c>
      <c r="Y646" s="144">
        <f t="shared" si="741"/>
        <v>1433</v>
      </c>
      <c r="Z646" s="144">
        <f t="shared" si="742"/>
        <v>17500</v>
      </c>
      <c r="AA646" s="144">
        <f t="shared" si="743"/>
        <v>12131</v>
      </c>
      <c r="AB646" s="145">
        <f t="shared" si="744"/>
        <v>10031</v>
      </c>
    </row>
    <row r="647" spans="1:28" ht="15.75" hidden="1" thickBot="1" x14ac:dyDescent="0.3">
      <c r="A647" s="46"/>
      <c r="B647" s="6">
        <v>42415</v>
      </c>
      <c r="C647" s="15">
        <v>54898</v>
      </c>
      <c r="D647" s="317"/>
      <c r="E647" s="16" t="s">
        <v>216</v>
      </c>
      <c r="F647" s="16">
        <v>15</v>
      </c>
      <c r="G647" s="60">
        <f t="shared" si="723"/>
        <v>84990</v>
      </c>
      <c r="H647" s="16" t="s">
        <v>44</v>
      </c>
      <c r="I647" s="317">
        <v>0</v>
      </c>
      <c r="J647" s="16"/>
      <c r="K647" s="16"/>
      <c r="L647" s="16"/>
      <c r="M647" s="28"/>
      <c r="N647" s="27"/>
      <c r="O647" s="16">
        <v>0</v>
      </c>
      <c r="P647" s="16"/>
      <c r="Q647" s="16"/>
      <c r="R647" s="16"/>
      <c r="S647" s="16"/>
      <c r="T647" s="28">
        <v>1441</v>
      </c>
      <c r="U647" s="142">
        <f t="shared" si="738"/>
        <v>5666</v>
      </c>
      <c r="V647" s="143">
        <v>2500</v>
      </c>
      <c r="W647" s="144">
        <f t="shared" si="739"/>
        <v>3166</v>
      </c>
      <c r="X647" s="144">
        <f t="shared" si="740"/>
        <v>1733</v>
      </c>
      <c r="Y647" s="144">
        <f t="shared" si="741"/>
        <v>1433</v>
      </c>
      <c r="Z647" s="144">
        <f t="shared" si="742"/>
        <v>37500</v>
      </c>
      <c r="AA647" s="144">
        <f t="shared" si="743"/>
        <v>25995</v>
      </c>
      <c r="AB647" s="145">
        <f t="shared" si="744"/>
        <v>21495</v>
      </c>
    </row>
    <row r="648" spans="1:28" ht="15.75" hidden="1" thickBot="1" x14ac:dyDescent="0.3">
      <c r="A648" s="46"/>
      <c r="B648" s="6">
        <v>42415</v>
      </c>
      <c r="C648" s="15">
        <v>54899</v>
      </c>
      <c r="D648" s="317"/>
      <c r="E648" s="16" t="s">
        <v>65</v>
      </c>
      <c r="F648" s="16">
        <v>15</v>
      </c>
      <c r="G648" s="60">
        <f t="shared" si="723"/>
        <v>84990</v>
      </c>
      <c r="H648" s="16" t="s">
        <v>44</v>
      </c>
      <c r="I648" s="317">
        <v>0</v>
      </c>
      <c r="J648" s="16"/>
      <c r="K648" s="16"/>
      <c r="L648" s="16"/>
      <c r="M648" s="28"/>
      <c r="N648" s="27"/>
      <c r="O648" s="16">
        <v>0</v>
      </c>
      <c r="P648" s="16"/>
      <c r="Q648" s="16"/>
      <c r="R648" s="16"/>
      <c r="S648" s="16"/>
      <c r="T648" s="28">
        <v>1442</v>
      </c>
      <c r="U648" s="142">
        <f t="shared" si="738"/>
        <v>5666</v>
      </c>
      <c r="V648" s="143">
        <v>2500</v>
      </c>
      <c r="W648" s="144">
        <f t="shared" si="739"/>
        <v>3166</v>
      </c>
      <c r="X648" s="144">
        <f t="shared" si="740"/>
        <v>1733</v>
      </c>
      <c r="Y648" s="144">
        <f t="shared" si="741"/>
        <v>1433</v>
      </c>
      <c r="Z648" s="144">
        <f t="shared" si="742"/>
        <v>37500</v>
      </c>
      <c r="AA648" s="144">
        <f t="shared" si="743"/>
        <v>25995</v>
      </c>
      <c r="AB648" s="145">
        <f t="shared" si="744"/>
        <v>21495</v>
      </c>
    </row>
    <row r="649" spans="1:28" ht="15.75" hidden="1" thickBot="1" x14ac:dyDescent="0.3">
      <c r="A649" s="46"/>
      <c r="B649" s="6">
        <v>42415</v>
      </c>
      <c r="C649" s="15">
        <v>54900</v>
      </c>
      <c r="D649" s="317"/>
      <c r="E649" s="16" t="s">
        <v>58</v>
      </c>
      <c r="F649" s="16">
        <v>7</v>
      </c>
      <c r="G649" s="60">
        <f t="shared" si="723"/>
        <v>39662</v>
      </c>
      <c r="H649" s="16" t="s">
        <v>44</v>
      </c>
      <c r="I649" s="317">
        <v>0</v>
      </c>
      <c r="J649" s="16"/>
      <c r="K649" s="16"/>
      <c r="L649" s="16"/>
      <c r="M649" s="28"/>
      <c r="N649" s="27"/>
      <c r="O649" s="16">
        <v>0</v>
      </c>
      <c r="P649" s="16"/>
      <c r="Q649" s="16"/>
      <c r="R649" s="16"/>
      <c r="S649" s="16"/>
      <c r="T649" s="28">
        <v>1443</v>
      </c>
      <c r="U649" s="142">
        <f t="shared" si="738"/>
        <v>5666</v>
      </c>
      <c r="V649" s="143">
        <v>2500</v>
      </c>
      <c r="W649" s="144">
        <f t="shared" si="739"/>
        <v>3166</v>
      </c>
      <c r="X649" s="144">
        <f t="shared" si="740"/>
        <v>1733</v>
      </c>
      <c r="Y649" s="144">
        <f t="shared" si="741"/>
        <v>1433</v>
      </c>
      <c r="Z649" s="144">
        <f t="shared" si="742"/>
        <v>17500</v>
      </c>
      <c r="AA649" s="144">
        <f t="shared" si="743"/>
        <v>12131</v>
      </c>
      <c r="AB649" s="145">
        <f t="shared" si="744"/>
        <v>10031</v>
      </c>
    </row>
    <row r="650" spans="1:28" ht="15.75" hidden="1" thickBot="1" x14ac:dyDescent="0.3">
      <c r="A650" s="46"/>
      <c r="B650" s="6">
        <v>42415</v>
      </c>
      <c r="C650" s="15">
        <v>54901</v>
      </c>
      <c r="D650" s="317"/>
      <c r="E650" s="16" t="s">
        <v>90</v>
      </c>
      <c r="F650" s="16">
        <v>15</v>
      </c>
      <c r="G650" s="60">
        <f t="shared" si="723"/>
        <v>84990</v>
      </c>
      <c r="H650" s="16" t="s">
        <v>44</v>
      </c>
      <c r="I650" s="317">
        <v>0</v>
      </c>
      <c r="J650" s="16"/>
      <c r="K650" s="16"/>
      <c r="L650" s="16"/>
      <c r="M650" s="28"/>
      <c r="N650" s="27"/>
      <c r="O650" s="16">
        <v>0</v>
      </c>
      <c r="P650" s="16"/>
      <c r="Q650" s="16"/>
      <c r="R650" s="16"/>
      <c r="S650" s="16"/>
      <c r="T650" s="28">
        <v>1444</v>
      </c>
      <c r="U650" s="142">
        <f t="shared" si="738"/>
        <v>5666</v>
      </c>
      <c r="V650" s="143">
        <v>2500</v>
      </c>
      <c r="W650" s="144">
        <f t="shared" si="739"/>
        <v>3166</v>
      </c>
      <c r="X650" s="144">
        <f t="shared" si="740"/>
        <v>1733</v>
      </c>
      <c r="Y650" s="144">
        <f t="shared" si="741"/>
        <v>1433</v>
      </c>
      <c r="Z650" s="144">
        <f t="shared" si="742"/>
        <v>37500</v>
      </c>
      <c r="AA650" s="144">
        <f t="shared" si="743"/>
        <v>25995</v>
      </c>
      <c r="AB650" s="145">
        <f t="shared" si="744"/>
        <v>21495</v>
      </c>
    </row>
    <row r="651" spans="1:28" ht="15.75" hidden="1" thickBot="1" x14ac:dyDescent="0.3">
      <c r="A651" s="46"/>
      <c r="B651" s="6">
        <v>42415</v>
      </c>
      <c r="C651" s="15">
        <v>54902</v>
      </c>
      <c r="D651" s="317"/>
      <c r="E651" s="16" t="s">
        <v>259</v>
      </c>
      <c r="F651" s="16">
        <v>7</v>
      </c>
      <c r="G651" s="60">
        <f t="shared" si="723"/>
        <v>39662</v>
      </c>
      <c r="H651" s="16" t="s">
        <v>44</v>
      </c>
      <c r="I651" s="317">
        <v>0</v>
      </c>
      <c r="J651" s="16"/>
      <c r="K651" s="16"/>
      <c r="L651" s="16"/>
      <c r="M651" s="28"/>
      <c r="N651" s="27"/>
      <c r="O651" s="16">
        <v>0</v>
      </c>
      <c r="P651" s="16"/>
      <c r="Q651" s="16"/>
      <c r="R651" s="16"/>
      <c r="S651" s="16"/>
      <c r="T651" s="28">
        <v>1445</v>
      </c>
      <c r="U651" s="142">
        <f t="shared" si="738"/>
        <v>5666</v>
      </c>
      <c r="V651" s="143">
        <v>2500</v>
      </c>
      <c r="W651" s="144">
        <f t="shared" si="739"/>
        <v>3166</v>
      </c>
      <c r="X651" s="144">
        <f t="shared" si="740"/>
        <v>1733</v>
      </c>
      <c r="Y651" s="144">
        <f t="shared" si="741"/>
        <v>1433</v>
      </c>
      <c r="Z651" s="144">
        <f t="shared" si="742"/>
        <v>17500</v>
      </c>
      <c r="AA651" s="144">
        <f t="shared" si="743"/>
        <v>12131</v>
      </c>
      <c r="AB651" s="145">
        <f t="shared" si="744"/>
        <v>10031</v>
      </c>
    </row>
    <row r="652" spans="1:28" ht="15.75" hidden="1" thickBot="1" x14ac:dyDescent="0.3">
      <c r="A652" s="46"/>
      <c r="B652" s="6">
        <v>42415</v>
      </c>
      <c r="C652" s="15">
        <v>54903</v>
      </c>
      <c r="D652" s="317"/>
      <c r="E652" s="16" t="s">
        <v>62</v>
      </c>
      <c r="F652" s="16">
        <v>15</v>
      </c>
      <c r="G652" s="60">
        <f t="shared" si="723"/>
        <v>84990</v>
      </c>
      <c r="H652" s="16" t="s">
        <v>44</v>
      </c>
      <c r="I652" s="317">
        <v>0</v>
      </c>
      <c r="J652" s="16"/>
      <c r="K652" s="16"/>
      <c r="L652" s="16"/>
      <c r="M652" s="28"/>
      <c r="N652" s="27"/>
      <c r="O652" s="16">
        <v>0</v>
      </c>
      <c r="P652" s="16"/>
      <c r="Q652" s="16"/>
      <c r="R652" s="16"/>
      <c r="S652" s="16"/>
      <c r="T652" s="28">
        <v>1446</v>
      </c>
      <c r="U652" s="142">
        <f t="shared" si="738"/>
        <v>5666</v>
      </c>
      <c r="V652" s="143">
        <v>2500</v>
      </c>
      <c r="W652" s="144">
        <f t="shared" si="739"/>
        <v>3166</v>
      </c>
      <c r="X652" s="144">
        <f t="shared" si="740"/>
        <v>1733</v>
      </c>
      <c r="Y652" s="144">
        <f t="shared" si="741"/>
        <v>1433</v>
      </c>
      <c r="Z652" s="144">
        <f t="shared" si="742"/>
        <v>37500</v>
      </c>
      <c r="AA652" s="144">
        <f t="shared" si="743"/>
        <v>25995</v>
      </c>
      <c r="AB652" s="145">
        <f t="shared" si="744"/>
        <v>21495</v>
      </c>
    </row>
    <row r="653" spans="1:28" ht="15.75" hidden="1" thickBot="1" x14ac:dyDescent="0.3">
      <c r="A653" s="46"/>
      <c r="B653" s="6">
        <v>42415</v>
      </c>
      <c r="C653" s="15">
        <v>54904</v>
      </c>
      <c r="D653" s="317"/>
      <c r="E653" s="16" t="s">
        <v>58</v>
      </c>
      <c r="F653" s="16">
        <v>7</v>
      </c>
      <c r="G653" s="60">
        <f t="shared" si="723"/>
        <v>39662</v>
      </c>
      <c r="H653" s="16" t="s">
        <v>44</v>
      </c>
      <c r="I653" s="317">
        <v>0</v>
      </c>
      <c r="J653" s="16"/>
      <c r="K653" s="16"/>
      <c r="L653" s="16"/>
      <c r="M653" s="28"/>
      <c r="N653" s="27"/>
      <c r="O653" s="16">
        <v>0</v>
      </c>
      <c r="P653" s="16"/>
      <c r="Q653" s="16"/>
      <c r="R653" s="16"/>
      <c r="S653" s="16"/>
      <c r="T653" s="28">
        <v>1447</v>
      </c>
      <c r="U653" s="142">
        <f t="shared" si="738"/>
        <v>5666</v>
      </c>
      <c r="V653" s="143">
        <v>2500</v>
      </c>
      <c r="W653" s="144">
        <f t="shared" si="739"/>
        <v>3166</v>
      </c>
      <c r="X653" s="144">
        <f t="shared" si="740"/>
        <v>1733</v>
      </c>
      <c r="Y653" s="144">
        <f t="shared" si="741"/>
        <v>1433</v>
      </c>
      <c r="Z653" s="144">
        <f t="shared" si="742"/>
        <v>17500</v>
      </c>
      <c r="AA653" s="144">
        <f t="shared" si="743"/>
        <v>12131</v>
      </c>
      <c r="AB653" s="145">
        <f t="shared" si="744"/>
        <v>10031</v>
      </c>
    </row>
    <row r="654" spans="1:28" hidden="1" x14ac:dyDescent="0.25">
      <c r="A654" s="46"/>
      <c r="B654" s="320">
        <v>42415</v>
      </c>
      <c r="C654" s="223">
        <v>54905</v>
      </c>
      <c r="D654" s="128"/>
      <c r="E654" s="322" t="s">
        <v>200</v>
      </c>
      <c r="F654" s="322">
        <v>15</v>
      </c>
      <c r="G654" s="224">
        <f t="shared" si="723"/>
        <v>84990</v>
      </c>
      <c r="H654" s="323" t="s">
        <v>159</v>
      </c>
      <c r="I654" s="27"/>
      <c r="J654" s="16"/>
      <c r="K654" s="16"/>
      <c r="L654" s="16">
        <v>0</v>
      </c>
      <c r="M654" s="28"/>
      <c r="N654" s="27"/>
      <c r="O654" s="16">
        <v>0</v>
      </c>
      <c r="P654" s="16"/>
      <c r="Q654" s="16"/>
      <c r="R654" s="16"/>
      <c r="S654" s="16"/>
      <c r="T654" s="28"/>
    </row>
    <row r="655" spans="1:28" ht="15.75" hidden="1" thickBot="1" x14ac:dyDescent="0.3">
      <c r="A655" s="46"/>
      <c r="B655" s="319">
        <v>42415</v>
      </c>
      <c r="C655" s="127">
        <v>54906</v>
      </c>
      <c r="D655" s="16"/>
      <c r="E655" s="128" t="s">
        <v>57</v>
      </c>
      <c r="F655" s="128">
        <v>15</v>
      </c>
      <c r="G655" s="129">
        <f>5100*F655</f>
        <v>76500</v>
      </c>
      <c r="H655" s="128" t="s">
        <v>47</v>
      </c>
      <c r="I655" s="317">
        <v>0</v>
      </c>
      <c r="J655" s="16"/>
      <c r="K655" s="16"/>
      <c r="L655" s="16"/>
      <c r="M655" s="28"/>
      <c r="N655" s="27"/>
      <c r="O655" s="16">
        <v>0</v>
      </c>
      <c r="P655" s="16"/>
      <c r="Q655" s="16"/>
      <c r="R655" s="16"/>
      <c r="S655" s="16"/>
      <c r="T655" s="28"/>
      <c r="U655" s="142">
        <f t="shared" ref="U655" si="745">+G655/F655</f>
        <v>5100</v>
      </c>
      <c r="V655" s="143">
        <v>2500</v>
      </c>
      <c r="W655" s="144">
        <f t="shared" ref="W655" si="746">+U655-V655</f>
        <v>2600</v>
      </c>
      <c r="X655" s="144">
        <f t="shared" ref="X655" si="747">+W655-Y655</f>
        <v>1450</v>
      </c>
      <c r="Y655" s="144">
        <f t="shared" ref="Y655" si="748">(U655-5000)/2+1100</f>
        <v>1150</v>
      </c>
      <c r="Z655" s="144">
        <f t="shared" ref="Z655" si="749">+V655*F655</f>
        <v>37500</v>
      </c>
      <c r="AA655" s="144">
        <f t="shared" ref="AA655" si="750">+X655*F655</f>
        <v>21750</v>
      </c>
      <c r="AB655" s="145">
        <f t="shared" ref="AB655" si="751">+Y655*F655</f>
        <v>17250</v>
      </c>
    </row>
    <row r="656" spans="1:28" ht="15.75" hidden="1" thickBot="1" x14ac:dyDescent="0.3">
      <c r="A656" s="46"/>
      <c r="B656" s="6">
        <v>42415</v>
      </c>
      <c r="C656" s="15">
        <v>54907</v>
      </c>
      <c r="D656" s="318"/>
      <c r="E656" s="16" t="s">
        <v>69</v>
      </c>
      <c r="F656" s="16">
        <v>7</v>
      </c>
      <c r="G656" s="60">
        <f t="shared" si="723"/>
        <v>39662</v>
      </c>
      <c r="H656" s="16" t="s">
        <v>44</v>
      </c>
      <c r="I656" s="317">
        <v>0</v>
      </c>
      <c r="J656" s="16"/>
      <c r="K656" s="16"/>
      <c r="L656" s="16"/>
      <c r="M656" s="28"/>
      <c r="N656" s="27"/>
      <c r="O656" s="16">
        <v>0</v>
      </c>
      <c r="P656" s="16"/>
      <c r="Q656" s="16"/>
      <c r="R656" s="16"/>
      <c r="S656" s="16"/>
      <c r="T656" s="28"/>
      <c r="U656" s="142">
        <f t="shared" ref="U656:U657" si="752">+G656/F656</f>
        <v>5666</v>
      </c>
      <c r="V656" s="143">
        <v>2500</v>
      </c>
      <c r="W656" s="144">
        <f t="shared" ref="W656:W657" si="753">+U656-V656</f>
        <v>3166</v>
      </c>
      <c r="X656" s="144">
        <f t="shared" ref="X656:X657" si="754">+W656-Y656</f>
        <v>1733</v>
      </c>
      <c r="Y656" s="144">
        <f t="shared" ref="Y656:Y657" si="755">(U656-5000)/2+1100</f>
        <v>1433</v>
      </c>
      <c r="Z656" s="144">
        <f t="shared" ref="Z656:Z657" si="756">+V656*F656</f>
        <v>17500</v>
      </c>
      <c r="AA656" s="144">
        <f t="shared" ref="AA656:AA657" si="757">+X656*F656</f>
        <v>12131</v>
      </c>
      <c r="AB656" s="145">
        <f t="shared" ref="AB656:AB657" si="758">+Y656*F656</f>
        <v>10031</v>
      </c>
    </row>
    <row r="657" spans="1:28" ht="15.75" hidden="1" thickBot="1" x14ac:dyDescent="0.3">
      <c r="A657" s="46"/>
      <c r="B657" s="6">
        <v>42415</v>
      </c>
      <c r="C657" s="15">
        <v>54908</v>
      </c>
      <c r="D657" s="317"/>
      <c r="E657" s="16" t="s">
        <v>50</v>
      </c>
      <c r="F657" s="16">
        <v>7</v>
      </c>
      <c r="G657" s="60">
        <f t="shared" si="723"/>
        <v>39662</v>
      </c>
      <c r="H657" s="16" t="s">
        <v>44</v>
      </c>
      <c r="I657" s="317">
        <v>0</v>
      </c>
      <c r="J657" s="16"/>
      <c r="K657" s="16"/>
      <c r="L657" s="16"/>
      <c r="M657" s="28"/>
      <c r="N657" s="27"/>
      <c r="O657" s="16">
        <v>0</v>
      </c>
      <c r="P657" s="16"/>
      <c r="Q657" s="16"/>
      <c r="R657" s="16"/>
      <c r="S657" s="16"/>
      <c r="T657" s="28">
        <v>1448</v>
      </c>
      <c r="U657" s="142">
        <f t="shared" si="752"/>
        <v>5666</v>
      </c>
      <c r="V657" s="143">
        <v>2500</v>
      </c>
      <c r="W657" s="144">
        <f t="shared" si="753"/>
        <v>3166</v>
      </c>
      <c r="X657" s="144">
        <f t="shared" si="754"/>
        <v>1733</v>
      </c>
      <c r="Y657" s="144">
        <f t="shared" si="755"/>
        <v>1433</v>
      </c>
      <c r="Z657" s="144">
        <f t="shared" si="756"/>
        <v>17500</v>
      </c>
      <c r="AA657" s="144">
        <f t="shared" si="757"/>
        <v>12131</v>
      </c>
      <c r="AB657" s="145">
        <f t="shared" si="758"/>
        <v>10031</v>
      </c>
    </row>
    <row r="658" spans="1:28" hidden="1" x14ac:dyDescent="0.25">
      <c r="A658" s="46"/>
      <c r="B658" s="23">
        <v>42415</v>
      </c>
      <c r="C658" s="223">
        <v>54909</v>
      </c>
      <c r="D658" s="16"/>
      <c r="E658" s="17" t="s">
        <v>130</v>
      </c>
      <c r="F658" s="17">
        <v>15</v>
      </c>
      <c r="G658" s="224">
        <f t="shared" si="723"/>
        <v>84990</v>
      </c>
      <c r="H658" s="31" t="s">
        <v>119</v>
      </c>
      <c r="I658" s="27">
        <v>0</v>
      </c>
      <c r="J658" s="16"/>
      <c r="K658" s="16"/>
      <c r="L658" s="16"/>
      <c r="M658" s="28"/>
      <c r="N658" s="27"/>
      <c r="O658" s="16">
        <v>0</v>
      </c>
      <c r="P658" s="16"/>
      <c r="Q658" s="16"/>
      <c r="R658" s="16"/>
      <c r="S658" s="16"/>
      <c r="T658" s="28"/>
    </row>
    <row r="659" spans="1:28" hidden="1" x14ac:dyDescent="0.25">
      <c r="A659" s="46"/>
      <c r="B659" s="320">
        <v>42415</v>
      </c>
      <c r="C659" s="127">
        <v>54910</v>
      </c>
      <c r="D659" s="16"/>
      <c r="E659" s="128" t="s">
        <v>190</v>
      </c>
      <c r="F659" s="128">
        <v>15</v>
      </c>
      <c r="G659" s="129">
        <f t="shared" si="723"/>
        <v>84990</v>
      </c>
      <c r="H659" s="130" t="s">
        <v>159</v>
      </c>
      <c r="I659" s="27"/>
      <c r="J659" s="16"/>
      <c r="K659" s="16"/>
      <c r="L659" s="16">
        <v>0</v>
      </c>
      <c r="M659" s="28"/>
      <c r="N659" s="27"/>
      <c r="O659" s="16">
        <v>0</v>
      </c>
      <c r="P659" s="16"/>
      <c r="Q659" s="16"/>
      <c r="R659" s="16"/>
      <c r="S659" s="16"/>
      <c r="T659" s="28"/>
    </row>
    <row r="660" spans="1:28" ht="15.75" hidden="1" thickBot="1" x14ac:dyDescent="0.3">
      <c r="A660" s="46"/>
      <c r="B660" s="6">
        <v>42415</v>
      </c>
      <c r="C660" s="15">
        <v>54911</v>
      </c>
      <c r="D660" s="317"/>
      <c r="E660" s="16" t="s">
        <v>168</v>
      </c>
      <c r="F660" s="16">
        <v>7</v>
      </c>
      <c r="G660" s="60">
        <f t="shared" si="723"/>
        <v>39662</v>
      </c>
      <c r="H660" s="16" t="s">
        <v>44</v>
      </c>
      <c r="I660" s="317">
        <v>0</v>
      </c>
      <c r="J660" s="16"/>
      <c r="K660" s="16"/>
      <c r="L660" s="16"/>
      <c r="M660" s="28"/>
      <c r="N660" s="27"/>
      <c r="O660" s="16">
        <v>0</v>
      </c>
      <c r="P660" s="16"/>
      <c r="Q660" s="16"/>
      <c r="R660" s="16"/>
      <c r="S660" s="16"/>
      <c r="T660" s="28">
        <v>1449</v>
      </c>
      <c r="U660" s="142">
        <f t="shared" ref="U660:U661" si="759">+G660/F660</f>
        <v>5666</v>
      </c>
      <c r="V660" s="143">
        <v>2500</v>
      </c>
      <c r="W660" s="144">
        <f t="shared" ref="W660:W661" si="760">+U660-V660</f>
        <v>3166</v>
      </c>
      <c r="X660" s="144">
        <f t="shared" ref="X660:X661" si="761">+W660-Y660</f>
        <v>1733</v>
      </c>
      <c r="Y660" s="144">
        <f t="shared" ref="Y660:Y661" si="762">(U660-5000)/2+1100</f>
        <v>1433</v>
      </c>
      <c r="Z660" s="144">
        <f t="shared" ref="Z660:Z661" si="763">+V660*F660</f>
        <v>17500</v>
      </c>
      <c r="AA660" s="144">
        <f t="shared" ref="AA660:AA661" si="764">+X660*F660</f>
        <v>12131</v>
      </c>
      <c r="AB660" s="145">
        <f t="shared" ref="AB660:AB661" si="765">+Y660*F660</f>
        <v>10031</v>
      </c>
    </row>
    <row r="661" spans="1:28" ht="15.75" hidden="1" thickBot="1" x14ac:dyDescent="0.3">
      <c r="A661" s="46"/>
      <c r="B661" s="6">
        <v>42415</v>
      </c>
      <c r="C661" s="15">
        <v>54912</v>
      </c>
      <c r="D661" s="317"/>
      <c r="E661" s="16" t="s">
        <v>99</v>
      </c>
      <c r="F661" s="16">
        <v>15</v>
      </c>
      <c r="G661" s="60">
        <f t="shared" si="723"/>
        <v>84990</v>
      </c>
      <c r="H661" s="16" t="s">
        <v>44</v>
      </c>
      <c r="I661" s="317">
        <v>0</v>
      </c>
      <c r="J661" s="16"/>
      <c r="K661" s="16"/>
      <c r="L661" s="16"/>
      <c r="M661" s="28"/>
      <c r="N661" s="27"/>
      <c r="O661" s="16">
        <v>0</v>
      </c>
      <c r="P661" s="16"/>
      <c r="Q661" s="16"/>
      <c r="R661" s="16"/>
      <c r="S661" s="16"/>
      <c r="T661" s="28">
        <v>1450</v>
      </c>
      <c r="U661" s="142">
        <f t="shared" si="759"/>
        <v>5666</v>
      </c>
      <c r="V661" s="143">
        <v>2500</v>
      </c>
      <c r="W661" s="144">
        <f t="shared" si="760"/>
        <v>3166</v>
      </c>
      <c r="X661" s="144">
        <f t="shared" si="761"/>
        <v>1733</v>
      </c>
      <c r="Y661" s="144">
        <f t="shared" si="762"/>
        <v>1433</v>
      </c>
      <c r="Z661" s="144">
        <f t="shared" si="763"/>
        <v>37500</v>
      </c>
      <c r="AA661" s="144">
        <f t="shared" si="764"/>
        <v>25995</v>
      </c>
      <c r="AB661" s="145">
        <f t="shared" si="765"/>
        <v>21495</v>
      </c>
    </row>
    <row r="662" spans="1:28" hidden="1" x14ac:dyDescent="0.25">
      <c r="A662" s="46"/>
      <c r="B662" s="320">
        <v>42415</v>
      </c>
      <c r="C662" s="223">
        <v>54913</v>
      </c>
      <c r="D662" s="16"/>
      <c r="E662" s="322" t="s">
        <v>122</v>
      </c>
      <c r="F662" s="322">
        <v>15</v>
      </c>
      <c r="G662" s="224">
        <f t="shared" si="723"/>
        <v>84990</v>
      </c>
      <c r="H662" s="323" t="s">
        <v>119</v>
      </c>
      <c r="I662" s="27">
        <v>0</v>
      </c>
      <c r="J662" s="16"/>
      <c r="K662" s="16"/>
      <c r="L662" s="16"/>
      <c r="M662" s="28"/>
      <c r="N662" s="27"/>
      <c r="O662" s="16">
        <v>0</v>
      </c>
      <c r="P662" s="16"/>
      <c r="Q662" s="16"/>
      <c r="R662" s="16"/>
      <c r="S662" s="16"/>
      <c r="T662" s="28"/>
    </row>
    <row r="663" spans="1:28" ht="15.75" hidden="1" thickBot="1" x14ac:dyDescent="0.3">
      <c r="A663" s="46"/>
      <c r="B663" s="6">
        <v>42415</v>
      </c>
      <c r="C663" s="15">
        <v>54914</v>
      </c>
      <c r="D663" s="317"/>
      <c r="E663" s="16" t="s">
        <v>257</v>
      </c>
      <c r="F663" s="16">
        <v>7</v>
      </c>
      <c r="G663" s="60">
        <f t="shared" si="723"/>
        <v>39662</v>
      </c>
      <c r="H663" s="16" t="s">
        <v>44</v>
      </c>
      <c r="I663" s="317">
        <v>0</v>
      </c>
      <c r="J663" s="16"/>
      <c r="K663" s="16"/>
      <c r="L663" s="16"/>
      <c r="M663" s="28"/>
      <c r="N663" s="27"/>
      <c r="O663" s="16">
        <v>0</v>
      </c>
      <c r="P663" s="16"/>
      <c r="Q663" s="16"/>
      <c r="R663" s="16"/>
      <c r="S663" s="16"/>
      <c r="T663" s="28">
        <v>1451</v>
      </c>
      <c r="U663" s="142">
        <f t="shared" ref="U663:U678" si="766">+G663/F663</f>
        <v>5666</v>
      </c>
      <c r="V663" s="143">
        <v>2500</v>
      </c>
      <c r="W663" s="144">
        <f t="shared" ref="W663:W678" si="767">+U663-V663</f>
        <v>3166</v>
      </c>
      <c r="X663" s="144">
        <f t="shared" ref="X663:X678" si="768">+W663-Y663</f>
        <v>1733</v>
      </c>
      <c r="Y663" s="144">
        <f t="shared" ref="Y663:Y678" si="769">(U663-5000)/2+1100</f>
        <v>1433</v>
      </c>
      <c r="Z663" s="144">
        <f t="shared" ref="Z663:Z678" si="770">+V663*F663</f>
        <v>17500</v>
      </c>
      <c r="AA663" s="144">
        <f t="shared" ref="AA663:AA678" si="771">+X663*F663</f>
        <v>12131</v>
      </c>
      <c r="AB663" s="145">
        <f t="shared" ref="AB663:AB678" si="772">+Y663*F663</f>
        <v>10031</v>
      </c>
    </row>
    <row r="664" spans="1:28" ht="15.75" hidden="1" thickBot="1" x14ac:dyDescent="0.3">
      <c r="A664" s="46"/>
      <c r="B664" s="6">
        <v>42415</v>
      </c>
      <c r="C664" s="15">
        <v>54915</v>
      </c>
      <c r="D664" s="317"/>
      <c r="E664" s="16" t="s">
        <v>188</v>
      </c>
      <c r="F664" s="16">
        <v>7</v>
      </c>
      <c r="G664" s="60">
        <f t="shared" si="723"/>
        <v>39662</v>
      </c>
      <c r="H664" s="16" t="s">
        <v>44</v>
      </c>
      <c r="I664" s="317">
        <v>0</v>
      </c>
      <c r="J664" s="16"/>
      <c r="K664" s="16"/>
      <c r="L664" s="16"/>
      <c r="M664" s="28"/>
      <c r="N664" s="27"/>
      <c r="O664" s="16">
        <v>0</v>
      </c>
      <c r="P664" s="16"/>
      <c r="Q664" s="16"/>
      <c r="R664" s="16"/>
      <c r="S664" s="16"/>
      <c r="T664" s="28">
        <v>1452</v>
      </c>
      <c r="U664" s="142">
        <f t="shared" si="766"/>
        <v>5666</v>
      </c>
      <c r="V664" s="143">
        <v>2500</v>
      </c>
      <c r="W664" s="144">
        <f t="shared" si="767"/>
        <v>3166</v>
      </c>
      <c r="X664" s="144">
        <f t="shared" si="768"/>
        <v>1733</v>
      </c>
      <c r="Y664" s="144">
        <f t="shared" si="769"/>
        <v>1433</v>
      </c>
      <c r="Z664" s="144">
        <f t="shared" si="770"/>
        <v>17500</v>
      </c>
      <c r="AA664" s="144">
        <f t="shared" si="771"/>
        <v>12131</v>
      </c>
      <c r="AB664" s="145">
        <f t="shared" si="772"/>
        <v>10031</v>
      </c>
    </row>
    <row r="665" spans="1:28" ht="15.75" hidden="1" thickBot="1" x14ac:dyDescent="0.3">
      <c r="A665" s="46"/>
      <c r="B665" s="6">
        <v>42415</v>
      </c>
      <c r="C665" s="15">
        <v>54916</v>
      </c>
      <c r="D665" s="317"/>
      <c r="E665" s="16" t="s">
        <v>149</v>
      </c>
      <c r="F665" s="16">
        <v>15</v>
      </c>
      <c r="G665" s="60">
        <f t="shared" si="723"/>
        <v>84990</v>
      </c>
      <c r="H665" s="16" t="s">
        <v>44</v>
      </c>
      <c r="I665" s="317">
        <v>0</v>
      </c>
      <c r="J665" s="16"/>
      <c r="K665" s="16"/>
      <c r="L665" s="16"/>
      <c r="M665" s="28"/>
      <c r="N665" s="27"/>
      <c r="O665" s="16">
        <v>0</v>
      </c>
      <c r="P665" s="16"/>
      <c r="Q665" s="16"/>
      <c r="R665" s="16"/>
      <c r="S665" s="16"/>
      <c r="T665" s="28">
        <v>1453</v>
      </c>
      <c r="U665" s="142">
        <f t="shared" si="766"/>
        <v>5666</v>
      </c>
      <c r="V665" s="143">
        <v>2500</v>
      </c>
      <c r="W665" s="144">
        <f t="shared" si="767"/>
        <v>3166</v>
      </c>
      <c r="X665" s="144">
        <f t="shared" si="768"/>
        <v>1733</v>
      </c>
      <c r="Y665" s="144">
        <f t="shared" si="769"/>
        <v>1433</v>
      </c>
      <c r="Z665" s="144">
        <f t="shared" si="770"/>
        <v>37500</v>
      </c>
      <c r="AA665" s="144">
        <f t="shared" si="771"/>
        <v>25995</v>
      </c>
      <c r="AB665" s="145">
        <f t="shared" si="772"/>
        <v>21495</v>
      </c>
    </row>
    <row r="666" spans="1:28" ht="15.75" hidden="1" thickBot="1" x14ac:dyDescent="0.3">
      <c r="A666" s="46"/>
      <c r="B666" s="6">
        <v>42415</v>
      </c>
      <c r="C666" s="15">
        <v>54917</v>
      </c>
      <c r="D666" s="317"/>
      <c r="E666" s="16" t="s">
        <v>65</v>
      </c>
      <c r="F666" s="16">
        <v>15</v>
      </c>
      <c r="G666" s="60">
        <f t="shared" si="723"/>
        <v>84990</v>
      </c>
      <c r="H666" s="16" t="s">
        <v>44</v>
      </c>
      <c r="I666" s="317">
        <v>0</v>
      </c>
      <c r="J666" s="16"/>
      <c r="K666" s="16"/>
      <c r="L666" s="16"/>
      <c r="M666" s="28"/>
      <c r="N666" s="27"/>
      <c r="O666" s="16">
        <v>0</v>
      </c>
      <c r="P666" s="16"/>
      <c r="Q666" s="16"/>
      <c r="R666" s="16"/>
      <c r="S666" s="16"/>
      <c r="T666" s="28">
        <v>1454</v>
      </c>
      <c r="U666" s="142">
        <f t="shared" si="766"/>
        <v>5666</v>
      </c>
      <c r="V666" s="143">
        <v>2500</v>
      </c>
      <c r="W666" s="144">
        <f t="shared" si="767"/>
        <v>3166</v>
      </c>
      <c r="X666" s="144">
        <f t="shared" si="768"/>
        <v>1733</v>
      </c>
      <c r="Y666" s="144">
        <f t="shared" si="769"/>
        <v>1433</v>
      </c>
      <c r="Z666" s="144">
        <f t="shared" si="770"/>
        <v>37500</v>
      </c>
      <c r="AA666" s="144">
        <f t="shared" si="771"/>
        <v>25995</v>
      </c>
      <c r="AB666" s="145">
        <f t="shared" si="772"/>
        <v>21495</v>
      </c>
    </row>
    <row r="667" spans="1:28" ht="15.75" hidden="1" thickBot="1" x14ac:dyDescent="0.3">
      <c r="A667" s="46"/>
      <c r="B667" s="6">
        <v>42415</v>
      </c>
      <c r="C667" s="15">
        <v>54918</v>
      </c>
      <c r="D667" s="317"/>
      <c r="E667" s="16" t="s">
        <v>260</v>
      </c>
      <c r="F667" s="16">
        <v>15</v>
      </c>
      <c r="G667" s="60">
        <f t="shared" si="723"/>
        <v>84990</v>
      </c>
      <c r="H667" s="16" t="s">
        <v>44</v>
      </c>
      <c r="I667" s="317">
        <v>0</v>
      </c>
      <c r="J667" s="16"/>
      <c r="K667" s="16"/>
      <c r="L667" s="16"/>
      <c r="M667" s="28"/>
      <c r="N667" s="27"/>
      <c r="O667" s="16">
        <v>0</v>
      </c>
      <c r="P667" s="16"/>
      <c r="Q667" s="16"/>
      <c r="R667" s="16"/>
      <c r="S667" s="16"/>
      <c r="T667" s="28">
        <v>1455</v>
      </c>
      <c r="U667" s="142">
        <f t="shared" si="766"/>
        <v>5666</v>
      </c>
      <c r="V667" s="143">
        <v>2500</v>
      </c>
      <c r="W667" s="144">
        <f t="shared" si="767"/>
        <v>3166</v>
      </c>
      <c r="X667" s="144">
        <f t="shared" si="768"/>
        <v>1733</v>
      </c>
      <c r="Y667" s="144">
        <f t="shared" si="769"/>
        <v>1433</v>
      </c>
      <c r="Z667" s="144">
        <f t="shared" si="770"/>
        <v>37500</v>
      </c>
      <c r="AA667" s="144">
        <f t="shared" si="771"/>
        <v>25995</v>
      </c>
      <c r="AB667" s="145">
        <f t="shared" si="772"/>
        <v>21495</v>
      </c>
    </row>
    <row r="668" spans="1:28" ht="15.75" hidden="1" thickBot="1" x14ac:dyDescent="0.3">
      <c r="A668" s="46"/>
      <c r="B668" s="6">
        <v>42415</v>
      </c>
      <c r="C668" s="15">
        <v>54919</v>
      </c>
      <c r="D668" s="317"/>
      <c r="E668" s="16" t="s">
        <v>83</v>
      </c>
      <c r="F668" s="16">
        <v>15</v>
      </c>
      <c r="G668" s="60">
        <f t="shared" si="723"/>
        <v>84990</v>
      </c>
      <c r="H668" s="16" t="s">
        <v>44</v>
      </c>
      <c r="I668" s="317">
        <v>0</v>
      </c>
      <c r="J668" s="16"/>
      <c r="K668" s="16"/>
      <c r="L668" s="16"/>
      <c r="M668" s="28"/>
      <c r="N668" s="27"/>
      <c r="O668" s="16">
        <v>0</v>
      </c>
      <c r="P668" s="16"/>
      <c r="Q668" s="16"/>
      <c r="R668" s="16"/>
      <c r="S668" s="16"/>
      <c r="T668" s="28">
        <v>1456</v>
      </c>
      <c r="U668" s="142">
        <f t="shared" si="766"/>
        <v>5666</v>
      </c>
      <c r="V668" s="143">
        <v>2500</v>
      </c>
      <c r="W668" s="144">
        <f t="shared" si="767"/>
        <v>3166</v>
      </c>
      <c r="X668" s="144">
        <f t="shared" si="768"/>
        <v>1733</v>
      </c>
      <c r="Y668" s="144">
        <f t="shared" si="769"/>
        <v>1433</v>
      </c>
      <c r="Z668" s="144">
        <f t="shared" si="770"/>
        <v>37500</v>
      </c>
      <c r="AA668" s="144">
        <f t="shared" si="771"/>
        <v>25995</v>
      </c>
      <c r="AB668" s="145">
        <f t="shared" si="772"/>
        <v>21495</v>
      </c>
    </row>
    <row r="669" spans="1:28" ht="15.75" hidden="1" thickBot="1" x14ac:dyDescent="0.3">
      <c r="A669" s="46"/>
      <c r="B669" s="6">
        <v>42415</v>
      </c>
      <c r="C669" s="15">
        <v>54920</v>
      </c>
      <c r="D669" s="317"/>
      <c r="E669" s="16" t="s">
        <v>216</v>
      </c>
      <c r="F669" s="16">
        <v>15</v>
      </c>
      <c r="G669" s="60">
        <f t="shared" si="723"/>
        <v>84990</v>
      </c>
      <c r="H669" s="16" t="s">
        <v>44</v>
      </c>
      <c r="I669" s="317">
        <v>0</v>
      </c>
      <c r="J669" s="16"/>
      <c r="K669" s="16"/>
      <c r="L669" s="16"/>
      <c r="M669" s="28"/>
      <c r="N669" s="27"/>
      <c r="O669" s="16">
        <v>0</v>
      </c>
      <c r="P669" s="16"/>
      <c r="Q669" s="16"/>
      <c r="R669" s="16"/>
      <c r="S669" s="16"/>
      <c r="T669" s="28">
        <v>1457</v>
      </c>
      <c r="U669" s="142">
        <f t="shared" si="766"/>
        <v>5666</v>
      </c>
      <c r="V669" s="143">
        <v>2500</v>
      </c>
      <c r="W669" s="144">
        <f t="shared" si="767"/>
        <v>3166</v>
      </c>
      <c r="X669" s="144">
        <f t="shared" si="768"/>
        <v>1733</v>
      </c>
      <c r="Y669" s="144">
        <f t="shared" si="769"/>
        <v>1433</v>
      </c>
      <c r="Z669" s="144">
        <f t="shared" si="770"/>
        <v>37500</v>
      </c>
      <c r="AA669" s="144">
        <f t="shared" si="771"/>
        <v>25995</v>
      </c>
      <c r="AB669" s="145">
        <f t="shared" si="772"/>
        <v>21495</v>
      </c>
    </row>
    <row r="670" spans="1:28" ht="15.75" hidden="1" thickBot="1" x14ac:dyDescent="0.3">
      <c r="A670" s="46"/>
      <c r="B670" s="6">
        <v>42415</v>
      </c>
      <c r="C670" s="15">
        <v>54921</v>
      </c>
      <c r="D670" s="317"/>
      <c r="E670" s="16" t="s">
        <v>125</v>
      </c>
      <c r="F670" s="16">
        <v>15</v>
      </c>
      <c r="G670" s="60">
        <f t="shared" si="723"/>
        <v>84990</v>
      </c>
      <c r="H670" s="16" t="s">
        <v>44</v>
      </c>
      <c r="I670" s="317">
        <v>0</v>
      </c>
      <c r="J670" s="16"/>
      <c r="K670" s="16"/>
      <c r="L670" s="16"/>
      <c r="M670" s="28"/>
      <c r="N670" s="27"/>
      <c r="O670" s="16">
        <v>0</v>
      </c>
      <c r="P670" s="16"/>
      <c r="Q670" s="16"/>
      <c r="R670" s="16"/>
      <c r="S670" s="16"/>
      <c r="T670" s="28">
        <v>1458</v>
      </c>
      <c r="U670" s="142">
        <f t="shared" si="766"/>
        <v>5666</v>
      </c>
      <c r="V670" s="143">
        <v>2500</v>
      </c>
      <c r="W670" s="144">
        <f t="shared" si="767"/>
        <v>3166</v>
      </c>
      <c r="X670" s="144">
        <f t="shared" si="768"/>
        <v>1733</v>
      </c>
      <c r="Y670" s="144">
        <f t="shared" si="769"/>
        <v>1433</v>
      </c>
      <c r="Z670" s="144">
        <f t="shared" si="770"/>
        <v>37500</v>
      </c>
      <c r="AA670" s="144">
        <f t="shared" si="771"/>
        <v>25995</v>
      </c>
      <c r="AB670" s="145">
        <f t="shared" si="772"/>
        <v>21495</v>
      </c>
    </row>
    <row r="671" spans="1:28" ht="15.75" hidden="1" thickBot="1" x14ac:dyDescent="0.3">
      <c r="A671" s="46"/>
      <c r="B671" s="6">
        <v>42415</v>
      </c>
      <c r="C671" s="15">
        <v>54922</v>
      </c>
      <c r="D671" s="317"/>
      <c r="E671" s="16" t="s">
        <v>261</v>
      </c>
      <c r="F671" s="16">
        <v>15</v>
      </c>
      <c r="G671" s="60">
        <f t="shared" si="723"/>
        <v>84990</v>
      </c>
      <c r="H671" s="16" t="s">
        <v>44</v>
      </c>
      <c r="I671" s="317">
        <v>0</v>
      </c>
      <c r="J671" s="16"/>
      <c r="K671" s="16"/>
      <c r="L671" s="16"/>
      <c r="M671" s="28"/>
      <c r="N671" s="27"/>
      <c r="O671" s="16">
        <v>0</v>
      </c>
      <c r="P671" s="16"/>
      <c r="Q671" s="16"/>
      <c r="R671" s="16"/>
      <c r="S671" s="16"/>
      <c r="T671" s="28">
        <v>1459</v>
      </c>
      <c r="U671" s="142">
        <f t="shared" si="766"/>
        <v>5666</v>
      </c>
      <c r="V671" s="143">
        <v>2500</v>
      </c>
      <c r="W671" s="144">
        <f t="shared" si="767"/>
        <v>3166</v>
      </c>
      <c r="X671" s="144">
        <f t="shared" si="768"/>
        <v>1733</v>
      </c>
      <c r="Y671" s="144">
        <f t="shared" si="769"/>
        <v>1433</v>
      </c>
      <c r="Z671" s="144">
        <f t="shared" si="770"/>
        <v>37500</v>
      </c>
      <c r="AA671" s="144">
        <f t="shared" si="771"/>
        <v>25995</v>
      </c>
      <c r="AB671" s="145">
        <f t="shared" si="772"/>
        <v>21495</v>
      </c>
    </row>
    <row r="672" spans="1:28" ht="15.75" hidden="1" thickBot="1" x14ac:dyDescent="0.3">
      <c r="A672" s="46"/>
      <c r="B672" s="6">
        <v>42415</v>
      </c>
      <c r="C672" s="15">
        <v>54923</v>
      </c>
      <c r="D672" s="317"/>
      <c r="E672" s="16" t="s">
        <v>262</v>
      </c>
      <c r="F672" s="16">
        <v>15</v>
      </c>
      <c r="G672" s="60">
        <f t="shared" si="723"/>
        <v>84990</v>
      </c>
      <c r="H672" s="16" t="s">
        <v>44</v>
      </c>
      <c r="I672" s="317">
        <v>0</v>
      </c>
      <c r="J672" s="16"/>
      <c r="K672" s="16"/>
      <c r="L672" s="16"/>
      <c r="M672" s="28"/>
      <c r="N672" s="27"/>
      <c r="O672" s="16">
        <v>0</v>
      </c>
      <c r="P672" s="16"/>
      <c r="Q672" s="16"/>
      <c r="R672" s="16"/>
      <c r="S672" s="16"/>
      <c r="T672" s="28">
        <v>1460</v>
      </c>
      <c r="U672" s="142">
        <f t="shared" si="766"/>
        <v>5666</v>
      </c>
      <c r="V672" s="143">
        <v>2500</v>
      </c>
      <c r="W672" s="144">
        <f t="shared" si="767"/>
        <v>3166</v>
      </c>
      <c r="X672" s="144">
        <f t="shared" si="768"/>
        <v>1733</v>
      </c>
      <c r="Y672" s="144">
        <f t="shared" si="769"/>
        <v>1433</v>
      </c>
      <c r="Z672" s="144">
        <f t="shared" si="770"/>
        <v>37500</v>
      </c>
      <c r="AA672" s="144">
        <f t="shared" si="771"/>
        <v>25995</v>
      </c>
      <c r="AB672" s="145">
        <f t="shared" si="772"/>
        <v>21495</v>
      </c>
    </row>
    <row r="673" spans="1:28" ht="15.75" hidden="1" thickBot="1" x14ac:dyDescent="0.3">
      <c r="A673" s="46"/>
      <c r="B673" s="6">
        <v>42415</v>
      </c>
      <c r="C673" s="15">
        <v>54924</v>
      </c>
      <c r="D673" s="317"/>
      <c r="E673" s="16" t="s">
        <v>73</v>
      </c>
      <c r="F673" s="16">
        <v>7</v>
      </c>
      <c r="G673" s="60">
        <f t="shared" si="723"/>
        <v>39662</v>
      </c>
      <c r="H673" s="16" t="s">
        <v>44</v>
      </c>
      <c r="I673" s="317">
        <v>0</v>
      </c>
      <c r="J673" s="16"/>
      <c r="K673" s="16"/>
      <c r="L673" s="16"/>
      <c r="M673" s="28"/>
      <c r="N673" s="27"/>
      <c r="O673" s="16">
        <v>0</v>
      </c>
      <c r="P673" s="16"/>
      <c r="Q673" s="16"/>
      <c r="R673" s="16"/>
      <c r="S673" s="16"/>
      <c r="T673" s="28">
        <v>1461</v>
      </c>
      <c r="U673" s="142">
        <f t="shared" si="766"/>
        <v>5666</v>
      </c>
      <c r="V673" s="143">
        <v>2500</v>
      </c>
      <c r="W673" s="144">
        <f t="shared" si="767"/>
        <v>3166</v>
      </c>
      <c r="X673" s="144">
        <f t="shared" si="768"/>
        <v>1733</v>
      </c>
      <c r="Y673" s="144">
        <f t="shared" si="769"/>
        <v>1433</v>
      </c>
      <c r="Z673" s="144">
        <f t="shared" si="770"/>
        <v>17500</v>
      </c>
      <c r="AA673" s="144">
        <f t="shared" si="771"/>
        <v>12131</v>
      </c>
      <c r="AB673" s="145">
        <f t="shared" si="772"/>
        <v>10031</v>
      </c>
    </row>
    <row r="674" spans="1:28" ht="15.75" hidden="1" thickBot="1" x14ac:dyDescent="0.3">
      <c r="A674" s="46"/>
      <c r="B674" s="6">
        <v>42415</v>
      </c>
      <c r="C674" s="15">
        <v>54925</v>
      </c>
      <c r="D674" s="317"/>
      <c r="E674" s="16" t="s">
        <v>90</v>
      </c>
      <c r="F674" s="16">
        <v>15</v>
      </c>
      <c r="G674" s="60">
        <f t="shared" si="723"/>
        <v>84990</v>
      </c>
      <c r="H674" s="16" t="s">
        <v>44</v>
      </c>
      <c r="I674" s="317">
        <v>0</v>
      </c>
      <c r="J674" s="16"/>
      <c r="K674" s="16"/>
      <c r="L674" s="16"/>
      <c r="M674" s="28"/>
      <c r="N674" s="27"/>
      <c r="O674" s="16">
        <v>0</v>
      </c>
      <c r="P674" s="16"/>
      <c r="Q674" s="16"/>
      <c r="R674" s="16"/>
      <c r="S674" s="16"/>
      <c r="T674" s="28">
        <v>1462</v>
      </c>
      <c r="U674" s="142">
        <f t="shared" si="766"/>
        <v>5666</v>
      </c>
      <c r="V674" s="143">
        <v>2500</v>
      </c>
      <c r="W674" s="144">
        <f t="shared" si="767"/>
        <v>3166</v>
      </c>
      <c r="X674" s="144">
        <f t="shared" si="768"/>
        <v>1733</v>
      </c>
      <c r="Y674" s="144">
        <f t="shared" si="769"/>
        <v>1433</v>
      </c>
      <c r="Z674" s="144">
        <f t="shared" si="770"/>
        <v>37500</v>
      </c>
      <c r="AA674" s="144">
        <f t="shared" si="771"/>
        <v>25995</v>
      </c>
      <c r="AB674" s="145">
        <f t="shared" si="772"/>
        <v>21495</v>
      </c>
    </row>
    <row r="675" spans="1:28" ht="15.75" hidden="1" thickBot="1" x14ac:dyDescent="0.3">
      <c r="A675" s="46"/>
      <c r="B675" s="6">
        <v>42415</v>
      </c>
      <c r="C675" s="15">
        <v>54926</v>
      </c>
      <c r="D675" s="317"/>
      <c r="E675" s="16" t="s">
        <v>62</v>
      </c>
      <c r="F675" s="16">
        <v>15</v>
      </c>
      <c r="G675" s="60">
        <f t="shared" si="723"/>
        <v>84990</v>
      </c>
      <c r="H675" s="16" t="s">
        <v>44</v>
      </c>
      <c r="I675" s="317">
        <v>0</v>
      </c>
      <c r="J675" s="16"/>
      <c r="K675" s="16"/>
      <c r="L675" s="16"/>
      <c r="M675" s="28"/>
      <c r="N675" s="27"/>
      <c r="O675" s="16">
        <v>0</v>
      </c>
      <c r="P675" s="16"/>
      <c r="Q675" s="16"/>
      <c r="R675" s="16"/>
      <c r="S675" s="16"/>
      <c r="T675" s="28">
        <v>1463</v>
      </c>
      <c r="U675" s="142">
        <f t="shared" si="766"/>
        <v>5666</v>
      </c>
      <c r="V675" s="143">
        <v>2500</v>
      </c>
      <c r="W675" s="144">
        <f t="shared" si="767"/>
        <v>3166</v>
      </c>
      <c r="X675" s="144">
        <f t="shared" si="768"/>
        <v>1733</v>
      </c>
      <c r="Y675" s="144">
        <f t="shared" si="769"/>
        <v>1433</v>
      </c>
      <c r="Z675" s="144">
        <f t="shared" si="770"/>
        <v>37500</v>
      </c>
      <c r="AA675" s="144">
        <f t="shared" si="771"/>
        <v>25995</v>
      </c>
      <c r="AB675" s="145">
        <f t="shared" si="772"/>
        <v>21495</v>
      </c>
    </row>
    <row r="676" spans="1:28" ht="15.75" hidden="1" thickBot="1" x14ac:dyDescent="0.3">
      <c r="A676" s="46"/>
      <c r="B676" s="6">
        <v>42415</v>
      </c>
      <c r="C676" s="15">
        <v>54927</v>
      </c>
      <c r="D676" s="317"/>
      <c r="E676" s="16" t="s">
        <v>55</v>
      </c>
      <c r="F676" s="16">
        <v>7</v>
      </c>
      <c r="G676" s="60">
        <f t="shared" si="723"/>
        <v>39662</v>
      </c>
      <c r="H676" s="16" t="s">
        <v>44</v>
      </c>
      <c r="I676" s="317">
        <v>0</v>
      </c>
      <c r="J676" s="16"/>
      <c r="K676" s="16"/>
      <c r="L676" s="16"/>
      <c r="M676" s="28"/>
      <c r="N676" s="27"/>
      <c r="O676" s="16">
        <v>0</v>
      </c>
      <c r="P676" s="16"/>
      <c r="Q676" s="16"/>
      <c r="R676" s="16"/>
      <c r="S676" s="16"/>
      <c r="T676" s="28">
        <v>1464</v>
      </c>
      <c r="U676" s="142">
        <f t="shared" si="766"/>
        <v>5666</v>
      </c>
      <c r="V676" s="143">
        <v>2500</v>
      </c>
      <c r="W676" s="144">
        <f t="shared" si="767"/>
        <v>3166</v>
      </c>
      <c r="X676" s="144">
        <f t="shared" si="768"/>
        <v>1733</v>
      </c>
      <c r="Y676" s="144">
        <f t="shared" si="769"/>
        <v>1433</v>
      </c>
      <c r="Z676" s="144">
        <f t="shared" si="770"/>
        <v>17500</v>
      </c>
      <c r="AA676" s="144">
        <f t="shared" si="771"/>
        <v>12131</v>
      </c>
      <c r="AB676" s="145">
        <f t="shared" si="772"/>
        <v>10031</v>
      </c>
    </row>
    <row r="677" spans="1:28" ht="15.75" hidden="1" thickBot="1" x14ac:dyDescent="0.3">
      <c r="A677" s="46"/>
      <c r="B677" s="6">
        <v>42415</v>
      </c>
      <c r="C677" s="15">
        <v>54928</v>
      </c>
      <c r="D677" s="353"/>
      <c r="E677" s="16" t="s">
        <v>103</v>
      </c>
      <c r="F677" s="16">
        <v>15</v>
      </c>
      <c r="G677" s="60">
        <f t="shared" si="723"/>
        <v>84990</v>
      </c>
      <c r="H677" s="16" t="s">
        <v>44</v>
      </c>
      <c r="I677" s="317">
        <v>0</v>
      </c>
      <c r="J677" s="16"/>
      <c r="K677" s="16"/>
      <c r="L677" s="16"/>
      <c r="M677" s="28"/>
      <c r="N677" s="27"/>
      <c r="O677" s="16">
        <v>0</v>
      </c>
      <c r="P677" s="16"/>
      <c r="Q677" s="16"/>
      <c r="R677" s="16"/>
      <c r="S677" s="16"/>
      <c r="T677" s="28">
        <v>1465</v>
      </c>
      <c r="U677" s="142">
        <f t="shared" si="766"/>
        <v>5666</v>
      </c>
      <c r="V677" s="143">
        <v>2500</v>
      </c>
      <c r="W677" s="144">
        <f t="shared" si="767"/>
        <v>3166</v>
      </c>
      <c r="X677" s="144">
        <f t="shared" si="768"/>
        <v>1733</v>
      </c>
      <c r="Y677" s="144">
        <f t="shared" si="769"/>
        <v>1433</v>
      </c>
      <c r="Z677" s="144">
        <f t="shared" si="770"/>
        <v>37500</v>
      </c>
      <c r="AA677" s="144">
        <f t="shared" si="771"/>
        <v>25995</v>
      </c>
      <c r="AB677" s="145">
        <f t="shared" si="772"/>
        <v>21495</v>
      </c>
    </row>
    <row r="678" spans="1:28" ht="15.75" hidden="1" thickBot="1" x14ac:dyDescent="0.3">
      <c r="A678" s="46"/>
      <c r="B678" s="320">
        <v>42415</v>
      </c>
      <c r="C678" s="223">
        <v>54929</v>
      </c>
      <c r="D678" s="16"/>
      <c r="E678" s="322" t="s">
        <v>57</v>
      </c>
      <c r="F678" s="322">
        <v>15</v>
      </c>
      <c r="G678" s="224">
        <f>5100*F678</f>
        <v>76500</v>
      </c>
      <c r="H678" s="322" t="s">
        <v>47</v>
      </c>
      <c r="I678" s="317">
        <v>0</v>
      </c>
      <c r="J678" s="16"/>
      <c r="K678" s="16"/>
      <c r="L678" s="16"/>
      <c r="M678" s="28"/>
      <c r="N678" s="27"/>
      <c r="O678" s="16">
        <v>0</v>
      </c>
      <c r="P678" s="16"/>
      <c r="Q678" s="16"/>
      <c r="R678" s="16"/>
      <c r="S678" s="16"/>
      <c r="T678" s="28"/>
      <c r="U678" s="142">
        <f t="shared" si="766"/>
        <v>5100</v>
      </c>
      <c r="V678" s="143">
        <v>2500</v>
      </c>
      <c r="W678" s="144">
        <f t="shared" si="767"/>
        <v>2600</v>
      </c>
      <c r="X678" s="144">
        <f t="shared" si="768"/>
        <v>1450</v>
      </c>
      <c r="Y678" s="144">
        <f t="shared" si="769"/>
        <v>1150</v>
      </c>
      <c r="Z678" s="144">
        <f t="shared" si="770"/>
        <v>37500</v>
      </c>
      <c r="AA678" s="144">
        <f t="shared" si="771"/>
        <v>21750</v>
      </c>
      <c r="AB678" s="145">
        <f t="shared" si="772"/>
        <v>17250</v>
      </c>
    </row>
    <row r="679" spans="1:28" ht="15.75" hidden="1" thickBot="1" x14ac:dyDescent="0.3">
      <c r="A679" s="46"/>
      <c r="B679" s="6">
        <v>42415</v>
      </c>
      <c r="C679" s="15">
        <v>54930</v>
      </c>
      <c r="D679" s="318"/>
      <c r="E679" s="16" t="s">
        <v>217</v>
      </c>
      <c r="F679" s="16">
        <v>15</v>
      </c>
      <c r="G679" s="60">
        <f t="shared" si="723"/>
        <v>84990</v>
      </c>
      <c r="H679" s="16" t="s">
        <v>44</v>
      </c>
      <c r="I679" s="317">
        <v>0</v>
      </c>
      <c r="J679" s="16"/>
      <c r="K679" s="16"/>
      <c r="L679" s="16"/>
      <c r="M679" s="28"/>
      <c r="N679" s="27"/>
      <c r="O679" s="16">
        <v>0</v>
      </c>
      <c r="P679" s="16"/>
      <c r="Q679" s="16"/>
      <c r="R679" s="16"/>
      <c r="S679" s="16"/>
      <c r="T679" s="28">
        <v>1467</v>
      </c>
      <c r="U679" s="142">
        <f t="shared" ref="U679:U681" si="773">+G679/F679</f>
        <v>5666</v>
      </c>
      <c r="V679" s="143">
        <v>2500</v>
      </c>
      <c r="W679" s="144">
        <f t="shared" ref="W679:W681" si="774">+U679-V679</f>
        <v>3166</v>
      </c>
      <c r="X679" s="144">
        <f t="shared" ref="X679:X681" si="775">+W679-Y679</f>
        <v>1733</v>
      </c>
      <c r="Y679" s="144">
        <f t="shared" ref="Y679:Y681" si="776">(U679-5000)/2+1100</f>
        <v>1433</v>
      </c>
      <c r="Z679" s="144">
        <f t="shared" ref="Z679:Z681" si="777">+V679*F679</f>
        <v>37500</v>
      </c>
      <c r="AA679" s="144">
        <f t="shared" ref="AA679:AA681" si="778">+X679*F679</f>
        <v>25995</v>
      </c>
      <c r="AB679" s="145">
        <f t="shared" ref="AB679:AB681" si="779">+Y679*F679</f>
        <v>21495</v>
      </c>
    </row>
    <row r="680" spans="1:28" ht="15.75" hidden="1" thickBot="1" x14ac:dyDescent="0.3">
      <c r="A680" s="46"/>
      <c r="B680" s="6">
        <v>42415</v>
      </c>
      <c r="C680" s="15">
        <v>54931</v>
      </c>
      <c r="D680" s="317"/>
      <c r="E680" s="16" t="s">
        <v>63</v>
      </c>
      <c r="F680" s="16">
        <v>7</v>
      </c>
      <c r="G680" s="60">
        <f t="shared" si="723"/>
        <v>39662</v>
      </c>
      <c r="H680" s="16" t="s">
        <v>44</v>
      </c>
      <c r="I680" s="317">
        <v>0</v>
      </c>
      <c r="J680" s="16"/>
      <c r="K680" s="16"/>
      <c r="L680" s="16"/>
      <c r="M680" s="28"/>
      <c r="N680" s="27"/>
      <c r="O680" s="16">
        <v>0</v>
      </c>
      <c r="P680" s="16"/>
      <c r="Q680" s="16"/>
      <c r="R680" s="16"/>
      <c r="S680" s="16"/>
      <c r="T680" s="28">
        <v>1466</v>
      </c>
      <c r="U680" s="142">
        <f t="shared" si="773"/>
        <v>5666</v>
      </c>
      <c r="V680" s="143">
        <v>2500</v>
      </c>
      <c r="W680" s="144">
        <f t="shared" si="774"/>
        <v>3166</v>
      </c>
      <c r="X680" s="144">
        <f t="shared" si="775"/>
        <v>1733</v>
      </c>
      <c r="Y680" s="144">
        <f t="shared" si="776"/>
        <v>1433</v>
      </c>
      <c r="Z680" s="144">
        <f t="shared" si="777"/>
        <v>17500</v>
      </c>
      <c r="AA680" s="144">
        <f t="shared" si="778"/>
        <v>12131</v>
      </c>
      <c r="AB680" s="145">
        <f t="shared" si="779"/>
        <v>10031</v>
      </c>
    </row>
    <row r="681" spans="1:28" ht="15.75" hidden="1" thickBot="1" x14ac:dyDescent="0.3">
      <c r="A681" s="117"/>
      <c r="B681" s="6">
        <v>42415</v>
      </c>
      <c r="C681" s="15">
        <v>54932</v>
      </c>
      <c r="D681" s="149"/>
      <c r="E681" s="16" t="s">
        <v>184</v>
      </c>
      <c r="F681" s="16">
        <v>15</v>
      </c>
      <c r="G681" s="60">
        <f t="shared" si="723"/>
        <v>84990</v>
      </c>
      <c r="H681" s="16" t="s">
        <v>44</v>
      </c>
      <c r="I681" s="149">
        <v>0</v>
      </c>
      <c r="J681" s="22"/>
      <c r="K681" s="22"/>
      <c r="L681" s="22"/>
      <c r="M681" s="30"/>
      <c r="N681" s="29"/>
      <c r="O681" s="22">
        <v>0</v>
      </c>
      <c r="P681" s="22"/>
      <c r="Q681" s="22"/>
      <c r="R681" s="22"/>
      <c r="S681" s="22"/>
      <c r="T681" s="30">
        <v>1468</v>
      </c>
      <c r="U681" s="142">
        <f t="shared" si="773"/>
        <v>5666</v>
      </c>
      <c r="V681" s="143">
        <v>2500</v>
      </c>
      <c r="W681" s="144">
        <f t="shared" si="774"/>
        <v>3166</v>
      </c>
      <c r="X681" s="144">
        <f t="shared" si="775"/>
        <v>1733</v>
      </c>
      <c r="Y681" s="144">
        <f t="shared" si="776"/>
        <v>1433</v>
      </c>
      <c r="Z681" s="144">
        <f t="shared" si="777"/>
        <v>37500</v>
      </c>
      <c r="AA681" s="144">
        <f t="shared" si="778"/>
        <v>25995</v>
      </c>
      <c r="AB681" s="145">
        <f t="shared" si="779"/>
        <v>21495</v>
      </c>
    </row>
    <row r="682" spans="1:28" hidden="1" x14ac:dyDescent="0.25">
      <c r="A682" s="116"/>
      <c r="B682" s="320">
        <v>42416</v>
      </c>
      <c r="C682" s="223">
        <v>54933</v>
      </c>
      <c r="D682" s="17"/>
      <c r="E682" s="322" t="s">
        <v>190</v>
      </c>
      <c r="F682" s="322">
        <v>15</v>
      </c>
      <c r="G682" s="224">
        <f t="shared" si="723"/>
        <v>84990</v>
      </c>
      <c r="H682" s="323" t="s">
        <v>159</v>
      </c>
      <c r="I682" s="32"/>
      <c r="J682" s="17"/>
      <c r="K682" s="17"/>
      <c r="L682" s="17">
        <v>0</v>
      </c>
      <c r="M682" s="33"/>
      <c r="N682" s="32"/>
      <c r="O682" s="17">
        <v>0</v>
      </c>
      <c r="P682" s="17"/>
      <c r="Q682" s="17"/>
      <c r="R682" s="17"/>
      <c r="S682" s="17"/>
      <c r="T682" s="33"/>
    </row>
    <row r="683" spans="1:28" ht="15.75" hidden="1" thickBot="1" x14ac:dyDescent="0.3">
      <c r="A683" s="46"/>
      <c r="B683" s="6">
        <v>42416</v>
      </c>
      <c r="C683" s="15">
        <v>54934</v>
      </c>
      <c r="D683" s="317"/>
      <c r="E683" s="16" t="s">
        <v>263</v>
      </c>
      <c r="F683" s="16">
        <v>14</v>
      </c>
      <c r="G683" s="60">
        <f t="shared" si="723"/>
        <v>79324</v>
      </c>
      <c r="H683" s="16" t="s">
        <v>44</v>
      </c>
      <c r="I683" s="317">
        <v>0</v>
      </c>
      <c r="J683" s="16"/>
      <c r="K683" s="16"/>
      <c r="L683" s="16"/>
      <c r="M683" s="28"/>
      <c r="N683" s="27"/>
      <c r="O683" s="16">
        <v>0</v>
      </c>
      <c r="P683" s="16"/>
      <c r="Q683" s="16"/>
      <c r="R683" s="16"/>
      <c r="S683" s="16"/>
      <c r="T683" s="28">
        <v>1469</v>
      </c>
      <c r="U683" s="142">
        <f t="shared" ref="U683:U684" si="780">+G683/F683</f>
        <v>5666</v>
      </c>
      <c r="V683" s="143">
        <v>2500</v>
      </c>
      <c r="W683" s="144">
        <f t="shared" ref="W683:W684" si="781">+U683-V683</f>
        <v>3166</v>
      </c>
      <c r="X683" s="144">
        <f t="shared" ref="X683:X684" si="782">+W683-Y683</f>
        <v>1733</v>
      </c>
      <c r="Y683" s="144">
        <f t="shared" ref="Y683:Y684" si="783">(U683-5000)/2+1100</f>
        <v>1433</v>
      </c>
      <c r="Z683" s="144">
        <f t="shared" ref="Z683:Z684" si="784">+V683*F683</f>
        <v>35000</v>
      </c>
      <c r="AA683" s="144">
        <f t="shared" ref="AA683:AA684" si="785">+X683*F683</f>
        <v>24262</v>
      </c>
      <c r="AB683" s="145">
        <f t="shared" ref="AB683:AB684" si="786">+Y683*F683</f>
        <v>20062</v>
      </c>
    </row>
    <row r="684" spans="1:28" ht="15.75" hidden="1" thickBot="1" x14ac:dyDescent="0.3">
      <c r="A684" s="46"/>
      <c r="B684" s="6">
        <v>42416</v>
      </c>
      <c r="C684" s="15">
        <v>54935</v>
      </c>
      <c r="D684" s="317"/>
      <c r="E684" s="16" t="s">
        <v>99</v>
      </c>
      <c r="F684" s="16">
        <v>15</v>
      </c>
      <c r="G684" s="60">
        <f t="shared" si="723"/>
        <v>84990</v>
      </c>
      <c r="H684" s="16" t="s">
        <v>44</v>
      </c>
      <c r="I684" s="317">
        <v>0</v>
      </c>
      <c r="J684" s="16"/>
      <c r="K684" s="16"/>
      <c r="L684" s="16"/>
      <c r="M684" s="28"/>
      <c r="N684" s="27"/>
      <c r="O684" s="16">
        <v>0</v>
      </c>
      <c r="P684" s="16"/>
      <c r="Q684" s="16"/>
      <c r="R684" s="16"/>
      <c r="S684" s="16"/>
      <c r="T684" s="28">
        <v>1470</v>
      </c>
      <c r="U684" s="142">
        <f t="shared" si="780"/>
        <v>5666</v>
      </c>
      <c r="V684" s="143">
        <v>2500</v>
      </c>
      <c r="W684" s="144">
        <f t="shared" si="781"/>
        <v>3166</v>
      </c>
      <c r="X684" s="144">
        <f t="shared" si="782"/>
        <v>1733</v>
      </c>
      <c r="Y684" s="144">
        <f t="shared" si="783"/>
        <v>1433</v>
      </c>
      <c r="Z684" s="144">
        <f t="shared" si="784"/>
        <v>37500</v>
      </c>
      <c r="AA684" s="144">
        <f t="shared" si="785"/>
        <v>25995</v>
      </c>
      <c r="AB684" s="145">
        <f t="shared" si="786"/>
        <v>21495</v>
      </c>
    </row>
    <row r="685" spans="1:28" hidden="1" x14ac:dyDescent="0.25">
      <c r="A685" s="46"/>
      <c r="B685" s="320">
        <v>42416</v>
      </c>
      <c r="C685" s="223">
        <v>54936</v>
      </c>
      <c r="D685" s="16"/>
      <c r="E685" s="322" t="s">
        <v>130</v>
      </c>
      <c r="F685" s="322">
        <v>15</v>
      </c>
      <c r="G685" s="224">
        <f t="shared" si="723"/>
        <v>84990</v>
      </c>
      <c r="H685" s="323" t="s">
        <v>119</v>
      </c>
      <c r="I685" s="27">
        <v>0</v>
      </c>
      <c r="J685" s="16"/>
      <c r="K685" s="16"/>
      <c r="L685" s="16"/>
      <c r="M685" s="28"/>
      <c r="N685" s="27"/>
      <c r="O685" s="16">
        <v>0</v>
      </c>
      <c r="P685" s="16"/>
      <c r="Q685" s="16"/>
      <c r="R685" s="16"/>
      <c r="S685" s="16"/>
      <c r="T685" s="28"/>
    </row>
    <row r="686" spans="1:28" ht="15.75" hidden="1" thickBot="1" x14ac:dyDescent="0.3">
      <c r="A686" s="46"/>
      <c r="B686" s="6">
        <v>42416</v>
      </c>
      <c r="C686" s="15">
        <v>54937</v>
      </c>
      <c r="D686" s="317"/>
      <c r="E686" s="16" t="s">
        <v>264</v>
      </c>
      <c r="F686" s="16">
        <v>7</v>
      </c>
      <c r="G686" s="60">
        <f t="shared" si="723"/>
        <v>39662</v>
      </c>
      <c r="H686" s="16" t="s">
        <v>44</v>
      </c>
      <c r="I686" s="317">
        <v>0</v>
      </c>
      <c r="J686" s="16"/>
      <c r="K686" s="16"/>
      <c r="L686" s="16"/>
      <c r="M686" s="28"/>
      <c r="N686" s="27"/>
      <c r="O686" s="16">
        <v>0</v>
      </c>
      <c r="P686" s="16"/>
      <c r="Q686" s="16"/>
      <c r="R686" s="16"/>
      <c r="S686" s="16"/>
      <c r="T686" s="28">
        <v>1471</v>
      </c>
      <c r="U686" s="142">
        <f t="shared" ref="U686" si="787">+G686/F686</f>
        <v>5666</v>
      </c>
      <c r="V686" s="143">
        <v>2500</v>
      </c>
      <c r="W686" s="144">
        <f t="shared" ref="W686" si="788">+U686-V686</f>
        <v>3166</v>
      </c>
      <c r="X686" s="144">
        <f t="shared" ref="X686" si="789">+W686-Y686</f>
        <v>1733</v>
      </c>
      <c r="Y686" s="144">
        <f t="shared" ref="Y686" si="790">(U686-5000)/2+1100</f>
        <v>1433</v>
      </c>
      <c r="Z686" s="144">
        <f t="shared" ref="Z686" si="791">+V686*F686</f>
        <v>17500</v>
      </c>
      <c r="AA686" s="144">
        <f t="shared" ref="AA686" si="792">+X686*F686</f>
        <v>12131</v>
      </c>
      <c r="AB686" s="145">
        <f t="shared" ref="AB686" si="793">+Y686*F686</f>
        <v>10031</v>
      </c>
    </row>
    <row r="687" spans="1:28" hidden="1" x14ac:dyDescent="0.25">
      <c r="A687" s="46"/>
      <c r="B687" s="320">
        <v>42416</v>
      </c>
      <c r="C687" s="223">
        <v>54938</v>
      </c>
      <c r="D687" s="16"/>
      <c r="E687" s="322" t="s">
        <v>200</v>
      </c>
      <c r="F687" s="322">
        <v>15</v>
      </c>
      <c r="G687" s="224">
        <f t="shared" si="723"/>
        <v>84990</v>
      </c>
      <c r="H687" s="323" t="s">
        <v>159</v>
      </c>
      <c r="I687" s="27"/>
      <c r="J687" s="16"/>
      <c r="K687" s="16"/>
      <c r="L687" s="16">
        <v>0</v>
      </c>
      <c r="M687" s="28"/>
      <c r="N687" s="27"/>
      <c r="O687" s="16">
        <v>0</v>
      </c>
      <c r="P687" s="16"/>
      <c r="Q687" s="16"/>
      <c r="R687" s="16"/>
      <c r="S687" s="16"/>
      <c r="T687" s="28"/>
    </row>
    <row r="688" spans="1:28" ht="15.75" hidden="1" thickBot="1" x14ac:dyDescent="0.3">
      <c r="A688" s="46"/>
      <c r="B688" s="6">
        <v>42416</v>
      </c>
      <c r="C688" s="15">
        <v>54939</v>
      </c>
      <c r="D688" s="317"/>
      <c r="E688" s="16" t="s">
        <v>265</v>
      </c>
      <c r="F688" s="16">
        <v>15</v>
      </c>
      <c r="G688" s="60">
        <f t="shared" si="723"/>
        <v>84990</v>
      </c>
      <c r="H688" s="16" t="s">
        <v>44</v>
      </c>
      <c r="I688" s="317">
        <v>0</v>
      </c>
      <c r="J688" s="16"/>
      <c r="K688" s="16"/>
      <c r="L688" s="16"/>
      <c r="M688" s="28"/>
      <c r="N688" s="27"/>
      <c r="O688" s="16">
        <v>0</v>
      </c>
      <c r="P688" s="16"/>
      <c r="Q688" s="16"/>
      <c r="R688" s="16"/>
      <c r="S688" s="16"/>
      <c r="T688" s="28">
        <v>1472</v>
      </c>
      <c r="U688" s="142">
        <f t="shared" ref="U688" si="794">+G688/F688</f>
        <v>5666</v>
      </c>
      <c r="V688" s="143">
        <v>2500</v>
      </c>
      <c r="W688" s="144">
        <f t="shared" ref="W688" si="795">+U688-V688</f>
        <v>3166</v>
      </c>
      <c r="X688" s="144">
        <f t="shared" ref="X688" si="796">+W688-Y688</f>
        <v>1733</v>
      </c>
      <c r="Y688" s="144">
        <f t="shared" ref="Y688" si="797">(U688-5000)/2+1100</f>
        <v>1433</v>
      </c>
      <c r="Z688" s="144">
        <f t="shared" ref="Z688" si="798">+V688*F688</f>
        <v>37500</v>
      </c>
      <c r="AA688" s="144">
        <f t="shared" ref="AA688" si="799">+X688*F688</f>
        <v>25995</v>
      </c>
      <c r="AB688" s="145">
        <f t="shared" ref="AB688" si="800">+Y688*F688</f>
        <v>21495</v>
      </c>
    </row>
    <row r="689" spans="1:28" hidden="1" x14ac:dyDescent="0.25">
      <c r="A689" s="46"/>
      <c r="B689" s="320">
        <v>42416</v>
      </c>
      <c r="C689" s="223">
        <v>54940</v>
      </c>
      <c r="D689" s="16"/>
      <c r="E689" s="322" t="s">
        <v>122</v>
      </c>
      <c r="F689" s="322">
        <v>15</v>
      </c>
      <c r="G689" s="224">
        <f t="shared" si="723"/>
        <v>84990</v>
      </c>
      <c r="H689" s="323" t="s">
        <v>119</v>
      </c>
      <c r="I689" s="27">
        <v>0</v>
      </c>
      <c r="J689" s="16"/>
      <c r="K689" s="16"/>
      <c r="L689" s="16"/>
      <c r="M689" s="28"/>
      <c r="N689" s="27"/>
      <c r="O689" s="16">
        <v>0</v>
      </c>
      <c r="P689" s="16"/>
      <c r="Q689" s="16"/>
      <c r="R689" s="16"/>
      <c r="S689" s="16"/>
      <c r="T689" s="28"/>
    </row>
    <row r="690" spans="1:28" ht="15.75" hidden="1" thickBot="1" x14ac:dyDescent="0.3">
      <c r="A690" s="46"/>
      <c r="B690" s="6">
        <v>42416</v>
      </c>
      <c r="C690" s="15">
        <v>54941</v>
      </c>
      <c r="D690" s="317"/>
      <c r="E690" s="16" t="s">
        <v>188</v>
      </c>
      <c r="F690" s="16">
        <v>7</v>
      </c>
      <c r="G690" s="60">
        <f t="shared" si="723"/>
        <v>39662</v>
      </c>
      <c r="H690" s="16" t="s">
        <v>44</v>
      </c>
      <c r="I690" s="317">
        <v>0</v>
      </c>
      <c r="J690" s="16"/>
      <c r="K690" s="16"/>
      <c r="L690" s="16"/>
      <c r="M690" s="28"/>
      <c r="N690" s="27"/>
      <c r="O690" s="16">
        <v>0</v>
      </c>
      <c r="P690" s="16"/>
      <c r="Q690" s="16"/>
      <c r="R690" s="16"/>
      <c r="S690" s="16"/>
      <c r="T690" s="28">
        <v>1474</v>
      </c>
      <c r="U690" s="142">
        <f t="shared" ref="U690:U701" si="801">+G690/F690</f>
        <v>5666</v>
      </c>
      <c r="V690" s="143">
        <v>2500</v>
      </c>
      <c r="W690" s="144">
        <f t="shared" ref="W690:W701" si="802">+U690-V690</f>
        <v>3166</v>
      </c>
      <c r="X690" s="144">
        <f t="shared" ref="X690:X701" si="803">+W690-Y690</f>
        <v>1733</v>
      </c>
      <c r="Y690" s="144">
        <f t="shared" ref="Y690:Y701" si="804">(U690-5000)/2+1100</f>
        <v>1433</v>
      </c>
      <c r="Z690" s="144">
        <f t="shared" ref="Z690:Z701" si="805">+V690*F690</f>
        <v>17500</v>
      </c>
      <c r="AA690" s="144">
        <f t="shared" ref="AA690:AA701" si="806">+X690*F690</f>
        <v>12131</v>
      </c>
      <c r="AB690" s="145">
        <f t="shared" ref="AB690:AB701" si="807">+Y690*F690</f>
        <v>10031</v>
      </c>
    </row>
    <row r="691" spans="1:28" ht="15.75" hidden="1" thickBot="1" x14ac:dyDescent="0.3">
      <c r="A691" s="46"/>
      <c r="B691" s="6">
        <v>42416</v>
      </c>
      <c r="C691" s="15">
        <v>54942</v>
      </c>
      <c r="D691" s="317"/>
      <c r="E691" s="16" t="s">
        <v>90</v>
      </c>
      <c r="F691" s="16">
        <v>15</v>
      </c>
      <c r="G691" s="60">
        <f t="shared" si="723"/>
        <v>84990</v>
      </c>
      <c r="H691" s="16" t="s">
        <v>44</v>
      </c>
      <c r="I691" s="317">
        <v>0</v>
      </c>
      <c r="J691" s="16"/>
      <c r="K691" s="16"/>
      <c r="L691" s="16"/>
      <c r="M691" s="28"/>
      <c r="N691" s="27"/>
      <c r="O691" s="16">
        <v>0</v>
      </c>
      <c r="P691" s="16"/>
      <c r="Q691" s="16"/>
      <c r="R691" s="16"/>
      <c r="S691" s="16"/>
      <c r="T691" s="28">
        <v>1473</v>
      </c>
      <c r="U691" s="142">
        <f t="shared" si="801"/>
        <v>5666</v>
      </c>
      <c r="V691" s="143">
        <v>2500</v>
      </c>
      <c r="W691" s="144">
        <f t="shared" si="802"/>
        <v>3166</v>
      </c>
      <c r="X691" s="144">
        <f t="shared" si="803"/>
        <v>1733</v>
      </c>
      <c r="Y691" s="144">
        <f t="shared" si="804"/>
        <v>1433</v>
      </c>
      <c r="Z691" s="144">
        <f t="shared" si="805"/>
        <v>37500</v>
      </c>
      <c r="AA691" s="144">
        <f t="shared" si="806"/>
        <v>25995</v>
      </c>
      <c r="AB691" s="145">
        <f t="shared" si="807"/>
        <v>21495</v>
      </c>
    </row>
    <row r="692" spans="1:28" ht="15.75" hidden="1" thickBot="1" x14ac:dyDescent="0.3">
      <c r="A692" s="46"/>
      <c r="B692" s="6">
        <v>42416</v>
      </c>
      <c r="C692" s="15">
        <v>54943</v>
      </c>
      <c r="D692" s="317"/>
      <c r="E692" s="16" t="s">
        <v>54</v>
      </c>
      <c r="F692" s="16">
        <v>7</v>
      </c>
      <c r="G692" s="60">
        <f t="shared" si="723"/>
        <v>39662</v>
      </c>
      <c r="H692" s="16" t="s">
        <v>44</v>
      </c>
      <c r="I692" s="317">
        <v>0</v>
      </c>
      <c r="J692" s="16"/>
      <c r="K692" s="16"/>
      <c r="L692" s="16"/>
      <c r="M692" s="28"/>
      <c r="N692" s="27"/>
      <c r="O692" s="16">
        <v>0</v>
      </c>
      <c r="P692" s="16"/>
      <c r="Q692" s="16"/>
      <c r="R692" s="16"/>
      <c r="S692" s="16"/>
      <c r="T692" s="28">
        <v>1475</v>
      </c>
      <c r="U692" s="142">
        <f t="shared" si="801"/>
        <v>5666</v>
      </c>
      <c r="V692" s="143">
        <v>2500</v>
      </c>
      <c r="W692" s="144">
        <f t="shared" si="802"/>
        <v>3166</v>
      </c>
      <c r="X692" s="144">
        <f t="shared" si="803"/>
        <v>1733</v>
      </c>
      <c r="Y692" s="144">
        <f t="shared" si="804"/>
        <v>1433</v>
      </c>
      <c r="Z692" s="144">
        <f t="shared" si="805"/>
        <v>17500</v>
      </c>
      <c r="AA692" s="144">
        <f t="shared" si="806"/>
        <v>12131</v>
      </c>
      <c r="AB692" s="145">
        <f t="shared" si="807"/>
        <v>10031</v>
      </c>
    </row>
    <row r="693" spans="1:28" ht="15.75" hidden="1" thickBot="1" x14ac:dyDescent="0.3">
      <c r="A693" s="46"/>
      <c r="B693" s="6">
        <v>42416</v>
      </c>
      <c r="C693" s="15">
        <v>54944</v>
      </c>
      <c r="D693" s="317"/>
      <c r="E693" s="16" t="s">
        <v>186</v>
      </c>
      <c r="F693" s="16">
        <v>15</v>
      </c>
      <c r="G693" s="60">
        <f t="shared" si="723"/>
        <v>84990</v>
      </c>
      <c r="H693" s="16" t="s">
        <v>44</v>
      </c>
      <c r="I693" s="317">
        <v>0</v>
      </c>
      <c r="J693" s="16"/>
      <c r="K693" s="16"/>
      <c r="L693" s="16"/>
      <c r="M693" s="28"/>
      <c r="N693" s="27"/>
      <c r="O693" s="16">
        <v>0</v>
      </c>
      <c r="P693" s="16"/>
      <c r="Q693" s="16"/>
      <c r="R693" s="16"/>
      <c r="S693" s="16"/>
      <c r="T693" s="28">
        <v>1476</v>
      </c>
      <c r="U693" s="142">
        <f t="shared" si="801"/>
        <v>5666</v>
      </c>
      <c r="V693" s="143">
        <v>2500</v>
      </c>
      <c r="W693" s="144">
        <f t="shared" si="802"/>
        <v>3166</v>
      </c>
      <c r="X693" s="144">
        <f t="shared" si="803"/>
        <v>1733</v>
      </c>
      <c r="Y693" s="144">
        <f t="shared" si="804"/>
        <v>1433</v>
      </c>
      <c r="Z693" s="144">
        <f t="shared" si="805"/>
        <v>37500</v>
      </c>
      <c r="AA693" s="144">
        <f t="shared" si="806"/>
        <v>25995</v>
      </c>
      <c r="AB693" s="145">
        <f t="shared" si="807"/>
        <v>21495</v>
      </c>
    </row>
    <row r="694" spans="1:28" ht="15.75" hidden="1" thickBot="1" x14ac:dyDescent="0.3">
      <c r="A694" s="46"/>
      <c r="B694" s="6">
        <v>42416</v>
      </c>
      <c r="C694" s="15">
        <v>54945</v>
      </c>
      <c r="D694" s="317"/>
      <c r="E694" s="16" t="s">
        <v>145</v>
      </c>
      <c r="F694" s="16">
        <v>7</v>
      </c>
      <c r="G694" s="60">
        <f t="shared" si="723"/>
        <v>39662</v>
      </c>
      <c r="H694" s="16" t="s">
        <v>44</v>
      </c>
      <c r="I694" s="317">
        <v>0</v>
      </c>
      <c r="J694" s="16"/>
      <c r="K694" s="16"/>
      <c r="L694" s="16"/>
      <c r="M694" s="28"/>
      <c r="N694" s="27"/>
      <c r="O694" s="16">
        <v>0</v>
      </c>
      <c r="P694" s="16"/>
      <c r="Q694" s="16"/>
      <c r="R694" s="16"/>
      <c r="S694" s="16"/>
      <c r="T694" s="28">
        <v>1477</v>
      </c>
      <c r="U694" s="142">
        <f t="shared" si="801"/>
        <v>5666</v>
      </c>
      <c r="V694" s="143">
        <v>2500</v>
      </c>
      <c r="W694" s="144">
        <f t="shared" si="802"/>
        <v>3166</v>
      </c>
      <c r="X694" s="144">
        <f t="shared" si="803"/>
        <v>1733</v>
      </c>
      <c r="Y694" s="144">
        <f t="shared" si="804"/>
        <v>1433</v>
      </c>
      <c r="Z694" s="144">
        <f t="shared" si="805"/>
        <v>17500</v>
      </c>
      <c r="AA694" s="144">
        <f t="shared" si="806"/>
        <v>12131</v>
      </c>
      <c r="AB694" s="145">
        <f t="shared" si="807"/>
        <v>10031</v>
      </c>
    </row>
    <row r="695" spans="1:28" ht="15.75" hidden="1" thickBot="1" x14ac:dyDescent="0.3">
      <c r="A695" s="46"/>
      <c r="B695" s="6">
        <v>42416</v>
      </c>
      <c r="C695" s="15">
        <v>54946</v>
      </c>
      <c r="D695" s="317"/>
      <c r="E695" s="16" t="s">
        <v>260</v>
      </c>
      <c r="F695" s="16">
        <v>15</v>
      </c>
      <c r="G695" s="60">
        <f t="shared" si="723"/>
        <v>84990</v>
      </c>
      <c r="H695" s="16" t="s">
        <v>44</v>
      </c>
      <c r="I695" s="317">
        <v>0</v>
      </c>
      <c r="J695" s="16"/>
      <c r="K695" s="16"/>
      <c r="L695" s="16"/>
      <c r="M695" s="28"/>
      <c r="N695" s="27"/>
      <c r="O695" s="16">
        <v>0</v>
      </c>
      <c r="P695" s="16"/>
      <c r="Q695" s="16"/>
      <c r="R695" s="16"/>
      <c r="S695" s="16"/>
      <c r="T695" s="28">
        <v>1478</v>
      </c>
      <c r="U695" s="142">
        <f t="shared" si="801"/>
        <v>5666</v>
      </c>
      <c r="V695" s="143">
        <v>2500</v>
      </c>
      <c r="W695" s="144">
        <f t="shared" si="802"/>
        <v>3166</v>
      </c>
      <c r="X695" s="144">
        <f t="shared" si="803"/>
        <v>1733</v>
      </c>
      <c r="Y695" s="144">
        <f t="shared" si="804"/>
        <v>1433</v>
      </c>
      <c r="Z695" s="144">
        <f t="shared" si="805"/>
        <v>37500</v>
      </c>
      <c r="AA695" s="144">
        <f t="shared" si="806"/>
        <v>25995</v>
      </c>
      <c r="AB695" s="145">
        <f t="shared" si="807"/>
        <v>21495</v>
      </c>
    </row>
    <row r="696" spans="1:28" ht="15.75" hidden="1" thickBot="1" x14ac:dyDescent="0.3">
      <c r="A696" s="46"/>
      <c r="B696" s="6">
        <v>42416</v>
      </c>
      <c r="C696" s="15">
        <v>54947</v>
      </c>
      <c r="D696" s="317"/>
      <c r="E696" s="16" t="s">
        <v>91</v>
      </c>
      <c r="F696" s="16">
        <v>15</v>
      </c>
      <c r="G696" s="60">
        <f t="shared" si="723"/>
        <v>84990</v>
      </c>
      <c r="H696" s="16" t="s">
        <v>44</v>
      </c>
      <c r="I696" s="317">
        <v>0</v>
      </c>
      <c r="J696" s="16"/>
      <c r="K696" s="16"/>
      <c r="L696" s="16"/>
      <c r="M696" s="28"/>
      <c r="N696" s="27"/>
      <c r="O696" s="16">
        <v>0</v>
      </c>
      <c r="P696" s="16"/>
      <c r="Q696" s="16"/>
      <c r="R696" s="16"/>
      <c r="S696" s="16"/>
      <c r="T696" s="28">
        <v>1479</v>
      </c>
      <c r="U696" s="142">
        <f t="shared" si="801"/>
        <v>5666</v>
      </c>
      <c r="V696" s="143">
        <v>2500</v>
      </c>
      <c r="W696" s="144">
        <f t="shared" si="802"/>
        <v>3166</v>
      </c>
      <c r="X696" s="144">
        <f t="shared" si="803"/>
        <v>1733</v>
      </c>
      <c r="Y696" s="144">
        <f t="shared" si="804"/>
        <v>1433</v>
      </c>
      <c r="Z696" s="144">
        <f t="shared" si="805"/>
        <v>37500</v>
      </c>
      <c r="AA696" s="144">
        <f t="shared" si="806"/>
        <v>25995</v>
      </c>
      <c r="AB696" s="145">
        <f t="shared" si="807"/>
        <v>21495</v>
      </c>
    </row>
    <row r="697" spans="1:28" ht="15.75" hidden="1" thickBot="1" x14ac:dyDescent="0.3">
      <c r="A697" s="46"/>
      <c r="B697" s="6">
        <v>42416</v>
      </c>
      <c r="C697" s="15">
        <v>54948</v>
      </c>
      <c r="D697" s="317"/>
      <c r="E697" s="16" t="s">
        <v>264</v>
      </c>
      <c r="F697" s="16">
        <v>7</v>
      </c>
      <c r="G697" s="60">
        <f t="shared" si="723"/>
        <v>39662</v>
      </c>
      <c r="H697" s="16" t="s">
        <v>44</v>
      </c>
      <c r="I697" s="317">
        <v>0</v>
      </c>
      <c r="J697" s="16"/>
      <c r="K697" s="16"/>
      <c r="L697" s="16"/>
      <c r="M697" s="28"/>
      <c r="N697" s="27">
        <v>0</v>
      </c>
      <c r="O697" s="16"/>
      <c r="P697" s="16"/>
      <c r="Q697" s="16"/>
      <c r="R697" s="16"/>
      <c r="S697" s="16"/>
      <c r="T697" s="28">
        <v>1480</v>
      </c>
      <c r="U697" s="142">
        <f t="shared" si="801"/>
        <v>5666</v>
      </c>
      <c r="V697" s="143">
        <v>2500</v>
      </c>
      <c r="W697" s="144">
        <f t="shared" si="802"/>
        <v>3166</v>
      </c>
      <c r="X697" s="144">
        <f t="shared" si="803"/>
        <v>1733</v>
      </c>
      <c r="Y697" s="144">
        <f t="shared" si="804"/>
        <v>1433</v>
      </c>
      <c r="Z697" s="144">
        <f t="shared" si="805"/>
        <v>17500</v>
      </c>
      <c r="AA697" s="144">
        <f t="shared" si="806"/>
        <v>12131</v>
      </c>
      <c r="AB697" s="145">
        <f t="shared" si="807"/>
        <v>10031</v>
      </c>
    </row>
    <row r="698" spans="1:28" ht="15.75" hidden="1" thickBot="1" x14ac:dyDescent="0.3">
      <c r="A698" s="46"/>
      <c r="B698" s="6">
        <v>42416</v>
      </c>
      <c r="C698" s="15">
        <v>54949</v>
      </c>
      <c r="D698" s="317"/>
      <c r="E698" s="16" t="s">
        <v>99</v>
      </c>
      <c r="F698" s="16">
        <v>15</v>
      </c>
      <c r="G698" s="60">
        <f t="shared" si="723"/>
        <v>84990</v>
      </c>
      <c r="H698" s="16" t="s">
        <v>44</v>
      </c>
      <c r="I698" s="317">
        <v>0</v>
      </c>
      <c r="J698" s="16"/>
      <c r="K698" s="16"/>
      <c r="L698" s="16"/>
      <c r="M698" s="28"/>
      <c r="N698" s="27">
        <v>0</v>
      </c>
      <c r="O698" s="16"/>
      <c r="P698" s="16"/>
      <c r="Q698" s="16"/>
      <c r="R698" s="16"/>
      <c r="S698" s="16"/>
      <c r="T698" s="28">
        <v>1481</v>
      </c>
      <c r="U698" s="142">
        <f t="shared" si="801"/>
        <v>5666</v>
      </c>
      <c r="V698" s="143">
        <v>2500</v>
      </c>
      <c r="W698" s="144">
        <f t="shared" si="802"/>
        <v>3166</v>
      </c>
      <c r="X698" s="144">
        <f t="shared" si="803"/>
        <v>1733</v>
      </c>
      <c r="Y698" s="144">
        <f t="shared" si="804"/>
        <v>1433</v>
      </c>
      <c r="Z698" s="144">
        <f t="shared" si="805"/>
        <v>37500</v>
      </c>
      <c r="AA698" s="144">
        <f t="shared" si="806"/>
        <v>25995</v>
      </c>
      <c r="AB698" s="145">
        <f t="shared" si="807"/>
        <v>21495</v>
      </c>
    </row>
    <row r="699" spans="1:28" ht="15.75" hidden="1" thickBot="1" x14ac:dyDescent="0.3">
      <c r="A699" s="46"/>
      <c r="B699" s="6">
        <v>42416</v>
      </c>
      <c r="C699" s="15">
        <v>54950</v>
      </c>
      <c r="D699" s="317"/>
      <c r="E699" s="16" t="s">
        <v>188</v>
      </c>
      <c r="F699" s="16">
        <v>7</v>
      </c>
      <c r="G699" s="60">
        <f t="shared" si="723"/>
        <v>39662</v>
      </c>
      <c r="H699" s="16" t="s">
        <v>44</v>
      </c>
      <c r="I699" s="317">
        <v>0</v>
      </c>
      <c r="J699" s="16"/>
      <c r="K699" s="16"/>
      <c r="L699" s="16"/>
      <c r="M699" s="28"/>
      <c r="N699" s="27">
        <v>0</v>
      </c>
      <c r="O699" s="16"/>
      <c r="P699" s="16"/>
      <c r="Q699" s="16"/>
      <c r="R699" s="16"/>
      <c r="S699" s="16"/>
      <c r="T699" s="28">
        <v>1482</v>
      </c>
      <c r="U699" s="142">
        <f t="shared" si="801"/>
        <v>5666</v>
      </c>
      <c r="V699" s="143">
        <v>2500</v>
      </c>
      <c r="W699" s="144">
        <f t="shared" si="802"/>
        <v>3166</v>
      </c>
      <c r="X699" s="144">
        <f t="shared" si="803"/>
        <v>1733</v>
      </c>
      <c r="Y699" s="144">
        <f t="shared" si="804"/>
        <v>1433</v>
      </c>
      <c r="Z699" s="144">
        <f t="shared" si="805"/>
        <v>17500</v>
      </c>
      <c r="AA699" s="144">
        <f t="shared" si="806"/>
        <v>12131</v>
      </c>
      <c r="AB699" s="145">
        <f t="shared" si="807"/>
        <v>10031</v>
      </c>
    </row>
    <row r="700" spans="1:28" ht="15.75" hidden="1" thickBot="1" x14ac:dyDescent="0.3">
      <c r="A700" s="46"/>
      <c r="B700" s="6">
        <v>42416</v>
      </c>
      <c r="C700" s="15">
        <v>54951</v>
      </c>
      <c r="D700" s="353"/>
      <c r="E700" s="16" t="s">
        <v>69</v>
      </c>
      <c r="F700" s="16">
        <v>7</v>
      </c>
      <c r="G700" s="60">
        <f t="shared" ref="G700:G762" si="808">5666*F700</f>
        <v>39662</v>
      </c>
      <c r="H700" s="16" t="s">
        <v>44</v>
      </c>
      <c r="I700" s="317">
        <v>0</v>
      </c>
      <c r="J700" s="16"/>
      <c r="K700" s="16"/>
      <c r="L700" s="16"/>
      <c r="M700" s="28"/>
      <c r="N700" s="27">
        <v>0</v>
      </c>
      <c r="O700" s="16"/>
      <c r="P700" s="16"/>
      <c r="Q700" s="16"/>
      <c r="R700" s="16"/>
      <c r="S700" s="16"/>
      <c r="T700" s="28">
        <v>1483</v>
      </c>
      <c r="U700" s="142">
        <f t="shared" si="801"/>
        <v>5666</v>
      </c>
      <c r="V700" s="143">
        <v>2500</v>
      </c>
      <c r="W700" s="144">
        <f t="shared" si="802"/>
        <v>3166</v>
      </c>
      <c r="X700" s="144">
        <f t="shared" si="803"/>
        <v>1733</v>
      </c>
      <c r="Y700" s="144">
        <f t="shared" si="804"/>
        <v>1433</v>
      </c>
      <c r="Z700" s="144">
        <f t="shared" si="805"/>
        <v>17500</v>
      </c>
      <c r="AA700" s="144">
        <f t="shared" si="806"/>
        <v>12131</v>
      </c>
      <c r="AB700" s="145">
        <f t="shared" si="807"/>
        <v>10031</v>
      </c>
    </row>
    <row r="701" spans="1:28" ht="15.75" hidden="1" thickBot="1" x14ac:dyDescent="0.3">
      <c r="A701" s="46"/>
      <c r="B701" s="320">
        <v>42416</v>
      </c>
      <c r="C701" s="223">
        <v>54952</v>
      </c>
      <c r="D701" s="16"/>
      <c r="E701" s="322" t="s">
        <v>57</v>
      </c>
      <c r="F701" s="322">
        <v>15</v>
      </c>
      <c r="G701" s="224">
        <f>5100*F701</f>
        <v>76500</v>
      </c>
      <c r="H701" s="322" t="s">
        <v>47</v>
      </c>
      <c r="I701" s="317">
        <v>0</v>
      </c>
      <c r="J701" s="16"/>
      <c r="K701" s="16"/>
      <c r="L701" s="16"/>
      <c r="M701" s="28"/>
      <c r="N701" s="27">
        <v>0</v>
      </c>
      <c r="O701" s="16"/>
      <c r="P701" s="16"/>
      <c r="Q701" s="16"/>
      <c r="R701" s="16"/>
      <c r="S701" s="16"/>
      <c r="T701" s="28"/>
      <c r="U701" s="142">
        <f t="shared" si="801"/>
        <v>5100</v>
      </c>
      <c r="V701" s="143">
        <v>2500</v>
      </c>
      <c r="W701" s="144">
        <f t="shared" si="802"/>
        <v>2600</v>
      </c>
      <c r="X701" s="144">
        <f t="shared" si="803"/>
        <v>1450</v>
      </c>
      <c r="Y701" s="144">
        <f t="shared" si="804"/>
        <v>1150</v>
      </c>
      <c r="Z701" s="144">
        <f t="shared" si="805"/>
        <v>37500</v>
      </c>
      <c r="AA701" s="144">
        <f t="shared" si="806"/>
        <v>21750</v>
      </c>
      <c r="AB701" s="145">
        <f t="shared" si="807"/>
        <v>17250</v>
      </c>
    </row>
    <row r="702" spans="1:28" ht="15.75" hidden="1" thickBot="1" x14ac:dyDescent="0.3">
      <c r="A702" s="46"/>
      <c r="B702" s="6">
        <v>42416</v>
      </c>
      <c r="C702" s="15">
        <v>54953</v>
      </c>
      <c r="D702" s="318"/>
      <c r="E702" s="16" t="s">
        <v>66</v>
      </c>
      <c r="F702" s="16">
        <v>15</v>
      </c>
      <c r="G702" s="60">
        <f t="shared" si="808"/>
        <v>84990</v>
      </c>
      <c r="H702" s="16" t="s">
        <v>44</v>
      </c>
      <c r="I702" s="317">
        <v>0</v>
      </c>
      <c r="J702" s="16"/>
      <c r="K702" s="16"/>
      <c r="L702" s="16"/>
      <c r="M702" s="28"/>
      <c r="N702" s="27">
        <v>0</v>
      </c>
      <c r="O702" s="16"/>
      <c r="P702" s="16"/>
      <c r="Q702" s="16"/>
      <c r="R702" s="16"/>
      <c r="S702" s="16"/>
      <c r="T702" s="28">
        <v>1484</v>
      </c>
      <c r="U702" s="142">
        <f t="shared" ref="U702:U711" si="809">+G702/F702</f>
        <v>5666</v>
      </c>
      <c r="V702" s="143">
        <v>2500</v>
      </c>
      <c r="W702" s="144">
        <f t="shared" ref="W702:W711" si="810">+U702-V702</f>
        <v>3166</v>
      </c>
      <c r="X702" s="144">
        <f t="shared" ref="X702:X711" si="811">+W702-Y702</f>
        <v>1733</v>
      </c>
      <c r="Y702" s="144">
        <f t="shared" ref="Y702:Y711" si="812">(U702-5000)/2+1100</f>
        <v>1433</v>
      </c>
      <c r="Z702" s="144">
        <f t="shared" ref="Z702:Z711" si="813">+V702*F702</f>
        <v>37500</v>
      </c>
      <c r="AA702" s="144">
        <f t="shared" ref="AA702:AA711" si="814">+X702*F702</f>
        <v>25995</v>
      </c>
      <c r="AB702" s="145">
        <f t="shared" ref="AB702:AB711" si="815">+Y702*F702</f>
        <v>21495</v>
      </c>
    </row>
    <row r="703" spans="1:28" ht="15.75" hidden="1" thickBot="1" x14ac:dyDescent="0.3">
      <c r="A703" s="46"/>
      <c r="B703" s="6">
        <v>42416</v>
      </c>
      <c r="C703" s="15">
        <v>54954</v>
      </c>
      <c r="D703" s="317"/>
      <c r="E703" s="16" t="s">
        <v>104</v>
      </c>
      <c r="F703" s="16">
        <v>7</v>
      </c>
      <c r="G703" s="60">
        <f t="shared" si="808"/>
        <v>39662</v>
      </c>
      <c r="H703" s="16" t="s">
        <v>44</v>
      </c>
      <c r="I703" s="317">
        <v>0</v>
      </c>
      <c r="J703" s="16"/>
      <c r="K703" s="16"/>
      <c r="L703" s="16"/>
      <c r="M703" s="28"/>
      <c r="N703" s="27">
        <v>0</v>
      </c>
      <c r="O703" s="16"/>
      <c r="P703" s="16"/>
      <c r="Q703" s="16"/>
      <c r="R703" s="16"/>
      <c r="S703" s="16"/>
      <c r="T703" s="28">
        <v>1485</v>
      </c>
      <c r="U703" s="142">
        <f t="shared" si="809"/>
        <v>5666</v>
      </c>
      <c r="V703" s="143">
        <v>2500</v>
      </c>
      <c r="W703" s="144">
        <f t="shared" si="810"/>
        <v>3166</v>
      </c>
      <c r="X703" s="144">
        <f t="shared" si="811"/>
        <v>1733</v>
      </c>
      <c r="Y703" s="144">
        <f t="shared" si="812"/>
        <v>1433</v>
      </c>
      <c r="Z703" s="144">
        <f t="shared" si="813"/>
        <v>17500</v>
      </c>
      <c r="AA703" s="144">
        <f t="shared" si="814"/>
        <v>12131</v>
      </c>
      <c r="AB703" s="145">
        <f t="shared" si="815"/>
        <v>10031</v>
      </c>
    </row>
    <row r="704" spans="1:28" ht="15.75" hidden="1" thickBot="1" x14ac:dyDescent="0.3">
      <c r="A704" s="46"/>
      <c r="B704" s="320">
        <v>42416</v>
      </c>
      <c r="C704" s="223">
        <v>54955</v>
      </c>
      <c r="D704" s="16"/>
      <c r="E704" s="322" t="s">
        <v>76</v>
      </c>
      <c r="F704" s="322">
        <v>15</v>
      </c>
      <c r="G704" s="224">
        <f>5285*F704</f>
        <v>79275</v>
      </c>
      <c r="H704" s="323" t="s">
        <v>266</v>
      </c>
      <c r="I704" s="27">
        <v>0</v>
      </c>
      <c r="J704" s="16"/>
      <c r="K704" s="16"/>
      <c r="L704" s="16"/>
      <c r="M704" s="28"/>
      <c r="N704" s="27">
        <v>0</v>
      </c>
      <c r="O704" s="16"/>
      <c r="P704" s="16"/>
      <c r="Q704" s="16"/>
      <c r="R704" s="16"/>
      <c r="S704" s="16"/>
      <c r="T704" s="28"/>
      <c r="U704" s="142">
        <f t="shared" si="809"/>
        <v>5285</v>
      </c>
      <c r="V704" s="143">
        <v>2500</v>
      </c>
      <c r="W704" s="144">
        <f t="shared" si="810"/>
        <v>2785</v>
      </c>
      <c r="X704" s="144">
        <f t="shared" si="811"/>
        <v>1542.5</v>
      </c>
      <c r="Y704" s="144">
        <f t="shared" si="812"/>
        <v>1242.5</v>
      </c>
      <c r="Z704" s="144">
        <f t="shared" si="813"/>
        <v>37500</v>
      </c>
      <c r="AA704" s="144">
        <f t="shared" si="814"/>
        <v>23137.5</v>
      </c>
      <c r="AB704" s="145">
        <f t="shared" si="815"/>
        <v>18637.5</v>
      </c>
    </row>
    <row r="705" spans="1:28" ht="15.75" hidden="1" thickBot="1" x14ac:dyDescent="0.3">
      <c r="A705" s="46"/>
      <c r="B705" s="6">
        <v>42416</v>
      </c>
      <c r="C705" s="15">
        <v>54956</v>
      </c>
      <c r="D705" s="317"/>
      <c r="E705" s="16" t="s">
        <v>110</v>
      </c>
      <c r="F705" s="16">
        <v>7</v>
      </c>
      <c r="G705" s="60">
        <f t="shared" si="808"/>
        <v>39662</v>
      </c>
      <c r="H705" s="16" t="s">
        <v>44</v>
      </c>
      <c r="I705" s="317">
        <v>0</v>
      </c>
      <c r="J705" s="16"/>
      <c r="K705" s="16"/>
      <c r="L705" s="16"/>
      <c r="M705" s="28"/>
      <c r="N705" s="27">
        <v>0</v>
      </c>
      <c r="O705" s="16"/>
      <c r="P705" s="16"/>
      <c r="Q705" s="16"/>
      <c r="R705" s="16"/>
      <c r="S705" s="16"/>
      <c r="T705" s="28">
        <v>1486</v>
      </c>
      <c r="U705" s="142">
        <f t="shared" si="809"/>
        <v>5666</v>
      </c>
      <c r="V705" s="143">
        <v>2500</v>
      </c>
      <c r="W705" s="144">
        <f t="shared" si="810"/>
        <v>3166</v>
      </c>
      <c r="X705" s="144">
        <f t="shared" si="811"/>
        <v>1733</v>
      </c>
      <c r="Y705" s="144">
        <f t="shared" si="812"/>
        <v>1433</v>
      </c>
      <c r="Z705" s="144">
        <f t="shared" si="813"/>
        <v>17500</v>
      </c>
      <c r="AA705" s="144">
        <f t="shared" si="814"/>
        <v>12131</v>
      </c>
      <c r="AB705" s="145">
        <f t="shared" si="815"/>
        <v>10031</v>
      </c>
    </row>
    <row r="706" spans="1:28" ht="15.75" hidden="1" thickBot="1" x14ac:dyDescent="0.3">
      <c r="A706" s="46"/>
      <c r="B706" s="6">
        <v>42416</v>
      </c>
      <c r="C706" s="15">
        <v>54957</v>
      </c>
      <c r="D706" s="317"/>
      <c r="E706" s="16" t="s">
        <v>267</v>
      </c>
      <c r="F706" s="16">
        <v>7</v>
      </c>
      <c r="G706" s="60">
        <f t="shared" si="808"/>
        <v>39662</v>
      </c>
      <c r="H706" s="16" t="s">
        <v>44</v>
      </c>
      <c r="I706" s="317">
        <v>0</v>
      </c>
      <c r="J706" s="16"/>
      <c r="K706" s="16"/>
      <c r="L706" s="16"/>
      <c r="M706" s="28"/>
      <c r="N706" s="27">
        <v>0</v>
      </c>
      <c r="O706" s="16"/>
      <c r="P706" s="16"/>
      <c r="Q706" s="16"/>
      <c r="R706" s="16"/>
      <c r="S706" s="16"/>
      <c r="T706" s="28">
        <v>1487</v>
      </c>
      <c r="U706" s="142">
        <f t="shared" si="809"/>
        <v>5666</v>
      </c>
      <c r="V706" s="143">
        <v>2500</v>
      </c>
      <c r="W706" s="144">
        <f t="shared" si="810"/>
        <v>3166</v>
      </c>
      <c r="X706" s="144">
        <f t="shared" si="811"/>
        <v>1733</v>
      </c>
      <c r="Y706" s="144">
        <f t="shared" si="812"/>
        <v>1433</v>
      </c>
      <c r="Z706" s="144">
        <f t="shared" si="813"/>
        <v>17500</v>
      </c>
      <c r="AA706" s="144">
        <f t="shared" si="814"/>
        <v>12131</v>
      </c>
      <c r="AB706" s="145">
        <f t="shared" si="815"/>
        <v>10031</v>
      </c>
    </row>
    <row r="707" spans="1:28" ht="15.75" hidden="1" thickBot="1" x14ac:dyDescent="0.3">
      <c r="A707" s="46"/>
      <c r="B707" s="6">
        <v>42416</v>
      </c>
      <c r="C707" s="15">
        <v>54958</v>
      </c>
      <c r="D707" s="317"/>
      <c r="E707" s="16" t="s">
        <v>144</v>
      </c>
      <c r="F707" s="16">
        <v>7</v>
      </c>
      <c r="G707" s="60">
        <f t="shared" si="808"/>
        <v>39662</v>
      </c>
      <c r="H707" s="16" t="s">
        <v>44</v>
      </c>
      <c r="I707" s="317">
        <v>0</v>
      </c>
      <c r="J707" s="16"/>
      <c r="K707" s="16"/>
      <c r="L707" s="16"/>
      <c r="M707" s="28"/>
      <c r="N707" s="27">
        <v>0</v>
      </c>
      <c r="O707" s="16"/>
      <c r="P707" s="16"/>
      <c r="Q707" s="16"/>
      <c r="R707" s="16"/>
      <c r="S707" s="16"/>
      <c r="T707" s="28">
        <v>1488</v>
      </c>
      <c r="U707" s="142">
        <f t="shared" si="809"/>
        <v>5666</v>
      </c>
      <c r="V707" s="143">
        <v>2500</v>
      </c>
      <c r="W707" s="144">
        <f t="shared" si="810"/>
        <v>3166</v>
      </c>
      <c r="X707" s="144">
        <f t="shared" si="811"/>
        <v>1733</v>
      </c>
      <c r="Y707" s="144">
        <f t="shared" si="812"/>
        <v>1433</v>
      </c>
      <c r="Z707" s="144">
        <f t="shared" si="813"/>
        <v>17500</v>
      </c>
      <c r="AA707" s="144">
        <f t="shared" si="814"/>
        <v>12131</v>
      </c>
      <c r="AB707" s="145">
        <f t="shared" si="815"/>
        <v>10031</v>
      </c>
    </row>
    <row r="708" spans="1:28" ht="15.75" hidden="1" thickBot="1" x14ac:dyDescent="0.3">
      <c r="A708" s="46"/>
      <c r="B708" s="6">
        <v>42416</v>
      </c>
      <c r="C708" s="15">
        <v>54959</v>
      </c>
      <c r="D708" s="317"/>
      <c r="E708" s="16" t="s">
        <v>79</v>
      </c>
      <c r="F708" s="16">
        <v>7</v>
      </c>
      <c r="G708" s="60">
        <f t="shared" si="808"/>
        <v>39662</v>
      </c>
      <c r="H708" s="16" t="s">
        <v>44</v>
      </c>
      <c r="I708" s="317">
        <v>0</v>
      </c>
      <c r="J708" s="16"/>
      <c r="K708" s="16"/>
      <c r="L708" s="16"/>
      <c r="M708" s="28"/>
      <c r="N708" s="27">
        <v>0</v>
      </c>
      <c r="O708" s="16"/>
      <c r="P708" s="16"/>
      <c r="Q708" s="16"/>
      <c r="R708" s="16"/>
      <c r="S708" s="16"/>
      <c r="T708" s="28">
        <v>1490</v>
      </c>
      <c r="U708" s="142">
        <f t="shared" si="809"/>
        <v>5666</v>
      </c>
      <c r="V708" s="143">
        <v>2500</v>
      </c>
      <c r="W708" s="144">
        <f t="shared" si="810"/>
        <v>3166</v>
      </c>
      <c r="X708" s="144">
        <f t="shared" si="811"/>
        <v>1733</v>
      </c>
      <c r="Y708" s="144">
        <f t="shared" si="812"/>
        <v>1433</v>
      </c>
      <c r="Z708" s="144">
        <f t="shared" si="813"/>
        <v>17500</v>
      </c>
      <c r="AA708" s="144">
        <f t="shared" si="814"/>
        <v>12131</v>
      </c>
      <c r="AB708" s="145">
        <f t="shared" si="815"/>
        <v>10031</v>
      </c>
    </row>
    <row r="709" spans="1:28" ht="15.75" hidden="1" thickBot="1" x14ac:dyDescent="0.3">
      <c r="A709" s="46"/>
      <c r="B709" s="6">
        <v>42416</v>
      </c>
      <c r="C709" s="15">
        <v>54960</v>
      </c>
      <c r="D709" s="317"/>
      <c r="E709" s="16" t="s">
        <v>149</v>
      </c>
      <c r="F709" s="16">
        <v>15</v>
      </c>
      <c r="G709" s="60">
        <f t="shared" si="808"/>
        <v>84990</v>
      </c>
      <c r="H709" s="16" t="s">
        <v>44</v>
      </c>
      <c r="I709" s="317">
        <v>0</v>
      </c>
      <c r="J709" s="16"/>
      <c r="K709" s="16"/>
      <c r="L709" s="16"/>
      <c r="M709" s="28"/>
      <c r="N709" s="27">
        <v>0</v>
      </c>
      <c r="O709" s="16"/>
      <c r="P709" s="16"/>
      <c r="Q709" s="16"/>
      <c r="R709" s="16"/>
      <c r="S709" s="16"/>
      <c r="T709" s="28">
        <v>1489</v>
      </c>
      <c r="U709" s="142">
        <f t="shared" si="809"/>
        <v>5666</v>
      </c>
      <c r="V709" s="143">
        <v>2500</v>
      </c>
      <c r="W709" s="144">
        <f t="shared" si="810"/>
        <v>3166</v>
      </c>
      <c r="X709" s="144">
        <f t="shared" si="811"/>
        <v>1733</v>
      </c>
      <c r="Y709" s="144">
        <f t="shared" si="812"/>
        <v>1433</v>
      </c>
      <c r="Z709" s="144">
        <f t="shared" si="813"/>
        <v>37500</v>
      </c>
      <c r="AA709" s="144">
        <f t="shared" si="814"/>
        <v>25995</v>
      </c>
      <c r="AB709" s="145">
        <f t="shared" si="815"/>
        <v>21495</v>
      </c>
    </row>
    <row r="710" spans="1:28" ht="15.75" hidden="1" thickBot="1" x14ac:dyDescent="0.3">
      <c r="A710" s="46"/>
      <c r="B710" s="6">
        <v>42416</v>
      </c>
      <c r="C710" s="15">
        <v>54961</v>
      </c>
      <c r="D710" s="317"/>
      <c r="E710" s="16" t="s">
        <v>73</v>
      </c>
      <c r="F710" s="16">
        <v>7</v>
      </c>
      <c r="G710" s="60">
        <f t="shared" si="808"/>
        <v>39662</v>
      </c>
      <c r="H710" s="16" t="s">
        <v>44</v>
      </c>
      <c r="I710" s="317">
        <v>0</v>
      </c>
      <c r="J710" s="16"/>
      <c r="K710" s="16"/>
      <c r="L710" s="16"/>
      <c r="M710" s="28"/>
      <c r="N710" s="27">
        <v>0</v>
      </c>
      <c r="O710" s="16"/>
      <c r="P710" s="16"/>
      <c r="Q710" s="16"/>
      <c r="R710" s="16"/>
      <c r="S710" s="16"/>
      <c r="T710" s="28">
        <v>1491</v>
      </c>
      <c r="U710" s="142">
        <f t="shared" si="809"/>
        <v>5666</v>
      </c>
      <c r="V710" s="143">
        <v>2500</v>
      </c>
      <c r="W710" s="144">
        <f t="shared" si="810"/>
        <v>3166</v>
      </c>
      <c r="X710" s="144">
        <f t="shared" si="811"/>
        <v>1733</v>
      </c>
      <c r="Y710" s="144">
        <f t="shared" si="812"/>
        <v>1433</v>
      </c>
      <c r="Z710" s="144">
        <f t="shared" si="813"/>
        <v>17500</v>
      </c>
      <c r="AA710" s="144">
        <f t="shared" si="814"/>
        <v>12131</v>
      </c>
      <c r="AB710" s="145">
        <f t="shared" si="815"/>
        <v>10031</v>
      </c>
    </row>
    <row r="711" spans="1:28" ht="15.75" hidden="1" thickBot="1" x14ac:dyDescent="0.3">
      <c r="A711" s="46"/>
      <c r="B711" s="6">
        <v>42416</v>
      </c>
      <c r="C711" s="15">
        <v>54962</v>
      </c>
      <c r="D711" s="317"/>
      <c r="E711" s="16" t="s">
        <v>260</v>
      </c>
      <c r="F711" s="16">
        <v>15</v>
      </c>
      <c r="G711" s="60">
        <f t="shared" si="808"/>
        <v>84990</v>
      </c>
      <c r="H711" s="16" t="s">
        <v>44</v>
      </c>
      <c r="I711" s="317">
        <v>0</v>
      </c>
      <c r="J711" s="16"/>
      <c r="K711" s="16"/>
      <c r="L711" s="16"/>
      <c r="M711" s="28"/>
      <c r="N711" s="27">
        <v>0</v>
      </c>
      <c r="O711" s="16"/>
      <c r="P711" s="16"/>
      <c r="Q711" s="16"/>
      <c r="R711" s="16"/>
      <c r="S711" s="16"/>
      <c r="T711" s="28">
        <v>1492</v>
      </c>
      <c r="U711" s="142">
        <f t="shared" si="809"/>
        <v>5666</v>
      </c>
      <c r="V711" s="143">
        <v>2500</v>
      </c>
      <c r="W711" s="144">
        <f t="shared" si="810"/>
        <v>3166</v>
      </c>
      <c r="X711" s="144">
        <f t="shared" si="811"/>
        <v>1733</v>
      </c>
      <c r="Y711" s="144">
        <f t="shared" si="812"/>
        <v>1433</v>
      </c>
      <c r="Z711" s="144">
        <f t="shared" si="813"/>
        <v>37500</v>
      </c>
      <c r="AA711" s="144">
        <f t="shared" si="814"/>
        <v>25995</v>
      </c>
      <c r="AB711" s="145">
        <f t="shared" si="815"/>
        <v>21495</v>
      </c>
    </row>
    <row r="712" spans="1:28" hidden="1" x14ac:dyDescent="0.25">
      <c r="A712" s="46"/>
      <c r="B712" s="320">
        <v>42416</v>
      </c>
      <c r="C712" s="223">
        <v>54963</v>
      </c>
      <c r="D712" s="16"/>
      <c r="E712" s="322" t="s">
        <v>190</v>
      </c>
      <c r="F712" s="322">
        <v>15</v>
      </c>
      <c r="G712" s="224">
        <f t="shared" si="808"/>
        <v>84990</v>
      </c>
      <c r="H712" s="323" t="s">
        <v>159</v>
      </c>
      <c r="I712" s="27"/>
      <c r="J712" s="16"/>
      <c r="K712" s="16"/>
      <c r="L712" s="16">
        <v>0</v>
      </c>
      <c r="M712" s="28"/>
      <c r="N712" s="27">
        <v>0</v>
      </c>
      <c r="O712" s="16"/>
      <c r="P712" s="16"/>
      <c r="Q712" s="16"/>
      <c r="R712" s="16"/>
      <c r="S712" s="16"/>
      <c r="T712" s="28"/>
    </row>
    <row r="713" spans="1:28" ht="15.75" hidden="1" thickBot="1" x14ac:dyDescent="0.3">
      <c r="A713" s="46"/>
      <c r="B713" s="6">
        <v>42416</v>
      </c>
      <c r="C713" s="15">
        <v>54964</v>
      </c>
      <c r="D713" s="317"/>
      <c r="E713" s="16" t="s">
        <v>216</v>
      </c>
      <c r="F713" s="16">
        <v>15</v>
      </c>
      <c r="G713" s="60">
        <f t="shared" si="808"/>
        <v>84990</v>
      </c>
      <c r="H713" s="16" t="s">
        <v>44</v>
      </c>
      <c r="I713" s="317">
        <v>0</v>
      </c>
      <c r="J713" s="16"/>
      <c r="K713" s="16"/>
      <c r="L713" s="16"/>
      <c r="M713" s="28"/>
      <c r="N713" s="27">
        <v>0</v>
      </c>
      <c r="O713" s="16"/>
      <c r="P713" s="16"/>
      <c r="Q713" s="16"/>
      <c r="R713" s="16"/>
      <c r="S713" s="16"/>
      <c r="T713" s="28">
        <v>1493</v>
      </c>
      <c r="U713" s="142">
        <f t="shared" ref="U713:U716" si="816">+G713/F713</f>
        <v>5666</v>
      </c>
      <c r="V713" s="143">
        <v>2500</v>
      </c>
      <c r="W713" s="144">
        <f t="shared" ref="W713:W716" si="817">+U713-V713</f>
        <v>3166</v>
      </c>
      <c r="X713" s="144">
        <f t="shared" ref="X713:X716" si="818">+W713-Y713</f>
        <v>1733</v>
      </c>
      <c r="Y713" s="144">
        <f t="shared" ref="Y713:Y716" si="819">(U713-5000)/2+1100</f>
        <v>1433</v>
      </c>
      <c r="Z713" s="144">
        <f t="shared" ref="Z713:Z716" si="820">+V713*F713</f>
        <v>37500</v>
      </c>
      <c r="AA713" s="144">
        <f t="shared" ref="AA713:AA716" si="821">+X713*F713</f>
        <v>25995</v>
      </c>
      <c r="AB713" s="145">
        <f t="shared" ref="AB713:AB716" si="822">+Y713*F713</f>
        <v>21495</v>
      </c>
    </row>
    <row r="714" spans="1:28" ht="15.75" hidden="1" thickBot="1" x14ac:dyDescent="0.3">
      <c r="A714" s="46"/>
      <c r="B714" s="6">
        <v>42416</v>
      </c>
      <c r="C714" s="15">
        <v>54965</v>
      </c>
      <c r="D714" s="317"/>
      <c r="E714" s="16" t="s">
        <v>65</v>
      </c>
      <c r="F714" s="16">
        <v>15</v>
      </c>
      <c r="G714" s="60">
        <f t="shared" si="808"/>
        <v>84990</v>
      </c>
      <c r="H714" s="16" t="s">
        <v>44</v>
      </c>
      <c r="I714" s="317">
        <v>0</v>
      </c>
      <c r="J714" s="16"/>
      <c r="K714" s="16"/>
      <c r="L714" s="16"/>
      <c r="M714" s="28"/>
      <c r="N714" s="27">
        <v>0</v>
      </c>
      <c r="O714" s="16"/>
      <c r="P714" s="16"/>
      <c r="Q714" s="16"/>
      <c r="R714" s="16"/>
      <c r="S714" s="16"/>
      <c r="T714" s="28">
        <v>1494</v>
      </c>
      <c r="U714" s="142">
        <f t="shared" si="816"/>
        <v>5666</v>
      </c>
      <c r="V714" s="143">
        <v>2500</v>
      </c>
      <c r="W714" s="144">
        <f t="shared" si="817"/>
        <v>3166</v>
      </c>
      <c r="X714" s="144">
        <f t="shared" si="818"/>
        <v>1733</v>
      </c>
      <c r="Y714" s="144">
        <f t="shared" si="819"/>
        <v>1433</v>
      </c>
      <c r="Z714" s="144">
        <f t="shared" si="820"/>
        <v>37500</v>
      </c>
      <c r="AA714" s="144">
        <f t="shared" si="821"/>
        <v>25995</v>
      </c>
      <c r="AB714" s="145">
        <f t="shared" si="822"/>
        <v>21495</v>
      </c>
    </row>
    <row r="715" spans="1:28" ht="15.75" hidden="1" thickBot="1" x14ac:dyDescent="0.3">
      <c r="A715" s="46"/>
      <c r="B715" s="6">
        <v>42416</v>
      </c>
      <c r="C715" s="15">
        <v>54966</v>
      </c>
      <c r="D715" s="317"/>
      <c r="E715" s="16" t="s">
        <v>83</v>
      </c>
      <c r="F715" s="16">
        <v>15</v>
      </c>
      <c r="G715" s="60">
        <f t="shared" si="808"/>
        <v>84990</v>
      </c>
      <c r="H715" s="16" t="s">
        <v>44</v>
      </c>
      <c r="I715" s="317">
        <v>0</v>
      </c>
      <c r="J715" s="16"/>
      <c r="K715" s="16"/>
      <c r="L715" s="16"/>
      <c r="M715" s="28"/>
      <c r="N715" s="27">
        <v>0</v>
      </c>
      <c r="O715" s="16"/>
      <c r="P715" s="16"/>
      <c r="Q715" s="16"/>
      <c r="R715" s="16"/>
      <c r="S715" s="16"/>
      <c r="T715" s="28">
        <v>1495</v>
      </c>
      <c r="U715" s="142">
        <f t="shared" si="816"/>
        <v>5666</v>
      </c>
      <c r="V715" s="143">
        <v>2500</v>
      </c>
      <c r="W715" s="144">
        <f t="shared" si="817"/>
        <v>3166</v>
      </c>
      <c r="X715" s="144">
        <f t="shared" si="818"/>
        <v>1733</v>
      </c>
      <c r="Y715" s="144">
        <f t="shared" si="819"/>
        <v>1433</v>
      </c>
      <c r="Z715" s="144">
        <f t="shared" si="820"/>
        <v>37500</v>
      </c>
      <c r="AA715" s="144">
        <f t="shared" si="821"/>
        <v>25995</v>
      </c>
      <c r="AB715" s="145">
        <f t="shared" si="822"/>
        <v>21495</v>
      </c>
    </row>
    <row r="716" spans="1:28" ht="15.75" hidden="1" thickBot="1" x14ac:dyDescent="0.3">
      <c r="A716" s="46"/>
      <c r="B716" s="6">
        <v>42416</v>
      </c>
      <c r="C716" s="15">
        <v>54967</v>
      </c>
      <c r="D716" s="317"/>
      <c r="E716" s="16" t="s">
        <v>217</v>
      </c>
      <c r="F716" s="16">
        <v>15</v>
      </c>
      <c r="G716" s="60">
        <f t="shared" si="808"/>
        <v>84990</v>
      </c>
      <c r="H716" s="16" t="s">
        <v>44</v>
      </c>
      <c r="I716" s="317">
        <v>0</v>
      </c>
      <c r="J716" s="16"/>
      <c r="K716" s="16"/>
      <c r="L716" s="16"/>
      <c r="M716" s="28"/>
      <c r="N716" s="27">
        <v>0</v>
      </c>
      <c r="O716" s="16"/>
      <c r="P716" s="16"/>
      <c r="Q716" s="16"/>
      <c r="R716" s="16"/>
      <c r="S716" s="16"/>
      <c r="T716" s="28">
        <v>1496</v>
      </c>
      <c r="U716" s="142">
        <f t="shared" si="816"/>
        <v>5666</v>
      </c>
      <c r="V716" s="143">
        <v>2500</v>
      </c>
      <c r="W716" s="144">
        <f t="shared" si="817"/>
        <v>3166</v>
      </c>
      <c r="X716" s="144">
        <f t="shared" si="818"/>
        <v>1733</v>
      </c>
      <c r="Y716" s="144">
        <f t="shared" si="819"/>
        <v>1433</v>
      </c>
      <c r="Z716" s="144">
        <f t="shared" si="820"/>
        <v>37500</v>
      </c>
      <c r="AA716" s="144">
        <f t="shared" si="821"/>
        <v>25995</v>
      </c>
      <c r="AB716" s="145">
        <f t="shared" si="822"/>
        <v>21495</v>
      </c>
    </row>
    <row r="717" spans="1:28" hidden="1" x14ac:dyDescent="0.25">
      <c r="A717" s="46"/>
      <c r="B717" s="23">
        <v>42416</v>
      </c>
      <c r="C717" s="223">
        <v>54968</v>
      </c>
      <c r="D717" s="16"/>
      <c r="E717" s="17" t="s">
        <v>200</v>
      </c>
      <c r="F717" s="17">
        <v>15</v>
      </c>
      <c r="G717" s="224">
        <f t="shared" si="808"/>
        <v>84990</v>
      </c>
      <c r="H717" s="31" t="s">
        <v>159</v>
      </c>
      <c r="I717" s="27">
        <v>0</v>
      </c>
      <c r="J717" s="16"/>
      <c r="K717" s="16"/>
      <c r="L717" s="16"/>
      <c r="M717" s="28"/>
      <c r="N717" s="27">
        <v>0</v>
      </c>
      <c r="O717" s="16"/>
      <c r="P717" s="16"/>
      <c r="Q717" s="16"/>
      <c r="R717" s="16"/>
      <c r="S717" s="16"/>
      <c r="T717" s="28"/>
    </row>
    <row r="718" spans="1:28" ht="15.75" hidden="1" thickBot="1" x14ac:dyDescent="0.3">
      <c r="A718" s="46"/>
      <c r="B718" s="320">
        <v>42416</v>
      </c>
      <c r="C718" s="127">
        <v>54969</v>
      </c>
      <c r="D718" s="16"/>
      <c r="E718" s="128" t="s">
        <v>76</v>
      </c>
      <c r="F718" s="128">
        <v>15</v>
      </c>
      <c r="G718" s="129">
        <f>5285*F718</f>
        <v>79275</v>
      </c>
      <c r="H718" s="130" t="s">
        <v>266</v>
      </c>
      <c r="I718" s="27">
        <v>0</v>
      </c>
      <c r="J718" s="16"/>
      <c r="K718" s="16"/>
      <c r="L718" s="16"/>
      <c r="M718" s="28"/>
      <c r="N718" s="27">
        <v>0</v>
      </c>
      <c r="O718" s="16"/>
      <c r="P718" s="16"/>
      <c r="Q718" s="16"/>
      <c r="R718" s="16"/>
      <c r="S718" s="16"/>
      <c r="T718" s="28"/>
      <c r="U718" s="142">
        <f t="shared" ref="U718:U719" si="823">+G718/F718</f>
        <v>5285</v>
      </c>
      <c r="V718" s="143">
        <v>2500</v>
      </c>
      <c r="W718" s="144">
        <f t="shared" ref="W718:W719" si="824">+U718-V718</f>
        <v>2785</v>
      </c>
      <c r="X718" s="144">
        <f t="shared" ref="X718:X719" si="825">+W718-Y718</f>
        <v>1542.5</v>
      </c>
      <c r="Y718" s="144">
        <f t="shared" ref="Y718:Y719" si="826">(U718-5000)/2+1100</f>
        <v>1242.5</v>
      </c>
      <c r="Z718" s="144">
        <f t="shared" ref="Z718:Z719" si="827">+V718*F718</f>
        <v>37500</v>
      </c>
      <c r="AA718" s="144">
        <f t="shared" ref="AA718:AA719" si="828">+X718*F718</f>
        <v>23137.5</v>
      </c>
      <c r="AB718" s="145">
        <f t="shared" ref="AB718:AB719" si="829">+Y718*F718</f>
        <v>18637.5</v>
      </c>
    </row>
    <row r="719" spans="1:28" ht="15.75" hidden="1" thickBot="1" x14ac:dyDescent="0.3">
      <c r="A719" s="46"/>
      <c r="B719" s="6">
        <v>42416</v>
      </c>
      <c r="C719" s="15">
        <v>54970</v>
      </c>
      <c r="D719" s="317"/>
      <c r="E719" s="16" t="s">
        <v>170</v>
      </c>
      <c r="F719" s="16">
        <v>15</v>
      </c>
      <c r="G719" s="60">
        <f t="shared" si="808"/>
        <v>84990</v>
      </c>
      <c r="H719" s="16" t="s">
        <v>44</v>
      </c>
      <c r="I719" s="317">
        <v>0</v>
      </c>
      <c r="J719" s="16"/>
      <c r="K719" s="16"/>
      <c r="L719" s="16"/>
      <c r="M719" s="28"/>
      <c r="N719" s="27">
        <v>0</v>
      </c>
      <c r="O719" s="16"/>
      <c r="P719" s="16"/>
      <c r="Q719" s="16"/>
      <c r="R719" s="16"/>
      <c r="S719" s="16"/>
      <c r="T719" s="28">
        <v>1497</v>
      </c>
      <c r="U719" s="142">
        <f t="shared" si="823"/>
        <v>5666</v>
      </c>
      <c r="V719" s="143">
        <v>2500</v>
      </c>
      <c r="W719" s="144">
        <f t="shared" si="824"/>
        <v>3166</v>
      </c>
      <c r="X719" s="144">
        <f t="shared" si="825"/>
        <v>1733</v>
      </c>
      <c r="Y719" s="144">
        <f t="shared" si="826"/>
        <v>1433</v>
      </c>
      <c r="Z719" s="144">
        <f t="shared" si="827"/>
        <v>37500</v>
      </c>
      <c r="AA719" s="144">
        <f t="shared" si="828"/>
        <v>25995</v>
      </c>
      <c r="AB719" s="145">
        <f t="shared" si="829"/>
        <v>21495</v>
      </c>
    </row>
    <row r="720" spans="1:28" hidden="1" x14ac:dyDescent="0.25">
      <c r="A720" s="46"/>
      <c r="B720" s="23">
        <v>42416</v>
      </c>
      <c r="C720" s="223">
        <v>54971</v>
      </c>
      <c r="D720" s="16"/>
      <c r="E720" s="17" t="s">
        <v>163</v>
      </c>
      <c r="F720" s="17">
        <v>15</v>
      </c>
      <c r="G720" s="224">
        <f t="shared" si="808"/>
        <v>84990</v>
      </c>
      <c r="H720" s="31" t="s">
        <v>119</v>
      </c>
      <c r="I720" s="27">
        <v>0</v>
      </c>
      <c r="J720" s="16"/>
      <c r="K720" s="16"/>
      <c r="L720" s="16"/>
      <c r="M720" s="28"/>
      <c r="N720" s="27">
        <v>0</v>
      </c>
      <c r="O720" s="16"/>
      <c r="P720" s="16"/>
      <c r="Q720" s="16"/>
      <c r="R720" s="16"/>
      <c r="S720" s="16"/>
      <c r="T720" s="28"/>
    </row>
    <row r="721" spans="1:28" hidden="1" x14ac:dyDescent="0.25">
      <c r="A721" s="46"/>
      <c r="B721" s="320">
        <v>42416</v>
      </c>
      <c r="C721" s="127">
        <v>54972</v>
      </c>
      <c r="D721" s="16"/>
      <c r="E721" s="128" t="s">
        <v>248</v>
      </c>
      <c r="F721" s="128">
        <v>15</v>
      </c>
      <c r="G721" s="129">
        <f t="shared" si="808"/>
        <v>84990</v>
      </c>
      <c r="H721" s="130" t="s">
        <v>119</v>
      </c>
      <c r="I721" s="27">
        <v>0</v>
      </c>
      <c r="J721" s="16"/>
      <c r="K721" s="16"/>
      <c r="L721" s="16"/>
      <c r="M721" s="28"/>
      <c r="N721" s="27">
        <v>0</v>
      </c>
      <c r="O721" s="16"/>
      <c r="P721" s="16"/>
      <c r="Q721" s="16"/>
      <c r="R721" s="16"/>
      <c r="S721" s="16"/>
      <c r="T721" s="28"/>
    </row>
    <row r="722" spans="1:28" ht="15.75" hidden="1" thickBot="1" x14ac:dyDescent="0.3">
      <c r="A722" s="46"/>
      <c r="B722" s="6">
        <v>42416</v>
      </c>
      <c r="C722" s="15">
        <v>54973</v>
      </c>
      <c r="D722" s="317"/>
      <c r="E722" s="16" t="s">
        <v>90</v>
      </c>
      <c r="F722" s="16">
        <v>15</v>
      </c>
      <c r="G722" s="60">
        <f t="shared" si="808"/>
        <v>84990</v>
      </c>
      <c r="H722" s="16" t="s">
        <v>44</v>
      </c>
      <c r="I722" s="317">
        <v>0</v>
      </c>
      <c r="J722" s="16"/>
      <c r="K722" s="16"/>
      <c r="L722" s="16"/>
      <c r="M722" s="28"/>
      <c r="N722" s="27">
        <v>0</v>
      </c>
      <c r="O722" s="16"/>
      <c r="P722" s="16"/>
      <c r="Q722" s="16"/>
      <c r="R722" s="16"/>
      <c r="S722" s="16"/>
      <c r="T722" s="28"/>
      <c r="U722" s="142">
        <f t="shared" ref="U722:U730" si="830">+G722/F722</f>
        <v>5666</v>
      </c>
      <c r="V722" s="143">
        <v>2500</v>
      </c>
      <c r="W722" s="144">
        <f t="shared" ref="W722:W730" si="831">+U722-V722</f>
        <v>3166</v>
      </c>
      <c r="X722" s="144">
        <f t="shared" ref="X722:X730" si="832">+W722-Y722</f>
        <v>1733</v>
      </c>
      <c r="Y722" s="144">
        <f t="shared" ref="Y722:Y730" si="833">(U722-5000)/2+1100</f>
        <v>1433</v>
      </c>
      <c r="Z722" s="144">
        <f t="shared" ref="Z722:Z730" si="834">+V722*F722</f>
        <v>37500</v>
      </c>
      <c r="AA722" s="144">
        <f t="shared" ref="AA722:AA730" si="835">+X722*F722</f>
        <v>25995</v>
      </c>
      <c r="AB722" s="145">
        <f t="shared" ref="AB722:AB730" si="836">+Y722*F722</f>
        <v>21495</v>
      </c>
    </row>
    <row r="723" spans="1:28" ht="15.75" hidden="1" thickBot="1" x14ac:dyDescent="0.3">
      <c r="A723" s="46"/>
      <c r="B723" s="6">
        <v>42416</v>
      </c>
      <c r="C723" s="15">
        <v>54974</v>
      </c>
      <c r="D723" s="317"/>
      <c r="E723" s="16" t="s">
        <v>268</v>
      </c>
      <c r="F723" s="16">
        <v>7</v>
      </c>
      <c r="G723" s="60">
        <f t="shared" si="808"/>
        <v>39662</v>
      </c>
      <c r="H723" s="16" t="s">
        <v>44</v>
      </c>
      <c r="I723" s="317">
        <v>0</v>
      </c>
      <c r="J723" s="16"/>
      <c r="K723" s="16"/>
      <c r="L723" s="16"/>
      <c r="M723" s="28"/>
      <c r="N723" s="27">
        <v>0</v>
      </c>
      <c r="O723" s="16"/>
      <c r="P723" s="16"/>
      <c r="Q723" s="16"/>
      <c r="R723" s="16"/>
      <c r="S723" s="16"/>
      <c r="T723" s="28">
        <v>1498</v>
      </c>
      <c r="U723" s="142">
        <f t="shared" si="830"/>
        <v>5666</v>
      </c>
      <c r="V723" s="143">
        <v>2500</v>
      </c>
      <c r="W723" s="144">
        <f t="shared" si="831"/>
        <v>3166</v>
      </c>
      <c r="X723" s="144">
        <f t="shared" si="832"/>
        <v>1733</v>
      </c>
      <c r="Y723" s="144">
        <f t="shared" si="833"/>
        <v>1433</v>
      </c>
      <c r="Z723" s="144">
        <f t="shared" si="834"/>
        <v>17500</v>
      </c>
      <c r="AA723" s="144">
        <f t="shared" si="835"/>
        <v>12131</v>
      </c>
      <c r="AB723" s="145">
        <f t="shared" si="836"/>
        <v>10031</v>
      </c>
    </row>
    <row r="724" spans="1:28" ht="15.75" hidden="1" thickBot="1" x14ac:dyDescent="0.3">
      <c r="A724" s="46"/>
      <c r="B724" s="6">
        <v>42416</v>
      </c>
      <c r="C724" s="15">
        <v>54975</v>
      </c>
      <c r="D724" s="317"/>
      <c r="E724" s="16" t="s">
        <v>269</v>
      </c>
      <c r="F724" s="16">
        <v>7</v>
      </c>
      <c r="G724" s="60">
        <f t="shared" si="808"/>
        <v>39662</v>
      </c>
      <c r="H724" s="16" t="s">
        <v>44</v>
      </c>
      <c r="I724" s="317">
        <v>0</v>
      </c>
      <c r="J724" s="16"/>
      <c r="K724" s="16"/>
      <c r="L724" s="16"/>
      <c r="M724" s="28"/>
      <c r="N724" s="27">
        <v>0</v>
      </c>
      <c r="O724" s="16"/>
      <c r="P724" s="16"/>
      <c r="Q724" s="16"/>
      <c r="R724" s="16"/>
      <c r="S724" s="16"/>
      <c r="T724" s="28">
        <v>1499</v>
      </c>
      <c r="U724" s="142">
        <f t="shared" si="830"/>
        <v>5666</v>
      </c>
      <c r="V724" s="143">
        <v>2500</v>
      </c>
      <c r="W724" s="144">
        <f t="shared" si="831"/>
        <v>3166</v>
      </c>
      <c r="X724" s="144">
        <f t="shared" si="832"/>
        <v>1733</v>
      </c>
      <c r="Y724" s="144">
        <f t="shared" si="833"/>
        <v>1433</v>
      </c>
      <c r="Z724" s="144">
        <f t="shared" si="834"/>
        <v>17500</v>
      </c>
      <c r="AA724" s="144">
        <f t="shared" si="835"/>
        <v>12131</v>
      </c>
      <c r="AB724" s="145">
        <f t="shared" si="836"/>
        <v>10031</v>
      </c>
    </row>
    <row r="725" spans="1:28" ht="15.75" hidden="1" thickBot="1" x14ac:dyDescent="0.3">
      <c r="A725" s="46"/>
      <c r="B725" s="23">
        <v>42416</v>
      </c>
      <c r="C725" s="223">
        <v>54976</v>
      </c>
      <c r="D725" s="16"/>
      <c r="E725" s="17" t="s">
        <v>76</v>
      </c>
      <c r="F725" s="17">
        <v>15</v>
      </c>
      <c r="G725" s="224">
        <f>5285*F725</f>
        <v>79275</v>
      </c>
      <c r="H725" s="31" t="s">
        <v>266</v>
      </c>
      <c r="I725" s="27">
        <v>0</v>
      </c>
      <c r="J725" s="16"/>
      <c r="K725" s="16"/>
      <c r="L725" s="16"/>
      <c r="M725" s="28"/>
      <c r="N725" s="27">
        <v>0</v>
      </c>
      <c r="O725" s="16"/>
      <c r="P725" s="16"/>
      <c r="Q725" s="16"/>
      <c r="R725" s="16"/>
      <c r="S725" s="16"/>
      <c r="T725" s="28"/>
      <c r="U725" s="142">
        <f t="shared" si="830"/>
        <v>5285</v>
      </c>
      <c r="V725" s="143">
        <v>2500</v>
      </c>
      <c r="W725" s="144">
        <f t="shared" si="831"/>
        <v>2785</v>
      </c>
      <c r="X725" s="144">
        <f t="shared" si="832"/>
        <v>1542.5</v>
      </c>
      <c r="Y725" s="144">
        <f t="shared" si="833"/>
        <v>1242.5</v>
      </c>
      <c r="Z725" s="144">
        <f t="shared" si="834"/>
        <v>37500</v>
      </c>
      <c r="AA725" s="144">
        <f t="shared" si="835"/>
        <v>23137.5</v>
      </c>
      <c r="AB725" s="145">
        <f t="shared" si="836"/>
        <v>18637.5</v>
      </c>
    </row>
    <row r="726" spans="1:28" ht="15.75" hidden="1" thickBot="1" x14ac:dyDescent="0.3">
      <c r="A726" s="46"/>
      <c r="B726" s="320">
        <v>42416</v>
      </c>
      <c r="C726" s="127">
        <v>54977</v>
      </c>
      <c r="D726" s="16"/>
      <c r="E726" s="128" t="s">
        <v>221</v>
      </c>
      <c r="F726" s="128">
        <v>15</v>
      </c>
      <c r="G726" s="129">
        <f>5285*F726</f>
        <v>79275</v>
      </c>
      <c r="H726" s="130" t="s">
        <v>266</v>
      </c>
      <c r="I726" s="27">
        <v>0</v>
      </c>
      <c r="J726" s="16"/>
      <c r="K726" s="16"/>
      <c r="L726" s="16"/>
      <c r="M726" s="28"/>
      <c r="N726" s="27">
        <v>0</v>
      </c>
      <c r="O726" s="16"/>
      <c r="P726" s="16"/>
      <c r="Q726" s="16"/>
      <c r="R726" s="16"/>
      <c r="S726" s="16"/>
      <c r="T726" s="28"/>
      <c r="U726" s="142">
        <f t="shared" si="830"/>
        <v>5285</v>
      </c>
      <c r="V726" s="143">
        <v>2500</v>
      </c>
      <c r="W726" s="144">
        <f t="shared" si="831"/>
        <v>2785</v>
      </c>
      <c r="X726" s="144">
        <f t="shared" si="832"/>
        <v>1542.5</v>
      </c>
      <c r="Y726" s="144">
        <f t="shared" si="833"/>
        <v>1242.5</v>
      </c>
      <c r="Z726" s="144">
        <f t="shared" si="834"/>
        <v>37500</v>
      </c>
      <c r="AA726" s="144">
        <f t="shared" si="835"/>
        <v>23137.5</v>
      </c>
      <c r="AB726" s="145">
        <f t="shared" si="836"/>
        <v>18637.5</v>
      </c>
    </row>
    <row r="727" spans="1:28" ht="15.75" hidden="1" thickBot="1" x14ac:dyDescent="0.3">
      <c r="A727" s="46"/>
      <c r="B727" s="6">
        <v>42416</v>
      </c>
      <c r="C727" s="15">
        <v>54978</v>
      </c>
      <c r="D727" s="317"/>
      <c r="E727" s="16" t="s">
        <v>270</v>
      </c>
      <c r="F727" s="16">
        <v>7</v>
      </c>
      <c r="G727" s="60">
        <f t="shared" si="808"/>
        <v>39662</v>
      </c>
      <c r="H727" s="16" t="s">
        <v>44</v>
      </c>
      <c r="I727" s="317">
        <v>0</v>
      </c>
      <c r="J727" s="16"/>
      <c r="K727" s="16"/>
      <c r="L727" s="16"/>
      <c r="M727" s="28"/>
      <c r="N727" s="27">
        <v>0</v>
      </c>
      <c r="O727" s="16"/>
      <c r="P727" s="16"/>
      <c r="Q727" s="16"/>
      <c r="R727" s="16"/>
      <c r="S727" s="16"/>
      <c r="T727" s="28">
        <v>1500</v>
      </c>
      <c r="U727" s="142">
        <f t="shared" si="830"/>
        <v>5666</v>
      </c>
      <c r="V727" s="143">
        <v>2500</v>
      </c>
      <c r="W727" s="144">
        <f t="shared" si="831"/>
        <v>3166</v>
      </c>
      <c r="X727" s="144">
        <f t="shared" si="832"/>
        <v>1733</v>
      </c>
      <c r="Y727" s="144">
        <f t="shared" si="833"/>
        <v>1433</v>
      </c>
      <c r="Z727" s="144">
        <f t="shared" si="834"/>
        <v>17500</v>
      </c>
      <c r="AA727" s="144">
        <f t="shared" si="835"/>
        <v>12131</v>
      </c>
      <c r="AB727" s="145">
        <f t="shared" si="836"/>
        <v>10031</v>
      </c>
    </row>
    <row r="728" spans="1:28" ht="15.75" hidden="1" thickBot="1" x14ac:dyDescent="0.3">
      <c r="A728" s="46"/>
      <c r="B728" s="6">
        <v>42416</v>
      </c>
      <c r="C728" s="15">
        <v>54979</v>
      </c>
      <c r="D728" s="317"/>
      <c r="E728" s="16" t="s">
        <v>103</v>
      </c>
      <c r="F728" s="16">
        <v>15</v>
      </c>
      <c r="G728" s="60">
        <f t="shared" si="808"/>
        <v>84990</v>
      </c>
      <c r="H728" s="16" t="s">
        <v>44</v>
      </c>
      <c r="I728" s="317">
        <v>0</v>
      </c>
      <c r="J728" s="16"/>
      <c r="K728" s="16"/>
      <c r="L728" s="16"/>
      <c r="M728" s="28"/>
      <c r="N728" s="27">
        <v>0</v>
      </c>
      <c r="O728" s="16"/>
      <c r="P728" s="16"/>
      <c r="Q728" s="16"/>
      <c r="R728" s="16"/>
      <c r="S728" s="16"/>
      <c r="T728" s="28">
        <v>1501</v>
      </c>
      <c r="U728" s="142">
        <f t="shared" si="830"/>
        <v>5666</v>
      </c>
      <c r="V728" s="143">
        <v>2500</v>
      </c>
      <c r="W728" s="144">
        <f t="shared" si="831"/>
        <v>3166</v>
      </c>
      <c r="X728" s="144">
        <f t="shared" si="832"/>
        <v>1733</v>
      </c>
      <c r="Y728" s="144">
        <f t="shared" si="833"/>
        <v>1433</v>
      </c>
      <c r="Z728" s="144">
        <f t="shared" si="834"/>
        <v>37500</v>
      </c>
      <c r="AA728" s="144">
        <f t="shared" si="835"/>
        <v>25995</v>
      </c>
      <c r="AB728" s="145">
        <f t="shared" si="836"/>
        <v>21495</v>
      </c>
    </row>
    <row r="729" spans="1:28" ht="15.75" hidden="1" thickBot="1" x14ac:dyDescent="0.3">
      <c r="A729" s="46"/>
      <c r="B729" s="6">
        <v>42416</v>
      </c>
      <c r="C729" s="15">
        <v>54980</v>
      </c>
      <c r="D729" s="353"/>
      <c r="E729" s="16" t="s">
        <v>58</v>
      </c>
      <c r="F729" s="16">
        <v>7</v>
      </c>
      <c r="G729" s="60">
        <f t="shared" si="808"/>
        <v>39662</v>
      </c>
      <c r="H729" s="16" t="s">
        <v>44</v>
      </c>
      <c r="I729" s="317">
        <v>0</v>
      </c>
      <c r="J729" s="16"/>
      <c r="K729" s="16"/>
      <c r="L729" s="16"/>
      <c r="M729" s="28"/>
      <c r="N729" s="27">
        <v>0</v>
      </c>
      <c r="O729" s="16"/>
      <c r="P729" s="16"/>
      <c r="Q729" s="16"/>
      <c r="R729" s="16"/>
      <c r="S729" s="16"/>
      <c r="T729" s="28">
        <v>1502</v>
      </c>
      <c r="U729" s="142">
        <f t="shared" si="830"/>
        <v>5666</v>
      </c>
      <c r="V729" s="143">
        <v>2500</v>
      </c>
      <c r="W729" s="144">
        <f t="shared" si="831"/>
        <v>3166</v>
      </c>
      <c r="X729" s="144">
        <f t="shared" si="832"/>
        <v>1733</v>
      </c>
      <c r="Y729" s="144">
        <f t="shared" si="833"/>
        <v>1433</v>
      </c>
      <c r="Z729" s="144">
        <f t="shared" si="834"/>
        <v>17500</v>
      </c>
      <c r="AA729" s="144">
        <f t="shared" si="835"/>
        <v>12131</v>
      </c>
      <c r="AB729" s="145">
        <f t="shared" si="836"/>
        <v>10031</v>
      </c>
    </row>
    <row r="730" spans="1:28" ht="15.75" hidden="1" thickBot="1" x14ac:dyDescent="0.3">
      <c r="A730" s="46"/>
      <c r="B730" s="320">
        <v>42416</v>
      </c>
      <c r="C730" s="223">
        <v>54981</v>
      </c>
      <c r="D730" s="16"/>
      <c r="E730" s="322" t="s">
        <v>57</v>
      </c>
      <c r="F730" s="322">
        <v>15</v>
      </c>
      <c r="G730" s="224">
        <f>5100*F730</f>
        <v>76500</v>
      </c>
      <c r="H730" s="322" t="s">
        <v>47</v>
      </c>
      <c r="I730" s="317">
        <v>0</v>
      </c>
      <c r="J730" s="16"/>
      <c r="K730" s="16"/>
      <c r="L730" s="16"/>
      <c r="M730" s="28"/>
      <c r="N730" s="27">
        <v>0</v>
      </c>
      <c r="O730" s="16"/>
      <c r="P730" s="16"/>
      <c r="Q730" s="16"/>
      <c r="R730" s="16"/>
      <c r="S730" s="16"/>
      <c r="T730" s="28"/>
      <c r="U730" s="142">
        <f t="shared" si="830"/>
        <v>5100</v>
      </c>
      <c r="V730" s="143">
        <v>2500</v>
      </c>
      <c r="W730" s="144">
        <f t="shared" si="831"/>
        <v>2600</v>
      </c>
      <c r="X730" s="144">
        <f t="shared" si="832"/>
        <v>1450</v>
      </c>
      <c r="Y730" s="144">
        <f t="shared" si="833"/>
        <v>1150</v>
      </c>
      <c r="Z730" s="144">
        <f t="shared" si="834"/>
        <v>37500</v>
      </c>
      <c r="AA730" s="144">
        <f t="shared" si="835"/>
        <v>21750</v>
      </c>
      <c r="AB730" s="145">
        <f t="shared" si="836"/>
        <v>17250</v>
      </c>
    </row>
    <row r="731" spans="1:28" ht="15.75" hidden="1" thickBot="1" x14ac:dyDescent="0.3">
      <c r="A731" s="46"/>
      <c r="B731" s="6">
        <v>42416</v>
      </c>
      <c r="C731" s="15">
        <v>54982</v>
      </c>
      <c r="D731" s="318"/>
      <c r="E731" s="16" t="s">
        <v>271</v>
      </c>
      <c r="F731" s="16">
        <v>15</v>
      </c>
      <c r="G731" s="60">
        <f t="shared" si="808"/>
        <v>84990</v>
      </c>
      <c r="H731" s="16" t="s">
        <v>44</v>
      </c>
      <c r="I731" s="317">
        <v>0</v>
      </c>
      <c r="J731" s="16"/>
      <c r="K731" s="16"/>
      <c r="L731" s="16"/>
      <c r="M731" s="28"/>
      <c r="N731" s="27">
        <v>0</v>
      </c>
      <c r="O731" s="16"/>
      <c r="P731" s="16"/>
      <c r="Q731" s="16"/>
      <c r="R731" s="16"/>
      <c r="S731" s="16"/>
      <c r="T731" s="28">
        <v>1503</v>
      </c>
      <c r="U731" s="142">
        <f t="shared" ref="U731:U733" si="837">+G731/F731</f>
        <v>5666</v>
      </c>
      <c r="V731" s="143">
        <v>2500</v>
      </c>
      <c r="W731" s="144">
        <f t="shared" ref="W731:W733" si="838">+U731-V731</f>
        <v>3166</v>
      </c>
      <c r="X731" s="144">
        <f t="shared" ref="X731:X733" si="839">+W731-Y731</f>
        <v>1733</v>
      </c>
      <c r="Y731" s="144">
        <f t="shared" ref="Y731:Y733" si="840">(U731-5000)/2+1100</f>
        <v>1433</v>
      </c>
      <c r="Z731" s="144">
        <f t="shared" ref="Z731:Z733" si="841">+V731*F731</f>
        <v>37500</v>
      </c>
      <c r="AA731" s="144">
        <f t="shared" ref="AA731:AA733" si="842">+X731*F731</f>
        <v>25995</v>
      </c>
      <c r="AB731" s="145">
        <f t="shared" ref="AB731:AB733" si="843">+Y731*F731</f>
        <v>21495</v>
      </c>
    </row>
    <row r="732" spans="1:28" ht="15.75" hidden="1" thickBot="1" x14ac:dyDescent="0.3">
      <c r="A732" s="46"/>
      <c r="B732" s="320">
        <v>42416</v>
      </c>
      <c r="C732" s="223">
        <v>54983</v>
      </c>
      <c r="D732" s="16"/>
      <c r="E732" s="322" t="s">
        <v>76</v>
      </c>
      <c r="F732" s="322">
        <v>15</v>
      </c>
      <c r="G732" s="224">
        <f>5285*F732</f>
        <v>79275</v>
      </c>
      <c r="H732" s="323" t="s">
        <v>266</v>
      </c>
      <c r="I732" s="27">
        <v>0</v>
      </c>
      <c r="J732" s="16"/>
      <c r="K732" s="16"/>
      <c r="L732" s="16"/>
      <c r="M732" s="28"/>
      <c r="N732" s="27">
        <v>0</v>
      </c>
      <c r="O732" s="16"/>
      <c r="P732" s="16"/>
      <c r="Q732" s="16"/>
      <c r="R732" s="16"/>
      <c r="S732" s="16"/>
      <c r="T732" s="28"/>
      <c r="U732" s="142">
        <f t="shared" si="837"/>
        <v>5285</v>
      </c>
      <c r="V732" s="143">
        <v>2500</v>
      </c>
      <c r="W732" s="144">
        <f t="shared" si="838"/>
        <v>2785</v>
      </c>
      <c r="X732" s="144">
        <f t="shared" si="839"/>
        <v>1542.5</v>
      </c>
      <c r="Y732" s="144">
        <f t="shared" si="840"/>
        <v>1242.5</v>
      </c>
      <c r="Z732" s="144">
        <f t="shared" si="841"/>
        <v>37500</v>
      </c>
      <c r="AA732" s="144">
        <f t="shared" si="842"/>
        <v>23137.5</v>
      </c>
      <c r="AB732" s="145">
        <f t="shared" si="843"/>
        <v>18637.5</v>
      </c>
    </row>
    <row r="733" spans="1:28" ht="15.75" hidden="1" thickBot="1" x14ac:dyDescent="0.3">
      <c r="A733" s="46"/>
      <c r="B733" s="6">
        <v>42416</v>
      </c>
      <c r="C733" s="15">
        <v>54984</v>
      </c>
      <c r="D733" s="317"/>
      <c r="E733" s="16" t="s">
        <v>69</v>
      </c>
      <c r="F733" s="16">
        <v>3.5</v>
      </c>
      <c r="G733" s="60">
        <f t="shared" si="808"/>
        <v>19831</v>
      </c>
      <c r="H733" s="16" t="s">
        <v>44</v>
      </c>
      <c r="I733" s="317">
        <v>0</v>
      </c>
      <c r="J733" s="16"/>
      <c r="K733" s="16"/>
      <c r="L733" s="16"/>
      <c r="M733" s="28"/>
      <c r="N733" s="27">
        <v>0</v>
      </c>
      <c r="O733" s="16"/>
      <c r="P733" s="16"/>
      <c r="Q733" s="16"/>
      <c r="R733" s="16"/>
      <c r="S733" s="16"/>
      <c r="T733" s="28">
        <v>1504</v>
      </c>
      <c r="U733" s="142">
        <f t="shared" si="837"/>
        <v>5666</v>
      </c>
      <c r="V733" s="143">
        <v>2500</v>
      </c>
      <c r="W733" s="144">
        <f t="shared" si="838"/>
        <v>3166</v>
      </c>
      <c r="X733" s="144">
        <f t="shared" si="839"/>
        <v>1733</v>
      </c>
      <c r="Y733" s="144">
        <f t="shared" si="840"/>
        <v>1433</v>
      </c>
      <c r="Z733" s="144">
        <f t="shared" si="841"/>
        <v>8750</v>
      </c>
      <c r="AA733" s="144">
        <f t="shared" si="842"/>
        <v>6065.5</v>
      </c>
      <c r="AB733" s="145">
        <f t="shared" si="843"/>
        <v>5015.5</v>
      </c>
    </row>
    <row r="734" spans="1:28" hidden="1" x14ac:dyDescent="0.25">
      <c r="A734" s="46"/>
      <c r="B734" s="23">
        <v>42416</v>
      </c>
      <c r="C734" s="223">
        <v>54985</v>
      </c>
      <c r="D734" s="16"/>
      <c r="E734" s="17" t="s">
        <v>190</v>
      </c>
      <c r="F734" s="17">
        <v>15</v>
      </c>
      <c r="G734" s="224">
        <f t="shared" si="808"/>
        <v>84990</v>
      </c>
      <c r="H734" s="31" t="s">
        <v>159</v>
      </c>
      <c r="I734" s="27"/>
      <c r="J734" s="16"/>
      <c r="K734" s="16"/>
      <c r="L734" s="16">
        <v>0</v>
      </c>
      <c r="M734" s="28"/>
      <c r="N734" s="27">
        <v>0</v>
      </c>
      <c r="O734" s="16"/>
      <c r="P734" s="16"/>
      <c r="Q734" s="16"/>
      <c r="R734" s="16"/>
      <c r="S734" s="16"/>
      <c r="T734" s="28"/>
    </row>
    <row r="735" spans="1:28" ht="15.75" hidden="1" thickBot="1" x14ac:dyDescent="0.3">
      <c r="A735" s="46"/>
      <c r="B735" s="23">
        <v>42416</v>
      </c>
      <c r="C735" s="127">
        <v>54986</v>
      </c>
      <c r="D735" s="16"/>
      <c r="E735" s="16" t="s">
        <v>221</v>
      </c>
      <c r="F735" s="16">
        <v>15</v>
      </c>
      <c r="G735" s="129">
        <f>5285*F735</f>
        <v>79275</v>
      </c>
      <c r="H735" s="26" t="s">
        <v>266</v>
      </c>
      <c r="I735" s="27">
        <v>0</v>
      </c>
      <c r="J735" s="16"/>
      <c r="K735" s="16"/>
      <c r="L735" s="16"/>
      <c r="M735" s="28"/>
      <c r="N735" s="27">
        <v>0</v>
      </c>
      <c r="O735" s="16"/>
      <c r="P735" s="16"/>
      <c r="Q735" s="16"/>
      <c r="R735" s="16"/>
      <c r="S735" s="16"/>
      <c r="T735" s="28"/>
      <c r="U735" s="142">
        <f t="shared" ref="U735" si="844">+G735/F735</f>
        <v>5285</v>
      </c>
      <c r="V735" s="143">
        <v>2500</v>
      </c>
      <c r="W735" s="144">
        <f t="shared" ref="W735" si="845">+U735-V735</f>
        <v>2785</v>
      </c>
      <c r="X735" s="144">
        <f t="shared" ref="X735" si="846">+W735-Y735</f>
        <v>1542.5</v>
      </c>
      <c r="Y735" s="144">
        <f t="shared" ref="Y735" si="847">(U735-5000)/2+1100</f>
        <v>1242.5</v>
      </c>
      <c r="Z735" s="144">
        <f t="shared" ref="Z735" si="848">+V735*F735</f>
        <v>37500</v>
      </c>
      <c r="AA735" s="144">
        <f t="shared" ref="AA735" si="849">+X735*F735</f>
        <v>23137.5</v>
      </c>
      <c r="AB735" s="145">
        <f t="shared" ref="AB735" si="850">+Y735*F735</f>
        <v>18637.5</v>
      </c>
    </row>
    <row r="736" spans="1:28" hidden="1" x14ac:dyDescent="0.25">
      <c r="A736" s="46"/>
      <c r="B736" s="320">
        <v>42416</v>
      </c>
      <c r="C736" s="127">
        <v>54987</v>
      </c>
      <c r="D736" s="16"/>
      <c r="E736" s="128" t="s">
        <v>200</v>
      </c>
      <c r="F736" s="128">
        <v>15</v>
      </c>
      <c r="G736" s="129">
        <f t="shared" si="808"/>
        <v>84990</v>
      </c>
      <c r="H736" s="130" t="s">
        <v>159</v>
      </c>
      <c r="I736" s="27"/>
      <c r="J736" s="16"/>
      <c r="K736" s="16"/>
      <c r="L736" s="16">
        <v>0</v>
      </c>
      <c r="M736" s="28"/>
      <c r="N736" s="27">
        <v>0</v>
      </c>
      <c r="O736" s="16"/>
      <c r="P736" s="16"/>
      <c r="Q736" s="16"/>
      <c r="R736" s="16"/>
      <c r="S736" s="16"/>
      <c r="T736" s="28"/>
    </row>
    <row r="737" spans="1:28" ht="15.75" hidden="1" thickBot="1" x14ac:dyDescent="0.3">
      <c r="A737" s="46"/>
      <c r="B737" s="6">
        <v>42416</v>
      </c>
      <c r="C737" s="15">
        <v>54988</v>
      </c>
      <c r="D737" s="317"/>
      <c r="E737" s="16" t="s">
        <v>54</v>
      </c>
      <c r="F737" s="16">
        <v>7</v>
      </c>
      <c r="G737" s="60">
        <f t="shared" si="808"/>
        <v>39662</v>
      </c>
      <c r="H737" s="16" t="s">
        <v>44</v>
      </c>
      <c r="I737" s="317">
        <v>0</v>
      </c>
      <c r="J737" s="16"/>
      <c r="K737" s="16"/>
      <c r="L737" s="16"/>
      <c r="M737" s="28"/>
      <c r="N737" s="27">
        <v>0</v>
      </c>
      <c r="O737" s="16"/>
      <c r="P737" s="16"/>
      <c r="Q737" s="16"/>
      <c r="R737" s="16"/>
      <c r="S737" s="16"/>
      <c r="T737" s="28">
        <v>1505</v>
      </c>
      <c r="U737" s="142">
        <f t="shared" ref="U737:U739" si="851">+G737/F737</f>
        <v>5666</v>
      </c>
      <c r="V737" s="143">
        <v>2500</v>
      </c>
      <c r="W737" s="144">
        <f t="shared" ref="W737:W739" si="852">+U737-V737</f>
        <v>3166</v>
      </c>
      <c r="X737" s="144">
        <f t="shared" ref="X737:X739" si="853">+W737-Y737</f>
        <v>1733</v>
      </c>
      <c r="Y737" s="144">
        <f t="shared" ref="Y737:Y739" si="854">(U737-5000)/2+1100</f>
        <v>1433</v>
      </c>
      <c r="Z737" s="144">
        <f t="shared" ref="Z737:Z739" si="855">+V737*F737</f>
        <v>17500</v>
      </c>
      <c r="AA737" s="144">
        <f t="shared" ref="AA737:AA739" si="856">+X737*F737</f>
        <v>12131</v>
      </c>
      <c r="AB737" s="145">
        <f t="shared" ref="AB737:AB739" si="857">+Y737*F737</f>
        <v>10031</v>
      </c>
    </row>
    <row r="738" spans="1:28" ht="15.75" hidden="1" thickBot="1" x14ac:dyDescent="0.3">
      <c r="A738" s="46"/>
      <c r="B738" s="6">
        <v>42416</v>
      </c>
      <c r="C738" s="15">
        <v>54989</v>
      </c>
      <c r="D738" s="317"/>
      <c r="E738" s="16" t="s">
        <v>51</v>
      </c>
      <c r="F738" s="16">
        <v>15</v>
      </c>
      <c r="G738" s="60">
        <f t="shared" si="808"/>
        <v>84990</v>
      </c>
      <c r="H738" s="16" t="s">
        <v>44</v>
      </c>
      <c r="I738" s="317">
        <v>0</v>
      </c>
      <c r="J738" s="16"/>
      <c r="K738" s="16"/>
      <c r="L738" s="16"/>
      <c r="M738" s="28"/>
      <c r="N738" s="27">
        <v>0</v>
      </c>
      <c r="O738" s="16"/>
      <c r="P738" s="16"/>
      <c r="Q738" s="16"/>
      <c r="R738" s="16"/>
      <c r="S738" s="16"/>
      <c r="T738" s="28">
        <v>1506</v>
      </c>
      <c r="U738" s="142">
        <f t="shared" si="851"/>
        <v>5666</v>
      </c>
      <c r="V738" s="143">
        <v>2500</v>
      </c>
      <c r="W738" s="144">
        <f t="shared" si="852"/>
        <v>3166</v>
      </c>
      <c r="X738" s="144">
        <f t="shared" si="853"/>
        <v>1733</v>
      </c>
      <c r="Y738" s="144">
        <f t="shared" si="854"/>
        <v>1433</v>
      </c>
      <c r="Z738" s="144">
        <f t="shared" si="855"/>
        <v>37500</v>
      </c>
      <c r="AA738" s="144">
        <f t="shared" si="856"/>
        <v>25995</v>
      </c>
      <c r="AB738" s="145">
        <f t="shared" si="857"/>
        <v>21495</v>
      </c>
    </row>
    <row r="739" spans="1:28" ht="15.75" hidden="1" thickBot="1" x14ac:dyDescent="0.3">
      <c r="A739" s="46"/>
      <c r="B739" s="6">
        <v>42416</v>
      </c>
      <c r="C739" s="15">
        <v>54990</v>
      </c>
      <c r="D739" s="317"/>
      <c r="E739" s="16" t="s">
        <v>65</v>
      </c>
      <c r="F739" s="16">
        <v>15</v>
      </c>
      <c r="G739" s="60">
        <f t="shared" si="808"/>
        <v>84990</v>
      </c>
      <c r="H739" s="16" t="s">
        <v>44</v>
      </c>
      <c r="I739" s="317">
        <v>0</v>
      </c>
      <c r="J739" s="16"/>
      <c r="K739" s="16"/>
      <c r="L739" s="16"/>
      <c r="M739" s="28"/>
      <c r="N739" s="27">
        <v>0</v>
      </c>
      <c r="O739" s="16"/>
      <c r="P739" s="16"/>
      <c r="Q739" s="16"/>
      <c r="R739" s="16"/>
      <c r="S739" s="16"/>
      <c r="T739" s="28">
        <v>1507</v>
      </c>
      <c r="U739" s="142">
        <f t="shared" si="851"/>
        <v>5666</v>
      </c>
      <c r="V739" s="143">
        <v>2500</v>
      </c>
      <c r="W739" s="144">
        <f t="shared" si="852"/>
        <v>3166</v>
      </c>
      <c r="X739" s="144">
        <f t="shared" si="853"/>
        <v>1733</v>
      </c>
      <c r="Y739" s="144">
        <f t="shared" si="854"/>
        <v>1433</v>
      </c>
      <c r="Z739" s="144">
        <f t="shared" si="855"/>
        <v>37500</v>
      </c>
      <c r="AA739" s="144">
        <f t="shared" si="856"/>
        <v>25995</v>
      </c>
      <c r="AB739" s="145">
        <f t="shared" si="857"/>
        <v>21495</v>
      </c>
    </row>
    <row r="740" spans="1:28" hidden="1" x14ac:dyDescent="0.25">
      <c r="A740" s="46"/>
      <c r="B740" s="320">
        <v>42416</v>
      </c>
      <c r="C740" s="223">
        <v>54991</v>
      </c>
      <c r="D740" s="16"/>
      <c r="E740" s="322" t="s">
        <v>163</v>
      </c>
      <c r="F740" s="322">
        <v>15</v>
      </c>
      <c r="G740" s="224">
        <f t="shared" si="808"/>
        <v>84990</v>
      </c>
      <c r="H740" s="323" t="s">
        <v>119</v>
      </c>
      <c r="I740" s="27">
        <v>0</v>
      </c>
      <c r="J740" s="16"/>
      <c r="K740" s="16"/>
      <c r="L740" s="16"/>
      <c r="M740" s="28"/>
      <c r="N740" s="27">
        <v>0</v>
      </c>
      <c r="O740" s="16"/>
      <c r="P740" s="16"/>
      <c r="Q740" s="16"/>
      <c r="R740" s="16"/>
      <c r="S740" s="16"/>
      <c r="T740" s="28"/>
    </row>
    <row r="741" spans="1:28" ht="15.75" hidden="1" thickBot="1" x14ac:dyDescent="0.3">
      <c r="A741" s="46"/>
      <c r="B741" s="6">
        <v>42416</v>
      </c>
      <c r="C741" s="15">
        <v>54992</v>
      </c>
      <c r="D741" s="317"/>
      <c r="E741" s="16" t="s">
        <v>83</v>
      </c>
      <c r="F741" s="16">
        <v>15</v>
      </c>
      <c r="G741" s="60">
        <f t="shared" si="808"/>
        <v>84990</v>
      </c>
      <c r="H741" s="16" t="s">
        <v>44</v>
      </c>
      <c r="I741" s="317">
        <v>0</v>
      </c>
      <c r="J741" s="16"/>
      <c r="K741" s="16"/>
      <c r="L741" s="16"/>
      <c r="M741" s="28"/>
      <c r="N741" s="27">
        <v>0</v>
      </c>
      <c r="O741" s="16"/>
      <c r="P741" s="16"/>
      <c r="Q741" s="16"/>
      <c r="R741" s="16"/>
      <c r="S741" s="16"/>
      <c r="T741" s="28">
        <v>1508</v>
      </c>
      <c r="U741" s="142">
        <f t="shared" ref="U741" si="858">+G741/F741</f>
        <v>5666</v>
      </c>
      <c r="V741" s="143">
        <v>2500</v>
      </c>
      <c r="W741" s="144">
        <f t="shared" ref="W741" si="859">+U741-V741</f>
        <v>3166</v>
      </c>
      <c r="X741" s="144">
        <f t="shared" ref="X741" si="860">+W741-Y741</f>
        <v>1733</v>
      </c>
      <c r="Y741" s="144">
        <f t="shared" ref="Y741" si="861">(U741-5000)/2+1100</f>
        <v>1433</v>
      </c>
      <c r="Z741" s="144">
        <f t="shared" ref="Z741" si="862">+V741*F741</f>
        <v>37500</v>
      </c>
      <c r="AA741" s="144">
        <f t="shared" ref="AA741" si="863">+X741*F741</f>
        <v>25995</v>
      </c>
      <c r="AB741" s="145">
        <f t="shared" ref="AB741" si="864">+Y741*F741</f>
        <v>21495</v>
      </c>
    </row>
    <row r="742" spans="1:28" hidden="1" x14ac:dyDescent="0.25">
      <c r="A742" s="46"/>
      <c r="B742" s="23">
        <v>42416</v>
      </c>
      <c r="C742" s="223">
        <v>54993</v>
      </c>
      <c r="D742" s="16"/>
      <c r="E742" s="17" t="s">
        <v>248</v>
      </c>
      <c r="F742" s="17">
        <v>15</v>
      </c>
      <c r="G742" s="224">
        <f t="shared" si="808"/>
        <v>84990</v>
      </c>
      <c r="H742" s="31" t="s">
        <v>119</v>
      </c>
      <c r="I742" s="27">
        <v>0</v>
      </c>
      <c r="J742" s="16"/>
      <c r="K742" s="16"/>
      <c r="L742" s="16"/>
      <c r="M742" s="28"/>
      <c r="N742" s="27">
        <v>0</v>
      </c>
      <c r="O742" s="16"/>
      <c r="P742" s="16"/>
      <c r="Q742" s="16"/>
      <c r="R742" s="16"/>
      <c r="S742" s="16"/>
      <c r="T742" s="28"/>
    </row>
    <row r="743" spans="1:28" ht="15.75" hidden="1" thickBot="1" x14ac:dyDescent="0.3">
      <c r="A743" s="46"/>
      <c r="B743" s="320">
        <v>42416</v>
      </c>
      <c r="C743" s="127">
        <v>54994</v>
      </c>
      <c r="D743" s="16"/>
      <c r="E743" s="128" t="s">
        <v>76</v>
      </c>
      <c r="F743" s="128">
        <v>15</v>
      </c>
      <c r="G743" s="129">
        <f>5285*F743</f>
        <v>79275</v>
      </c>
      <c r="H743" s="130" t="s">
        <v>266</v>
      </c>
      <c r="I743" s="27">
        <v>0</v>
      </c>
      <c r="J743" s="16"/>
      <c r="K743" s="16"/>
      <c r="L743" s="16"/>
      <c r="M743" s="28"/>
      <c r="N743" s="27">
        <v>0</v>
      </c>
      <c r="O743" s="16"/>
      <c r="P743" s="16"/>
      <c r="Q743" s="16"/>
      <c r="R743" s="16"/>
      <c r="S743" s="16"/>
      <c r="T743" s="28"/>
      <c r="U743" s="142">
        <f t="shared" ref="U743:U753" si="865">+G743/F743</f>
        <v>5285</v>
      </c>
      <c r="V743" s="143">
        <v>2500</v>
      </c>
      <c r="W743" s="144">
        <f t="shared" ref="W743:W753" si="866">+U743-V743</f>
        <v>2785</v>
      </c>
      <c r="X743" s="144">
        <f t="shared" ref="X743:X753" si="867">+W743-Y743</f>
        <v>1542.5</v>
      </c>
      <c r="Y743" s="144">
        <f t="shared" ref="Y743:Y753" si="868">(U743-5000)/2+1100</f>
        <v>1242.5</v>
      </c>
      <c r="Z743" s="144">
        <f t="shared" ref="Z743:Z753" si="869">+V743*F743</f>
        <v>37500</v>
      </c>
      <c r="AA743" s="144">
        <f t="shared" ref="AA743:AA753" si="870">+X743*F743</f>
        <v>23137.5</v>
      </c>
      <c r="AB743" s="145">
        <f t="shared" ref="AB743:AB753" si="871">+Y743*F743</f>
        <v>18637.5</v>
      </c>
    </row>
    <row r="744" spans="1:28" ht="15.75" hidden="1" thickBot="1" x14ac:dyDescent="0.3">
      <c r="A744" s="46"/>
      <c r="B744" s="6">
        <v>42416</v>
      </c>
      <c r="C744" s="15">
        <v>54995</v>
      </c>
      <c r="D744" s="317"/>
      <c r="E744" s="16" t="s">
        <v>208</v>
      </c>
      <c r="F744" s="16">
        <v>7</v>
      </c>
      <c r="G744" s="60">
        <f t="shared" si="808"/>
        <v>39662</v>
      </c>
      <c r="H744" s="16" t="s">
        <v>44</v>
      </c>
      <c r="I744" s="317">
        <v>0</v>
      </c>
      <c r="J744" s="16"/>
      <c r="K744" s="16"/>
      <c r="L744" s="16"/>
      <c r="M744" s="28"/>
      <c r="N744" s="27">
        <v>0</v>
      </c>
      <c r="O744" s="16"/>
      <c r="P744" s="16"/>
      <c r="Q744" s="16"/>
      <c r="R744" s="16"/>
      <c r="S744" s="16"/>
      <c r="T744" s="28">
        <v>1509</v>
      </c>
      <c r="U744" s="142">
        <f t="shared" si="865"/>
        <v>5666</v>
      </c>
      <c r="V744" s="143">
        <v>2500</v>
      </c>
      <c r="W744" s="144">
        <f t="shared" si="866"/>
        <v>3166</v>
      </c>
      <c r="X744" s="144">
        <f t="shared" si="867"/>
        <v>1733</v>
      </c>
      <c r="Y744" s="144">
        <f t="shared" si="868"/>
        <v>1433</v>
      </c>
      <c r="Z744" s="144">
        <f t="shared" si="869"/>
        <v>17500</v>
      </c>
      <c r="AA744" s="144">
        <f t="shared" si="870"/>
        <v>12131</v>
      </c>
      <c r="AB744" s="145">
        <f t="shared" si="871"/>
        <v>10031</v>
      </c>
    </row>
    <row r="745" spans="1:28" ht="15.75" hidden="1" thickBot="1" x14ac:dyDescent="0.3">
      <c r="A745" s="46"/>
      <c r="B745" s="6">
        <v>42416</v>
      </c>
      <c r="C745" s="15">
        <v>54996</v>
      </c>
      <c r="D745" s="317"/>
      <c r="E745" s="16" t="s">
        <v>149</v>
      </c>
      <c r="F745" s="16">
        <v>15</v>
      </c>
      <c r="G745" s="60">
        <f t="shared" si="808"/>
        <v>84990</v>
      </c>
      <c r="H745" s="16" t="s">
        <v>44</v>
      </c>
      <c r="I745" s="317">
        <v>0</v>
      </c>
      <c r="J745" s="16"/>
      <c r="K745" s="16"/>
      <c r="L745" s="16"/>
      <c r="M745" s="28"/>
      <c r="N745" s="27">
        <v>0</v>
      </c>
      <c r="O745" s="16"/>
      <c r="P745" s="16"/>
      <c r="Q745" s="16"/>
      <c r="R745" s="16"/>
      <c r="S745" s="16"/>
      <c r="T745" s="28">
        <v>1510</v>
      </c>
      <c r="U745" s="142">
        <f t="shared" si="865"/>
        <v>5666</v>
      </c>
      <c r="V745" s="143">
        <v>2500</v>
      </c>
      <c r="W745" s="144">
        <f t="shared" si="866"/>
        <v>3166</v>
      </c>
      <c r="X745" s="144">
        <f t="shared" si="867"/>
        <v>1733</v>
      </c>
      <c r="Y745" s="144">
        <f t="shared" si="868"/>
        <v>1433</v>
      </c>
      <c r="Z745" s="144">
        <f t="shared" si="869"/>
        <v>37500</v>
      </c>
      <c r="AA745" s="144">
        <f t="shared" si="870"/>
        <v>25995</v>
      </c>
      <c r="AB745" s="145">
        <f t="shared" si="871"/>
        <v>21495</v>
      </c>
    </row>
    <row r="746" spans="1:28" ht="15.75" hidden="1" thickBot="1" x14ac:dyDescent="0.3">
      <c r="A746" s="46"/>
      <c r="B746" s="6">
        <v>42416</v>
      </c>
      <c r="C746" s="15">
        <v>54997</v>
      </c>
      <c r="D746" s="317"/>
      <c r="E746" s="16" t="s">
        <v>265</v>
      </c>
      <c r="F746" s="16">
        <v>15</v>
      </c>
      <c r="G746" s="60">
        <f t="shared" si="808"/>
        <v>84990</v>
      </c>
      <c r="H746" s="16" t="s">
        <v>44</v>
      </c>
      <c r="I746" s="317">
        <v>0</v>
      </c>
      <c r="J746" s="16"/>
      <c r="K746" s="16"/>
      <c r="L746" s="16"/>
      <c r="M746" s="28"/>
      <c r="N746" s="27">
        <v>0</v>
      </c>
      <c r="O746" s="16"/>
      <c r="P746" s="16"/>
      <c r="Q746" s="16"/>
      <c r="R746" s="16"/>
      <c r="S746" s="16"/>
      <c r="T746" s="28">
        <v>1511</v>
      </c>
      <c r="U746" s="142">
        <f t="shared" si="865"/>
        <v>5666</v>
      </c>
      <c r="V746" s="143">
        <v>2500</v>
      </c>
      <c r="W746" s="144">
        <f t="shared" si="866"/>
        <v>3166</v>
      </c>
      <c r="X746" s="144">
        <f t="shared" si="867"/>
        <v>1733</v>
      </c>
      <c r="Y746" s="144">
        <f t="shared" si="868"/>
        <v>1433</v>
      </c>
      <c r="Z746" s="144">
        <f t="shared" si="869"/>
        <v>37500</v>
      </c>
      <c r="AA746" s="144">
        <f t="shared" si="870"/>
        <v>25995</v>
      </c>
      <c r="AB746" s="145">
        <f t="shared" si="871"/>
        <v>21495</v>
      </c>
    </row>
    <row r="747" spans="1:28" ht="15.75" hidden="1" thickBot="1" x14ac:dyDescent="0.3">
      <c r="A747" s="46"/>
      <c r="B747" s="320">
        <v>42416</v>
      </c>
      <c r="C747" s="223">
        <v>54998</v>
      </c>
      <c r="D747" s="16"/>
      <c r="E747" s="322" t="s">
        <v>221</v>
      </c>
      <c r="F747" s="322">
        <v>15</v>
      </c>
      <c r="G747" s="224">
        <f>5285*F747</f>
        <v>79275</v>
      </c>
      <c r="H747" s="323" t="s">
        <v>266</v>
      </c>
      <c r="I747" s="27">
        <v>0</v>
      </c>
      <c r="J747" s="16"/>
      <c r="K747" s="16"/>
      <c r="L747" s="16"/>
      <c r="M747" s="28"/>
      <c r="N747" s="27">
        <v>0</v>
      </c>
      <c r="O747" s="16"/>
      <c r="P747" s="16"/>
      <c r="Q747" s="16"/>
      <c r="R747" s="16"/>
      <c r="S747" s="16"/>
      <c r="T747" s="28"/>
      <c r="U747" s="142">
        <f t="shared" si="865"/>
        <v>5285</v>
      </c>
      <c r="V747" s="143">
        <v>2500</v>
      </c>
      <c r="W747" s="144">
        <f t="shared" si="866"/>
        <v>2785</v>
      </c>
      <c r="X747" s="144">
        <f t="shared" si="867"/>
        <v>1542.5</v>
      </c>
      <c r="Y747" s="144">
        <f t="shared" si="868"/>
        <v>1242.5</v>
      </c>
      <c r="Z747" s="144">
        <f t="shared" si="869"/>
        <v>37500</v>
      </c>
      <c r="AA747" s="144">
        <f t="shared" si="870"/>
        <v>23137.5</v>
      </c>
      <c r="AB747" s="145">
        <f t="shared" si="871"/>
        <v>18637.5</v>
      </c>
    </row>
    <row r="748" spans="1:28" ht="15.75" hidden="1" thickBot="1" x14ac:dyDescent="0.3">
      <c r="A748" s="46"/>
      <c r="B748" s="6">
        <v>42416</v>
      </c>
      <c r="C748" s="15">
        <v>54999</v>
      </c>
      <c r="D748" s="317"/>
      <c r="E748" s="16" t="s">
        <v>59</v>
      </c>
      <c r="F748" s="16">
        <v>15</v>
      </c>
      <c r="G748" s="60">
        <f t="shared" si="808"/>
        <v>84990</v>
      </c>
      <c r="H748" s="16" t="s">
        <v>44</v>
      </c>
      <c r="I748" s="317">
        <v>0</v>
      </c>
      <c r="J748" s="16"/>
      <c r="K748" s="16"/>
      <c r="L748" s="16"/>
      <c r="M748" s="28"/>
      <c r="N748" s="27">
        <v>0</v>
      </c>
      <c r="O748" s="16"/>
      <c r="P748" s="16"/>
      <c r="Q748" s="16"/>
      <c r="R748" s="16"/>
      <c r="S748" s="16"/>
      <c r="T748" s="28">
        <v>1512</v>
      </c>
      <c r="U748" s="142">
        <f t="shared" si="865"/>
        <v>5666</v>
      </c>
      <c r="V748" s="143">
        <v>2500</v>
      </c>
      <c r="W748" s="144">
        <f t="shared" si="866"/>
        <v>3166</v>
      </c>
      <c r="X748" s="144">
        <f t="shared" si="867"/>
        <v>1733</v>
      </c>
      <c r="Y748" s="144">
        <f t="shared" si="868"/>
        <v>1433</v>
      </c>
      <c r="Z748" s="144">
        <f t="shared" si="869"/>
        <v>37500</v>
      </c>
      <c r="AA748" s="144">
        <f t="shared" si="870"/>
        <v>25995</v>
      </c>
      <c r="AB748" s="145">
        <f t="shared" si="871"/>
        <v>21495</v>
      </c>
    </row>
    <row r="749" spans="1:28" ht="15.75" hidden="1" thickBot="1" x14ac:dyDescent="0.3">
      <c r="A749" s="46"/>
      <c r="B749" s="320">
        <v>42416</v>
      </c>
      <c r="C749" s="223">
        <v>55000</v>
      </c>
      <c r="D749" s="16"/>
      <c r="E749" s="322" t="s">
        <v>76</v>
      </c>
      <c r="F749" s="322">
        <v>15</v>
      </c>
      <c r="G749" s="224">
        <f>5285*F749</f>
        <v>79275</v>
      </c>
      <c r="H749" s="323" t="s">
        <v>266</v>
      </c>
      <c r="I749" s="27">
        <v>0</v>
      </c>
      <c r="J749" s="16"/>
      <c r="K749" s="16"/>
      <c r="L749" s="16"/>
      <c r="M749" s="28"/>
      <c r="N749" s="27">
        <v>0</v>
      </c>
      <c r="O749" s="16"/>
      <c r="P749" s="16"/>
      <c r="Q749" s="16"/>
      <c r="R749" s="16"/>
      <c r="S749" s="16"/>
      <c r="T749" s="28"/>
      <c r="U749" s="142">
        <f t="shared" si="865"/>
        <v>5285</v>
      </c>
      <c r="V749" s="143">
        <v>2500</v>
      </c>
      <c r="W749" s="144">
        <f t="shared" si="866"/>
        <v>2785</v>
      </c>
      <c r="X749" s="144">
        <f t="shared" si="867"/>
        <v>1542.5</v>
      </c>
      <c r="Y749" s="144">
        <f t="shared" si="868"/>
        <v>1242.5</v>
      </c>
      <c r="Z749" s="144">
        <f t="shared" si="869"/>
        <v>37500</v>
      </c>
      <c r="AA749" s="144">
        <f t="shared" si="870"/>
        <v>23137.5</v>
      </c>
      <c r="AB749" s="145">
        <f t="shared" si="871"/>
        <v>18637.5</v>
      </c>
    </row>
    <row r="750" spans="1:28" ht="15.75" hidden="1" thickBot="1" x14ac:dyDescent="0.3">
      <c r="A750" s="46"/>
      <c r="B750" s="6">
        <v>42416</v>
      </c>
      <c r="C750" s="15">
        <v>55001</v>
      </c>
      <c r="D750" s="317"/>
      <c r="E750" s="16" t="s">
        <v>272</v>
      </c>
      <c r="F750" s="16">
        <v>15</v>
      </c>
      <c r="G750" s="60">
        <f t="shared" si="808"/>
        <v>84990</v>
      </c>
      <c r="H750" s="16" t="s">
        <v>44</v>
      </c>
      <c r="I750" s="317">
        <v>0</v>
      </c>
      <c r="J750" s="16"/>
      <c r="K750" s="16"/>
      <c r="L750" s="16"/>
      <c r="M750" s="28"/>
      <c r="N750" s="27">
        <v>0</v>
      </c>
      <c r="O750" s="16"/>
      <c r="P750" s="16"/>
      <c r="Q750" s="16"/>
      <c r="R750" s="16"/>
      <c r="S750" s="16"/>
      <c r="T750" s="28">
        <v>1513</v>
      </c>
      <c r="U750" s="142">
        <f t="shared" si="865"/>
        <v>5666</v>
      </c>
      <c r="V750" s="143">
        <v>2500</v>
      </c>
      <c r="W750" s="144">
        <f t="shared" si="866"/>
        <v>3166</v>
      </c>
      <c r="X750" s="144">
        <f t="shared" si="867"/>
        <v>1733</v>
      </c>
      <c r="Y750" s="144">
        <f t="shared" si="868"/>
        <v>1433</v>
      </c>
      <c r="Z750" s="144">
        <f t="shared" si="869"/>
        <v>37500</v>
      </c>
      <c r="AA750" s="144">
        <f t="shared" si="870"/>
        <v>25995</v>
      </c>
      <c r="AB750" s="145">
        <f t="shared" si="871"/>
        <v>21495</v>
      </c>
    </row>
    <row r="751" spans="1:28" ht="15.75" hidden="1" thickBot="1" x14ac:dyDescent="0.3">
      <c r="A751" s="46"/>
      <c r="B751" s="6">
        <v>42416</v>
      </c>
      <c r="C751" s="15">
        <v>55002</v>
      </c>
      <c r="D751" s="317"/>
      <c r="E751" s="16" t="s">
        <v>73</v>
      </c>
      <c r="F751" s="16">
        <v>7</v>
      </c>
      <c r="G751" s="60">
        <f t="shared" si="808"/>
        <v>39662</v>
      </c>
      <c r="H751" s="16" t="s">
        <v>44</v>
      </c>
      <c r="I751" s="317">
        <v>0</v>
      </c>
      <c r="J751" s="16"/>
      <c r="K751" s="16"/>
      <c r="L751" s="16"/>
      <c r="M751" s="28"/>
      <c r="N751" s="27">
        <v>0</v>
      </c>
      <c r="O751" s="16"/>
      <c r="P751" s="16"/>
      <c r="Q751" s="16"/>
      <c r="R751" s="16"/>
      <c r="S751" s="16"/>
      <c r="T751" s="28">
        <v>1514</v>
      </c>
      <c r="U751" s="142">
        <f t="shared" si="865"/>
        <v>5666</v>
      </c>
      <c r="V751" s="143">
        <v>2500</v>
      </c>
      <c r="W751" s="144">
        <f t="shared" si="866"/>
        <v>3166</v>
      </c>
      <c r="X751" s="144">
        <f t="shared" si="867"/>
        <v>1733</v>
      </c>
      <c r="Y751" s="144">
        <f t="shared" si="868"/>
        <v>1433</v>
      </c>
      <c r="Z751" s="144">
        <f t="shared" si="869"/>
        <v>17500</v>
      </c>
      <c r="AA751" s="144">
        <f t="shared" si="870"/>
        <v>12131</v>
      </c>
      <c r="AB751" s="145">
        <f t="shared" si="871"/>
        <v>10031</v>
      </c>
    </row>
    <row r="752" spans="1:28" ht="15.75" hidden="1" thickBot="1" x14ac:dyDescent="0.3">
      <c r="A752" s="46"/>
      <c r="B752" s="23">
        <v>42416</v>
      </c>
      <c r="C752" s="223">
        <v>55003</v>
      </c>
      <c r="D752" s="16"/>
      <c r="E752" s="17" t="s">
        <v>76</v>
      </c>
      <c r="F752" s="17">
        <v>15</v>
      </c>
      <c r="G752" s="224">
        <f>5285*F752</f>
        <v>79275</v>
      </c>
      <c r="H752" s="31" t="s">
        <v>266</v>
      </c>
      <c r="I752" s="27">
        <v>0</v>
      </c>
      <c r="J752" s="16"/>
      <c r="K752" s="16"/>
      <c r="L752" s="16"/>
      <c r="M752" s="28"/>
      <c r="N752" s="27">
        <v>0</v>
      </c>
      <c r="O752" s="16"/>
      <c r="P752" s="16"/>
      <c r="Q752" s="16"/>
      <c r="R752" s="16"/>
      <c r="S752" s="16"/>
      <c r="T752" s="28"/>
      <c r="U752" s="142">
        <f t="shared" si="865"/>
        <v>5285</v>
      </c>
      <c r="V752" s="143">
        <v>2500</v>
      </c>
      <c r="W752" s="144">
        <f t="shared" si="866"/>
        <v>2785</v>
      </c>
      <c r="X752" s="144">
        <f t="shared" si="867"/>
        <v>1542.5</v>
      </c>
      <c r="Y752" s="144">
        <f t="shared" si="868"/>
        <v>1242.5</v>
      </c>
      <c r="Z752" s="144">
        <f t="shared" si="869"/>
        <v>37500</v>
      </c>
      <c r="AA752" s="144">
        <f t="shared" si="870"/>
        <v>23137.5</v>
      </c>
      <c r="AB752" s="145">
        <f t="shared" si="871"/>
        <v>18637.5</v>
      </c>
    </row>
    <row r="753" spans="1:28" ht="15.75" hidden="1" thickBot="1" x14ac:dyDescent="0.3">
      <c r="A753" s="117"/>
      <c r="B753" s="24">
        <v>42416</v>
      </c>
      <c r="C753" s="21">
        <v>55004</v>
      </c>
      <c r="D753" s="22"/>
      <c r="E753" s="22" t="s">
        <v>221</v>
      </c>
      <c r="F753" s="22">
        <v>15</v>
      </c>
      <c r="G753" s="95">
        <f>5285*F753</f>
        <v>79275</v>
      </c>
      <c r="H753" s="97" t="s">
        <v>266</v>
      </c>
      <c r="I753" s="29">
        <v>0</v>
      </c>
      <c r="J753" s="22"/>
      <c r="K753" s="22"/>
      <c r="L753" s="22"/>
      <c r="M753" s="30"/>
      <c r="N753" s="29">
        <v>0</v>
      </c>
      <c r="O753" s="22"/>
      <c r="P753" s="22"/>
      <c r="Q753" s="22"/>
      <c r="R753" s="22"/>
      <c r="S753" s="22"/>
      <c r="T753" s="30"/>
      <c r="U753" s="142">
        <f t="shared" si="865"/>
        <v>5285</v>
      </c>
      <c r="V753" s="143">
        <v>2500</v>
      </c>
      <c r="W753" s="144">
        <f t="shared" si="866"/>
        <v>2785</v>
      </c>
      <c r="X753" s="144">
        <f t="shared" si="867"/>
        <v>1542.5</v>
      </c>
      <c r="Y753" s="144">
        <f t="shared" si="868"/>
        <v>1242.5</v>
      </c>
      <c r="Z753" s="144">
        <f t="shared" si="869"/>
        <v>37500</v>
      </c>
      <c r="AA753" s="144">
        <f t="shared" si="870"/>
        <v>23137.5</v>
      </c>
      <c r="AB753" s="145">
        <f t="shared" si="871"/>
        <v>18637.5</v>
      </c>
    </row>
    <row r="754" spans="1:28" hidden="1" x14ac:dyDescent="0.25">
      <c r="A754" s="116"/>
      <c r="B754" s="23">
        <v>42417</v>
      </c>
      <c r="C754" s="223">
        <v>55005</v>
      </c>
      <c r="D754" s="17"/>
      <c r="E754" s="17" t="s">
        <v>190</v>
      </c>
      <c r="F754" s="17">
        <v>15</v>
      </c>
      <c r="G754" s="224">
        <f t="shared" si="808"/>
        <v>84990</v>
      </c>
      <c r="H754" s="26" t="s">
        <v>159</v>
      </c>
      <c r="I754" s="32"/>
      <c r="J754" s="17"/>
      <c r="K754" s="17"/>
      <c r="L754" s="17">
        <v>0</v>
      </c>
      <c r="M754" s="33"/>
      <c r="N754" s="32">
        <v>0</v>
      </c>
      <c r="O754" s="17"/>
      <c r="P754" s="17"/>
      <c r="Q754" s="17"/>
      <c r="R754" s="17"/>
      <c r="S754" s="17"/>
      <c r="T754" s="33"/>
    </row>
    <row r="755" spans="1:28" hidden="1" x14ac:dyDescent="0.25">
      <c r="A755" s="46"/>
      <c r="B755" s="320">
        <v>42417</v>
      </c>
      <c r="C755" s="127">
        <v>55006</v>
      </c>
      <c r="D755" s="16"/>
      <c r="E755" s="128" t="s">
        <v>200</v>
      </c>
      <c r="F755" s="128">
        <v>15</v>
      </c>
      <c r="G755" s="129">
        <f t="shared" si="808"/>
        <v>84990</v>
      </c>
      <c r="H755" s="130" t="s">
        <v>159</v>
      </c>
      <c r="I755" s="27"/>
      <c r="J755" s="16"/>
      <c r="K755" s="16"/>
      <c r="L755" s="16">
        <v>0</v>
      </c>
      <c r="M755" s="28"/>
      <c r="N755" s="27">
        <v>0</v>
      </c>
      <c r="O755" s="16"/>
      <c r="P755" s="16"/>
      <c r="Q755" s="16"/>
      <c r="R755" s="16"/>
      <c r="S755" s="16"/>
      <c r="T755" s="28"/>
    </row>
    <row r="756" spans="1:28" ht="15.75" hidden="1" thickBot="1" x14ac:dyDescent="0.3">
      <c r="A756" s="46"/>
      <c r="B756" s="6">
        <v>42417</v>
      </c>
      <c r="C756" s="15">
        <v>55007</v>
      </c>
      <c r="D756" s="317"/>
      <c r="E756" s="16" t="s">
        <v>103</v>
      </c>
      <c r="F756" s="16">
        <v>15</v>
      </c>
      <c r="G756" s="60">
        <f t="shared" si="808"/>
        <v>84990</v>
      </c>
      <c r="H756" s="16" t="s">
        <v>44</v>
      </c>
      <c r="I756" s="317">
        <v>0</v>
      </c>
      <c r="J756" s="16"/>
      <c r="K756" s="16"/>
      <c r="L756" s="16"/>
      <c r="M756" s="28"/>
      <c r="N756" s="27">
        <v>0</v>
      </c>
      <c r="O756" s="16"/>
      <c r="P756" s="16"/>
      <c r="Q756" s="16"/>
      <c r="R756" s="16"/>
      <c r="S756" s="16"/>
      <c r="T756" s="28">
        <v>1515</v>
      </c>
      <c r="U756" s="142">
        <f t="shared" ref="U756:U782" si="872">+G756/F756</f>
        <v>5666</v>
      </c>
      <c r="V756" s="143">
        <v>2500</v>
      </c>
      <c r="W756" s="144">
        <f t="shared" ref="W756:W782" si="873">+U756-V756</f>
        <v>3166</v>
      </c>
      <c r="X756" s="144">
        <f t="shared" ref="X756:X782" si="874">+W756-Y756</f>
        <v>1733</v>
      </c>
      <c r="Y756" s="144">
        <f t="shared" ref="Y756:Y782" si="875">(U756-5000)/2+1100</f>
        <v>1433</v>
      </c>
      <c r="Z756" s="144">
        <f t="shared" ref="Z756:Z782" si="876">+V756*F756</f>
        <v>37500</v>
      </c>
      <c r="AA756" s="144">
        <f t="shared" ref="AA756:AA782" si="877">+X756*F756</f>
        <v>25995</v>
      </c>
      <c r="AB756" s="145">
        <f t="shared" ref="AB756:AB782" si="878">+Y756*F756</f>
        <v>21495</v>
      </c>
    </row>
    <row r="757" spans="1:28" ht="15.75" hidden="1" thickBot="1" x14ac:dyDescent="0.3">
      <c r="A757" s="46"/>
      <c r="B757" s="23">
        <v>42417</v>
      </c>
      <c r="C757" s="223">
        <v>55008</v>
      </c>
      <c r="D757" s="16"/>
      <c r="E757" s="17" t="s">
        <v>76</v>
      </c>
      <c r="F757" s="17">
        <v>15</v>
      </c>
      <c r="G757" s="224">
        <f>5285*F757</f>
        <v>79275</v>
      </c>
      <c r="H757" s="31" t="s">
        <v>266</v>
      </c>
      <c r="I757" s="27">
        <v>0</v>
      </c>
      <c r="J757" s="16"/>
      <c r="K757" s="16"/>
      <c r="L757" s="16"/>
      <c r="M757" s="28"/>
      <c r="N757" s="27">
        <v>0</v>
      </c>
      <c r="O757" s="16"/>
      <c r="P757" s="16"/>
      <c r="Q757" s="16"/>
      <c r="R757" s="16"/>
      <c r="S757" s="16"/>
      <c r="T757" s="28"/>
      <c r="U757" s="142">
        <f t="shared" si="872"/>
        <v>5285</v>
      </c>
      <c r="V757" s="143">
        <v>2500</v>
      </c>
      <c r="W757" s="144">
        <f t="shared" si="873"/>
        <v>2785</v>
      </c>
      <c r="X757" s="144">
        <f t="shared" si="874"/>
        <v>1542.5</v>
      </c>
      <c r="Y757" s="144">
        <f t="shared" si="875"/>
        <v>1242.5</v>
      </c>
      <c r="Z757" s="144">
        <f t="shared" si="876"/>
        <v>37500</v>
      </c>
      <c r="AA757" s="144">
        <f t="shared" si="877"/>
        <v>23137.5</v>
      </c>
      <c r="AB757" s="145">
        <f t="shared" si="878"/>
        <v>18637.5</v>
      </c>
    </row>
    <row r="758" spans="1:28" ht="15.75" hidden="1" thickBot="1" x14ac:dyDescent="0.3">
      <c r="A758" s="46"/>
      <c r="B758" s="320">
        <v>42417</v>
      </c>
      <c r="C758" s="127">
        <v>55009</v>
      </c>
      <c r="D758" s="16"/>
      <c r="E758" s="128" t="s">
        <v>221</v>
      </c>
      <c r="F758" s="128">
        <v>15</v>
      </c>
      <c r="G758" s="129">
        <f>5285*F758</f>
        <v>79275</v>
      </c>
      <c r="H758" s="130" t="s">
        <v>266</v>
      </c>
      <c r="I758" s="27">
        <v>0</v>
      </c>
      <c r="J758" s="16"/>
      <c r="K758" s="16"/>
      <c r="L758" s="16"/>
      <c r="M758" s="28"/>
      <c r="N758" s="27">
        <v>0</v>
      </c>
      <c r="O758" s="16"/>
      <c r="P758" s="16"/>
      <c r="Q758" s="16"/>
      <c r="R758" s="16"/>
      <c r="S758" s="16"/>
      <c r="T758" s="28"/>
      <c r="U758" s="142">
        <f t="shared" si="872"/>
        <v>5285</v>
      </c>
      <c r="V758" s="143">
        <v>2500</v>
      </c>
      <c r="W758" s="144">
        <f t="shared" si="873"/>
        <v>2785</v>
      </c>
      <c r="X758" s="144">
        <f t="shared" si="874"/>
        <v>1542.5</v>
      </c>
      <c r="Y758" s="144">
        <f t="shared" si="875"/>
        <v>1242.5</v>
      </c>
      <c r="Z758" s="144">
        <f t="shared" si="876"/>
        <v>37500</v>
      </c>
      <c r="AA758" s="144">
        <f t="shared" si="877"/>
        <v>23137.5</v>
      </c>
      <c r="AB758" s="145">
        <f t="shared" si="878"/>
        <v>18637.5</v>
      </c>
    </row>
    <row r="759" spans="1:28" ht="15.75" hidden="1" thickBot="1" x14ac:dyDescent="0.3">
      <c r="A759" s="46"/>
      <c r="B759" s="6">
        <v>42417</v>
      </c>
      <c r="C759" s="15">
        <v>55010</v>
      </c>
      <c r="D759" s="317"/>
      <c r="E759" s="16" t="s">
        <v>58</v>
      </c>
      <c r="F759" s="16">
        <v>7</v>
      </c>
      <c r="G759" s="60">
        <f t="shared" si="808"/>
        <v>39662</v>
      </c>
      <c r="H759" s="16" t="s">
        <v>44</v>
      </c>
      <c r="I759" s="317">
        <v>0</v>
      </c>
      <c r="J759" s="16"/>
      <c r="K759" s="16"/>
      <c r="L759" s="16"/>
      <c r="M759" s="28"/>
      <c r="N759" s="27">
        <v>0</v>
      </c>
      <c r="O759" s="16"/>
      <c r="P759" s="16"/>
      <c r="Q759" s="16"/>
      <c r="R759" s="16"/>
      <c r="S759" s="16"/>
      <c r="T759" s="28">
        <v>1516</v>
      </c>
      <c r="U759" s="142">
        <f t="shared" si="872"/>
        <v>5666</v>
      </c>
      <c r="V759" s="143">
        <v>2500</v>
      </c>
      <c r="W759" s="144">
        <f t="shared" si="873"/>
        <v>3166</v>
      </c>
      <c r="X759" s="144">
        <f t="shared" si="874"/>
        <v>1733</v>
      </c>
      <c r="Y759" s="144">
        <f t="shared" si="875"/>
        <v>1433</v>
      </c>
      <c r="Z759" s="144">
        <f t="shared" si="876"/>
        <v>17500</v>
      </c>
      <c r="AA759" s="144">
        <f t="shared" si="877"/>
        <v>12131</v>
      </c>
      <c r="AB759" s="145">
        <f t="shared" si="878"/>
        <v>10031</v>
      </c>
    </row>
    <row r="760" spans="1:28" ht="15.75" hidden="1" thickBot="1" x14ac:dyDescent="0.3">
      <c r="A760" s="46"/>
      <c r="B760" s="6">
        <v>42417</v>
      </c>
      <c r="C760" s="15">
        <v>55011</v>
      </c>
      <c r="D760" s="317"/>
      <c r="E760" s="16" t="s">
        <v>170</v>
      </c>
      <c r="F760" s="16">
        <v>15</v>
      </c>
      <c r="G760" s="60">
        <f t="shared" si="808"/>
        <v>84990</v>
      </c>
      <c r="H760" s="16" t="s">
        <v>44</v>
      </c>
      <c r="I760" s="317">
        <v>0</v>
      </c>
      <c r="J760" s="16"/>
      <c r="K760" s="16"/>
      <c r="L760" s="16"/>
      <c r="M760" s="28"/>
      <c r="N760" s="27">
        <v>0</v>
      </c>
      <c r="O760" s="16"/>
      <c r="P760" s="16"/>
      <c r="Q760" s="16"/>
      <c r="R760" s="16"/>
      <c r="S760" s="16"/>
      <c r="T760" s="28">
        <v>1517</v>
      </c>
      <c r="U760" s="142">
        <f t="shared" si="872"/>
        <v>5666</v>
      </c>
      <c r="V760" s="143">
        <v>2500</v>
      </c>
      <c r="W760" s="144">
        <f t="shared" si="873"/>
        <v>3166</v>
      </c>
      <c r="X760" s="144">
        <f t="shared" si="874"/>
        <v>1733</v>
      </c>
      <c r="Y760" s="144">
        <f t="shared" si="875"/>
        <v>1433</v>
      </c>
      <c r="Z760" s="144">
        <f t="shared" si="876"/>
        <v>37500</v>
      </c>
      <c r="AA760" s="144">
        <f t="shared" si="877"/>
        <v>25995</v>
      </c>
      <c r="AB760" s="145">
        <f t="shared" si="878"/>
        <v>21495</v>
      </c>
    </row>
    <row r="761" spans="1:28" ht="15.75" hidden="1" thickBot="1" x14ac:dyDescent="0.3">
      <c r="A761" s="46"/>
      <c r="B761" s="6">
        <v>42417</v>
      </c>
      <c r="C761" s="15">
        <v>55012</v>
      </c>
      <c r="D761" s="317"/>
      <c r="E761" s="16" t="s">
        <v>65</v>
      </c>
      <c r="F761" s="16">
        <v>15</v>
      </c>
      <c r="G761" s="60">
        <f t="shared" si="808"/>
        <v>84990</v>
      </c>
      <c r="H761" s="16" t="s">
        <v>44</v>
      </c>
      <c r="I761" s="317">
        <v>0</v>
      </c>
      <c r="J761" s="16"/>
      <c r="K761" s="16"/>
      <c r="L761" s="16"/>
      <c r="M761" s="28"/>
      <c r="N761" s="27">
        <v>0</v>
      </c>
      <c r="O761" s="16"/>
      <c r="P761" s="16"/>
      <c r="Q761" s="16"/>
      <c r="R761" s="16"/>
      <c r="S761" s="16"/>
      <c r="T761" s="28">
        <v>1518</v>
      </c>
      <c r="U761" s="142">
        <f t="shared" si="872"/>
        <v>5666</v>
      </c>
      <c r="V761" s="143">
        <v>2500</v>
      </c>
      <c r="W761" s="144">
        <f t="shared" si="873"/>
        <v>3166</v>
      </c>
      <c r="X761" s="144">
        <f t="shared" si="874"/>
        <v>1733</v>
      </c>
      <c r="Y761" s="144">
        <f t="shared" si="875"/>
        <v>1433</v>
      </c>
      <c r="Z761" s="144">
        <f t="shared" si="876"/>
        <v>37500</v>
      </c>
      <c r="AA761" s="144">
        <f t="shared" si="877"/>
        <v>25995</v>
      </c>
      <c r="AB761" s="145">
        <f t="shared" si="878"/>
        <v>21495</v>
      </c>
    </row>
    <row r="762" spans="1:28" ht="15.75" hidden="1" thickBot="1" x14ac:dyDescent="0.3">
      <c r="A762" s="46"/>
      <c r="B762" s="6">
        <v>42417</v>
      </c>
      <c r="C762" s="15">
        <v>55013</v>
      </c>
      <c r="D762" s="317"/>
      <c r="E762" s="16" t="s">
        <v>263</v>
      </c>
      <c r="F762" s="16">
        <v>14</v>
      </c>
      <c r="G762" s="60">
        <f t="shared" si="808"/>
        <v>79324</v>
      </c>
      <c r="H762" s="16" t="s">
        <v>44</v>
      </c>
      <c r="I762" s="317">
        <v>0</v>
      </c>
      <c r="J762" s="16"/>
      <c r="K762" s="16"/>
      <c r="L762" s="16"/>
      <c r="M762" s="28"/>
      <c r="N762" s="27">
        <v>0</v>
      </c>
      <c r="O762" s="16"/>
      <c r="P762" s="16"/>
      <c r="Q762" s="16"/>
      <c r="R762" s="16"/>
      <c r="S762" s="16"/>
      <c r="T762" s="28">
        <v>1519</v>
      </c>
      <c r="U762" s="142">
        <f t="shared" si="872"/>
        <v>5666</v>
      </c>
      <c r="V762" s="143">
        <v>2500</v>
      </c>
      <c r="W762" s="144">
        <f t="shared" si="873"/>
        <v>3166</v>
      </c>
      <c r="X762" s="144">
        <f t="shared" si="874"/>
        <v>1733</v>
      </c>
      <c r="Y762" s="144">
        <f t="shared" si="875"/>
        <v>1433</v>
      </c>
      <c r="Z762" s="144">
        <f t="shared" si="876"/>
        <v>35000</v>
      </c>
      <c r="AA762" s="144">
        <f t="shared" si="877"/>
        <v>24262</v>
      </c>
      <c r="AB762" s="145">
        <f t="shared" si="878"/>
        <v>20062</v>
      </c>
    </row>
    <row r="763" spans="1:28" ht="15.75" hidden="1" thickBot="1" x14ac:dyDescent="0.3">
      <c r="A763" s="46"/>
      <c r="B763" s="320">
        <v>42417</v>
      </c>
      <c r="C763" s="223">
        <v>55014</v>
      </c>
      <c r="D763" s="16"/>
      <c r="E763" s="322" t="s">
        <v>76</v>
      </c>
      <c r="F763" s="322">
        <v>15</v>
      </c>
      <c r="G763" s="224">
        <f>5285*F763</f>
        <v>79275</v>
      </c>
      <c r="H763" s="323" t="s">
        <v>266</v>
      </c>
      <c r="I763" s="27">
        <v>0</v>
      </c>
      <c r="J763" s="16"/>
      <c r="K763" s="16"/>
      <c r="L763" s="16"/>
      <c r="M763" s="28"/>
      <c r="N763" s="27">
        <v>0</v>
      </c>
      <c r="O763" s="16"/>
      <c r="P763" s="16"/>
      <c r="Q763" s="16"/>
      <c r="R763" s="16"/>
      <c r="S763" s="16"/>
      <c r="T763" s="28"/>
      <c r="U763" s="142">
        <f t="shared" si="872"/>
        <v>5285</v>
      </c>
      <c r="V763" s="143">
        <v>2500</v>
      </c>
      <c r="W763" s="144">
        <f t="shared" si="873"/>
        <v>2785</v>
      </c>
      <c r="X763" s="144">
        <f t="shared" si="874"/>
        <v>1542.5</v>
      </c>
      <c r="Y763" s="144">
        <f t="shared" si="875"/>
        <v>1242.5</v>
      </c>
      <c r="Z763" s="144">
        <f t="shared" si="876"/>
        <v>37500</v>
      </c>
      <c r="AA763" s="144">
        <f t="shared" si="877"/>
        <v>23137.5</v>
      </c>
      <c r="AB763" s="145">
        <f t="shared" si="878"/>
        <v>18637.5</v>
      </c>
    </row>
    <row r="764" spans="1:28" ht="15.75" hidden="1" thickBot="1" x14ac:dyDescent="0.3">
      <c r="A764" s="46"/>
      <c r="B764" s="6">
        <v>42417</v>
      </c>
      <c r="C764" s="15">
        <v>55015</v>
      </c>
      <c r="D764" s="317"/>
      <c r="E764" s="16" t="s">
        <v>59</v>
      </c>
      <c r="F764" s="16">
        <v>15</v>
      </c>
      <c r="G764" s="60">
        <f t="shared" ref="G764:G827" si="879">5666*F764</f>
        <v>84990</v>
      </c>
      <c r="H764" s="16" t="s">
        <v>44</v>
      </c>
      <c r="I764" s="317">
        <v>0</v>
      </c>
      <c r="J764" s="16"/>
      <c r="K764" s="16"/>
      <c r="L764" s="16"/>
      <c r="M764" s="28"/>
      <c r="N764" s="27">
        <v>0</v>
      </c>
      <c r="O764" s="16"/>
      <c r="P764" s="16"/>
      <c r="Q764" s="16"/>
      <c r="R764" s="16"/>
      <c r="S764" s="16"/>
      <c r="T764" s="28">
        <v>1520</v>
      </c>
      <c r="U764" s="142">
        <f t="shared" si="872"/>
        <v>5666</v>
      </c>
      <c r="V764" s="143">
        <v>2500</v>
      </c>
      <c r="W764" s="144">
        <f t="shared" si="873"/>
        <v>3166</v>
      </c>
      <c r="X764" s="144">
        <f t="shared" si="874"/>
        <v>1733</v>
      </c>
      <c r="Y764" s="144">
        <f t="shared" si="875"/>
        <v>1433</v>
      </c>
      <c r="Z764" s="144">
        <f t="shared" si="876"/>
        <v>37500</v>
      </c>
      <c r="AA764" s="144">
        <f t="shared" si="877"/>
        <v>25995</v>
      </c>
      <c r="AB764" s="145">
        <f t="shared" si="878"/>
        <v>21495</v>
      </c>
    </row>
    <row r="765" spans="1:28" ht="15.75" hidden="1" thickBot="1" x14ac:dyDescent="0.3">
      <c r="A765" s="46"/>
      <c r="B765" s="6">
        <v>42417</v>
      </c>
      <c r="C765" s="15">
        <v>55016</v>
      </c>
      <c r="D765" s="317"/>
      <c r="E765" s="16" t="s">
        <v>265</v>
      </c>
      <c r="F765" s="16">
        <v>15</v>
      </c>
      <c r="G765" s="60">
        <f t="shared" si="879"/>
        <v>84990</v>
      </c>
      <c r="H765" s="16" t="s">
        <v>44</v>
      </c>
      <c r="I765" s="317">
        <v>0</v>
      </c>
      <c r="J765" s="16"/>
      <c r="K765" s="16"/>
      <c r="L765" s="16"/>
      <c r="M765" s="28"/>
      <c r="N765" s="27">
        <v>0</v>
      </c>
      <c r="O765" s="16"/>
      <c r="P765" s="16"/>
      <c r="Q765" s="16"/>
      <c r="R765" s="16"/>
      <c r="S765" s="16"/>
      <c r="T765" s="28">
        <v>1521</v>
      </c>
      <c r="U765" s="142">
        <f t="shared" si="872"/>
        <v>5666</v>
      </c>
      <c r="V765" s="143">
        <v>2500</v>
      </c>
      <c r="W765" s="144">
        <f t="shared" si="873"/>
        <v>3166</v>
      </c>
      <c r="X765" s="144">
        <f t="shared" si="874"/>
        <v>1733</v>
      </c>
      <c r="Y765" s="144">
        <f t="shared" si="875"/>
        <v>1433</v>
      </c>
      <c r="Z765" s="144">
        <f t="shared" si="876"/>
        <v>37500</v>
      </c>
      <c r="AA765" s="144">
        <f t="shared" si="877"/>
        <v>25995</v>
      </c>
      <c r="AB765" s="145">
        <f t="shared" si="878"/>
        <v>21495</v>
      </c>
    </row>
    <row r="766" spans="1:28" ht="15.75" hidden="1" thickBot="1" x14ac:dyDescent="0.3">
      <c r="A766" s="46"/>
      <c r="B766" s="320">
        <v>42417</v>
      </c>
      <c r="C766" s="223">
        <v>55017</v>
      </c>
      <c r="D766" s="16"/>
      <c r="E766" s="322" t="s">
        <v>221</v>
      </c>
      <c r="F766" s="322">
        <v>15</v>
      </c>
      <c r="G766" s="224">
        <f>5285*F766</f>
        <v>79275</v>
      </c>
      <c r="H766" s="323" t="s">
        <v>266</v>
      </c>
      <c r="I766" s="27">
        <v>0</v>
      </c>
      <c r="J766" s="16"/>
      <c r="K766" s="16"/>
      <c r="L766" s="16"/>
      <c r="M766" s="28"/>
      <c r="N766" s="27">
        <v>0</v>
      </c>
      <c r="O766" s="16"/>
      <c r="P766" s="16"/>
      <c r="Q766" s="16"/>
      <c r="R766" s="16"/>
      <c r="S766" s="16"/>
      <c r="T766" s="28"/>
      <c r="U766" s="142">
        <f t="shared" si="872"/>
        <v>5285</v>
      </c>
      <c r="V766" s="143">
        <v>2500</v>
      </c>
      <c r="W766" s="144">
        <f t="shared" si="873"/>
        <v>2785</v>
      </c>
      <c r="X766" s="144">
        <f t="shared" si="874"/>
        <v>1542.5</v>
      </c>
      <c r="Y766" s="144">
        <f t="shared" si="875"/>
        <v>1242.5</v>
      </c>
      <c r="Z766" s="144">
        <f t="shared" si="876"/>
        <v>37500</v>
      </c>
      <c r="AA766" s="144">
        <f t="shared" si="877"/>
        <v>23137.5</v>
      </c>
      <c r="AB766" s="145">
        <f t="shared" si="878"/>
        <v>18637.5</v>
      </c>
    </row>
    <row r="767" spans="1:28" ht="15.75" hidden="1" thickBot="1" x14ac:dyDescent="0.3">
      <c r="A767" s="46"/>
      <c r="B767" s="6">
        <v>42417</v>
      </c>
      <c r="C767" s="15">
        <v>55018</v>
      </c>
      <c r="D767" s="317"/>
      <c r="E767" s="16" t="s">
        <v>275</v>
      </c>
      <c r="F767" s="16">
        <v>7</v>
      </c>
      <c r="G767" s="60">
        <f t="shared" si="879"/>
        <v>39662</v>
      </c>
      <c r="H767" s="16" t="s">
        <v>44</v>
      </c>
      <c r="I767" s="317">
        <v>0</v>
      </c>
      <c r="J767" s="16"/>
      <c r="K767" s="16"/>
      <c r="L767" s="16"/>
      <c r="M767" s="28"/>
      <c r="N767" s="27">
        <v>0</v>
      </c>
      <c r="O767" s="16"/>
      <c r="P767" s="16"/>
      <c r="Q767" s="16"/>
      <c r="R767" s="16"/>
      <c r="S767" s="16"/>
      <c r="T767" s="28">
        <v>1522</v>
      </c>
      <c r="U767" s="142">
        <f t="shared" si="872"/>
        <v>5666</v>
      </c>
      <c r="V767" s="143">
        <v>2500</v>
      </c>
      <c r="W767" s="144">
        <f t="shared" si="873"/>
        <v>3166</v>
      </c>
      <c r="X767" s="144">
        <f t="shared" si="874"/>
        <v>1733</v>
      </c>
      <c r="Y767" s="144">
        <f t="shared" si="875"/>
        <v>1433</v>
      </c>
      <c r="Z767" s="144">
        <f t="shared" si="876"/>
        <v>17500</v>
      </c>
      <c r="AA767" s="144">
        <f t="shared" si="877"/>
        <v>12131</v>
      </c>
      <c r="AB767" s="145">
        <f t="shared" si="878"/>
        <v>10031</v>
      </c>
    </row>
    <row r="768" spans="1:28" ht="15.75" hidden="1" thickBot="1" x14ac:dyDescent="0.3">
      <c r="A768" s="46"/>
      <c r="B768" s="23">
        <v>42417</v>
      </c>
      <c r="C768" s="223">
        <v>55019</v>
      </c>
      <c r="D768" s="16"/>
      <c r="E768" s="17" t="s">
        <v>76</v>
      </c>
      <c r="F768" s="17">
        <v>15</v>
      </c>
      <c r="G768" s="224">
        <f t="shared" ref="G768:G769" si="880">5285*F768</f>
        <v>79275</v>
      </c>
      <c r="H768" s="31" t="s">
        <v>266</v>
      </c>
      <c r="I768" s="27">
        <v>0</v>
      </c>
      <c r="J768" s="16"/>
      <c r="K768" s="16"/>
      <c r="L768" s="16"/>
      <c r="M768" s="28"/>
      <c r="N768" s="27">
        <v>0</v>
      </c>
      <c r="O768" s="16"/>
      <c r="P768" s="16"/>
      <c r="Q768" s="16"/>
      <c r="R768" s="16"/>
      <c r="S768" s="16"/>
      <c r="T768" s="28"/>
      <c r="U768" s="142">
        <f t="shared" si="872"/>
        <v>5285</v>
      </c>
      <c r="V768" s="143">
        <v>2500</v>
      </c>
      <c r="W768" s="144">
        <f t="shared" si="873"/>
        <v>2785</v>
      </c>
      <c r="X768" s="144">
        <f t="shared" si="874"/>
        <v>1542.5</v>
      </c>
      <c r="Y768" s="144">
        <f t="shared" si="875"/>
        <v>1242.5</v>
      </c>
      <c r="Z768" s="144">
        <f t="shared" si="876"/>
        <v>37500</v>
      </c>
      <c r="AA768" s="144">
        <f t="shared" si="877"/>
        <v>23137.5</v>
      </c>
      <c r="AB768" s="145">
        <f t="shared" si="878"/>
        <v>18637.5</v>
      </c>
    </row>
    <row r="769" spans="1:28" ht="15.75" hidden="1" thickBot="1" x14ac:dyDescent="0.3">
      <c r="A769" s="46"/>
      <c r="B769" s="320">
        <v>42417</v>
      </c>
      <c r="C769" s="127">
        <v>55020</v>
      </c>
      <c r="D769" s="16"/>
      <c r="E769" s="128" t="s">
        <v>76</v>
      </c>
      <c r="F769" s="128">
        <v>15</v>
      </c>
      <c r="G769" s="129">
        <f t="shared" si="880"/>
        <v>79275</v>
      </c>
      <c r="H769" s="130" t="s">
        <v>266</v>
      </c>
      <c r="I769" s="27">
        <v>0</v>
      </c>
      <c r="J769" s="16"/>
      <c r="K769" s="16"/>
      <c r="L769" s="16"/>
      <c r="M769" s="28"/>
      <c r="N769" s="27">
        <v>0</v>
      </c>
      <c r="O769" s="16"/>
      <c r="P769" s="16"/>
      <c r="Q769" s="16"/>
      <c r="R769" s="16"/>
      <c r="S769" s="16"/>
      <c r="T769" s="28"/>
      <c r="U769" s="142">
        <f t="shared" si="872"/>
        <v>5285</v>
      </c>
      <c r="V769" s="143">
        <v>2500</v>
      </c>
      <c r="W769" s="144">
        <f t="shared" si="873"/>
        <v>2785</v>
      </c>
      <c r="X769" s="144">
        <f t="shared" si="874"/>
        <v>1542.5</v>
      </c>
      <c r="Y769" s="144">
        <f t="shared" si="875"/>
        <v>1242.5</v>
      </c>
      <c r="Z769" s="144">
        <f t="shared" si="876"/>
        <v>37500</v>
      </c>
      <c r="AA769" s="144">
        <f t="shared" si="877"/>
        <v>23137.5</v>
      </c>
      <c r="AB769" s="145">
        <f t="shared" si="878"/>
        <v>18637.5</v>
      </c>
    </row>
    <row r="770" spans="1:28" ht="15.75" hidden="1" thickBot="1" x14ac:dyDescent="0.3">
      <c r="A770" s="46"/>
      <c r="B770" s="6">
        <v>42417</v>
      </c>
      <c r="C770" s="15">
        <v>55021</v>
      </c>
      <c r="D770" s="317"/>
      <c r="E770" s="16" t="s">
        <v>144</v>
      </c>
      <c r="F770" s="16">
        <v>7</v>
      </c>
      <c r="G770" s="60">
        <f t="shared" si="879"/>
        <v>39662</v>
      </c>
      <c r="H770" s="16" t="s">
        <v>44</v>
      </c>
      <c r="I770" s="317">
        <v>0</v>
      </c>
      <c r="J770" s="16"/>
      <c r="K770" s="16"/>
      <c r="L770" s="16"/>
      <c r="M770" s="28"/>
      <c r="N770" s="27">
        <v>0</v>
      </c>
      <c r="O770" s="16"/>
      <c r="P770" s="16"/>
      <c r="Q770" s="16"/>
      <c r="R770" s="16"/>
      <c r="S770" s="16"/>
      <c r="T770" s="28">
        <v>1523</v>
      </c>
      <c r="U770" s="142">
        <f t="shared" si="872"/>
        <v>5666</v>
      </c>
      <c r="V770" s="143">
        <v>2500</v>
      </c>
      <c r="W770" s="144">
        <f t="shared" si="873"/>
        <v>3166</v>
      </c>
      <c r="X770" s="144">
        <f t="shared" si="874"/>
        <v>1733</v>
      </c>
      <c r="Y770" s="144">
        <f t="shared" si="875"/>
        <v>1433</v>
      </c>
      <c r="Z770" s="144">
        <f t="shared" si="876"/>
        <v>17500</v>
      </c>
      <c r="AA770" s="144">
        <f t="shared" si="877"/>
        <v>12131</v>
      </c>
      <c r="AB770" s="145">
        <f t="shared" si="878"/>
        <v>10031</v>
      </c>
    </row>
    <row r="771" spans="1:28" ht="15.75" hidden="1" thickBot="1" x14ac:dyDescent="0.3">
      <c r="A771" s="46"/>
      <c r="B771" s="6">
        <v>42417</v>
      </c>
      <c r="C771" s="15">
        <v>55022</v>
      </c>
      <c r="D771" s="317"/>
      <c r="E771" s="16" t="s">
        <v>69</v>
      </c>
      <c r="F771" s="16">
        <v>7</v>
      </c>
      <c r="G771" s="60">
        <f t="shared" si="879"/>
        <v>39662</v>
      </c>
      <c r="H771" s="16" t="s">
        <v>44</v>
      </c>
      <c r="I771" s="317">
        <v>0</v>
      </c>
      <c r="J771" s="16"/>
      <c r="K771" s="16"/>
      <c r="L771" s="16"/>
      <c r="M771" s="28"/>
      <c r="N771" s="27">
        <v>0</v>
      </c>
      <c r="O771" s="16"/>
      <c r="P771" s="16"/>
      <c r="Q771" s="16"/>
      <c r="R771" s="16"/>
      <c r="S771" s="16"/>
      <c r="T771" s="28">
        <v>1524</v>
      </c>
      <c r="U771" s="142">
        <f t="shared" si="872"/>
        <v>5666</v>
      </c>
      <c r="V771" s="143">
        <v>2500</v>
      </c>
      <c r="W771" s="144">
        <f t="shared" si="873"/>
        <v>3166</v>
      </c>
      <c r="X771" s="144">
        <f t="shared" si="874"/>
        <v>1733</v>
      </c>
      <c r="Y771" s="144">
        <f t="shared" si="875"/>
        <v>1433</v>
      </c>
      <c r="Z771" s="144">
        <f t="shared" si="876"/>
        <v>17500</v>
      </c>
      <c r="AA771" s="144">
        <f t="shared" si="877"/>
        <v>12131</v>
      </c>
      <c r="AB771" s="145">
        <f t="shared" si="878"/>
        <v>10031</v>
      </c>
    </row>
    <row r="772" spans="1:28" ht="15.75" hidden="1" thickBot="1" x14ac:dyDescent="0.3">
      <c r="A772" s="46"/>
      <c r="B772" s="6">
        <v>42417</v>
      </c>
      <c r="C772" s="15">
        <v>55023</v>
      </c>
      <c r="D772" s="317"/>
      <c r="E772" s="16" t="s">
        <v>182</v>
      </c>
      <c r="F772" s="16">
        <v>7</v>
      </c>
      <c r="G772" s="60">
        <f t="shared" si="879"/>
        <v>39662</v>
      </c>
      <c r="H772" s="16" t="s">
        <v>44</v>
      </c>
      <c r="I772" s="317">
        <v>0</v>
      </c>
      <c r="J772" s="16"/>
      <c r="K772" s="16"/>
      <c r="L772" s="16"/>
      <c r="M772" s="28"/>
      <c r="N772" s="27">
        <v>0</v>
      </c>
      <c r="O772" s="16"/>
      <c r="P772" s="16"/>
      <c r="Q772" s="16"/>
      <c r="R772" s="16"/>
      <c r="S772" s="16"/>
      <c r="T772" s="28">
        <v>1525</v>
      </c>
      <c r="U772" s="142">
        <f t="shared" si="872"/>
        <v>5666</v>
      </c>
      <c r="V772" s="143">
        <v>2500</v>
      </c>
      <c r="W772" s="144">
        <f t="shared" si="873"/>
        <v>3166</v>
      </c>
      <c r="X772" s="144">
        <f t="shared" si="874"/>
        <v>1733</v>
      </c>
      <c r="Y772" s="144">
        <f t="shared" si="875"/>
        <v>1433</v>
      </c>
      <c r="Z772" s="144">
        <f t="shared" si="876"/>
        <v>17500</v>
      </c>
      <c r="AA772" s="144">
        <f t="shared" si="877"/>
        <v>12131</v>
      </c>
      <c r="AB772" s="145">
        <f t="shared" si="878"/>
        <v>10031</v>
      </c>
    </row>
    <row r="773" spans="1:28" ht="15.75" hidden="1" thickBot="1" x14ac:dyDescent="0.3">
      <c r="A773" s="46"/>
      <c r="B773" s="6">
        <v>42417</v>
      </c>
      <c r="C773" s="15">
        <v>55024</v>
      </c>
      <c r="D773" s="317"/>
      <c r="E773" s="16" t="s">
        <v>276</v>
      </c>
      <c r="F773" s="16">
        <v>7</v>
      </c>
      <c r="G773" s="60">
        <f t="shared" si="879"/>
        <v>39662</v>
      </c>
      <c r="H773" s="16" t="s">
        <v>44</v>
      </c>
      <c r="I773" s="317">
        <v>0</v>
      </c>
      <c r="J773" s="16"/>
      <c r="K773" s="16"/>
      <c r="L773" s="16"/>
      <c r="M773" s="28"/>
      <c r="N773" s="27">
        <v>0</v>
      </c>
      <c r="O773" s="16"/>
      <c r="P773" s="16"/>
      <c r="Q773" s="16"/>
      <c r="R773" s="16"/>
      <c r="S773" s="16"/>
      <c r="T773" s="28">
        <v>1526</v>
      </c>
      <c r="U773" s="142">
        <f t="shared" si="872"/>
        <v>5666</v>
      </c>
      <c r="V773" s="143">
        <v>2500</v>
      </c>
      <c r="W773" s="144">
        <f t="shared" si="873"/>
        <v>3166</v>
      </c>
      <c r="X773" s="144">
        <f t="shared" si="874"/>
        <v>1733</v>
      </c>
      <c r="Y773" s="144">
        <f t="shared" si="875"/>
        <v>1433</v>
      </c>
      <c r="Z773" s="144">
        <f t="shared" si="876"/>
        <v>17500</v>
      </c>
      <c r="AA773" s="144">
        <f t="shared" si="877"/>
        <v>12131</v>
      </c>
      <c r="AB773" s="145">
        <f t="shared" si="878"/>
        <v>10031</v>
      </c>
    </row>
    <row r="774" spans="1:28" ht="15.75" hidden="1" thickBot="1" x14ac:dyDescent="0.3">
      <c r="A774" s="46"/>
      <c r="B774" s="6">
        <v>42417</v>
      </c>
      <c r="C774" s="15">
        <v>55025</v>
      </c>
      <c r="D774" s="317"/>
      <c r="E774" s="16" t="s">
        <v>55</v>
      </c>
      <c r="F774" s="16">
        <v>7</v>
      </c>
      <c r="G774" s="60">
        <f t="shared" si="879"/>
        <v>39662</v>
      </c>
      <c r="H774" s="16" t="s">
        <v>44</v>
      </c>
      <c r="I774" s="317">
        <v>0</v>
      </c>
      <c r="J774" s="16"/>
      <c r="K774" s="16"/>
      <c r="L774" s="16"/>
      <c r="M774" s="28"/>
      <c r="N774" s="27">
        <v>0</v>
      </c>
      <c r="O774" s="16"/>
      <c r="P774" s="16"/>
      <c r="Q774" s="16"/>
      <c r="R774" s="16"/>
      <c r="S774" s="16"/>
      <c r="T774" s="28">
        <v>1527</v>
      </c>
      <c r="U774" s="142">
        <f t="shared" si="872"/>
        <v>5666</v>
      </c>
      <c r="V774" s="143">
        <v>2500</v>
      </c>
      <c r="W774" s="144">
        <f t="shared" si="873"/>
        <v>3166</v>
      </c>
      <c r="X774" s="144">
        <f t="shared" si="874"/>
        <v>1733</v>
      </c>
      <c r="Y774" s="144">
        <f t="shared" si="875"/>
        <v>1433</v>
      </c>
      <c r="Z774" s="144">
        <f t="shared" si="876"/>
        <v>17500</v>
      </c>
      <c r="AA774" s="144">
        <f t="shared" si="877"/>
        <v>12131</v>
      </c>
      <c r="AB774" s="145">
        <f t="shared" si="878"/>
        <v>10031</v>
      </c>
    </row>
    <row r="775" spans="1:28" ht="15.75" hidden="1" thickBot="1" x14ac:dyDescent="0.3">
      <c r="A775" s="46"/>
      <c r="B775" s="6">
        <v>42417</v>
      </c>
      <c r="C775" s="15">
        <v>55026</v>
      </c>
      <c r="D775" s="317"/>
      <c r="E775" s="16" t="s">
        <v>138</v>
      </c>
      <c r="F775" s="16">
        <v>7</v>
      </c>
      <c r="G775" s="60">
        <f t="shared" si="879"/>
        <v>39662</v>
      </c>
      <c r="H775" s="16" t="s">
        <v>44</v>
      </c>
      <c r="I775" s="317">
        <v>0</v>
      </c>
      <c r="J775" s="16"/>
      <c r="K775" s="16"/>
      <c r="L775" s="16"/>
      <c r="M775" s="28"/>
      <c r="N775" s="27">
        <v>0</v>
      </c>
      <c r="O775" s="16"/>
      <c r="P775" s="16"/>
      <c r="Q775" s="16"/>
      <c r="R775" s="16"/>
      <c r="S775" s="16"/>
      <c r="T775" s="28">
        <v>1528</v>
      </c>
      <c r="U775" s="142">
        <f t="shared" si="872"/>
        <v>5666</v>
      </c>
      <c r="V775" s="143">
        <v>2500</v>
      </c>
      <c r="W775" s="144">
        <f t="shared" si="873"/>
        <v>3166</v>
      </c>
      <c r="X775" s="144">
        <f t="shared" si="874"/>
        <v>1733</v>
      </c>
      <c r="Y775" s="144">
        <f t="shared" si="875"/>
        <v>1433</v>
      </c>
      <c r="Z775" s="144">
        <f t="shared" si="876"/>
        <v>17500</v>
      </c>
      <c r="AA775" s="144">
        <f t="shared" si="877"/>
        <v>12131</v>
      </c>
      <c r="AB775" s="145">
        <f t="shared" si="878"/>
        <v>10031</v>
      </c>
    </row>
    <row r="776" spans="1:28" ht="15.75" hidden="1" thickBot="1" x14ac:dyDescent="0.3">
      <c r="A776" s="46"/>
      <c r="B776" s="6">
        <v>42417</v>
      </c>
      <c r="C776" s="15">
        <v>55027</v>
      </c>
      <c r="D776" s="317"/>
      <c r="E776" s="16" t="s">
        <v>63</v>
      </c>
      <c r="F776" s="16">
        <v>7</v>
      </c>
      <c r="G776" s="60">
        <f t="shared" si="879"/>
        <v>39662</v>
      </c>
      <c r="H776" s="16" t="s">
        <v>44</v>
      </c>
      <c r="I776" s="317">
        <v>0</v>
      </c>
      <c r="J776" s="16"/>
      <c r="K776" s="16"/>
      <c r="L776" s="16"/>
      <c r="M776" s="28"/>
      <c r="N776" s="27">
        <v>0</v>
      </c>
      <c r="O776" s="16"/>
      <c r="P776" s="16"/>
      <c r="Q776" s="16"/>
      <c r="R776" s="16"/>
      <c r="S776" s="16"/>
      <c r="T776" s="28">
        <v>1529</v>
      </c>
      <c r="U776" s="142">
        <f t="shared" si="872"/>
        <v>5666</v>
      </c>
      <c r="V776" s="143">
        <v>2500</v>
      </c>
      <c r="W776" s="144">
        <f t="shared" si="873"/>
        <v>3166</v>
      </c>
      <c r="X776" s="144">
        <f t="shared" si="874"/>
        <v>1733</v>
      </c>
      <c r="Y776" s="144">
        <f t="shared" si="875"/>
        <v>1433</v>
      </c>
      <c r="Z776" s="144">
        <f t="shared" si="876"/>
        <v>17500</v>
      </c>
      <c r="AA776" s="144">
        <f t="shared" si="877"/>
        <v>12131</v>
      </c>
      <c r="AB776" s="145">
        <f t="shared" si="878"/>
        <v>10031</v>
      </c>
    </row>
    <row r="777" spans="1:28" ht="15.75" hidden="1" thickBot="1" x14ac:dyDescent="0.3">
      <c r="A777" s="46"/>
      <c r="B777" s="6">
        <v>42417</v>
      </c>
      <c r="C777" s="15">
        <v>55028</v>
      </c>
      <c r="D777" s="317"/>
      <c r="E777" s="16" t="s">
        <v>86</v>
      </c>
      <c r="F777" s="16">
        <v>7</v>
      </c>
      <c r="G777" s="60">
        <f t="shared" si="879"/>
        <v>39662</v>
      </c>
      <c r="H777" s="16" t="s">
        <v>44</v>
      </c>
      <c r="I777" s="317">
        <v>0</v>
      </c>
      <c r="J777" s="16"/>
      <c r="K777" s="16"/>
      <c r="L777" s="16"/>
      <c r="M777" s="28"/>
      <c r="N777" s="27">
        <v>0</v>
      </c>
      <c r="O777" s="16"/>
      <c r="P777" s="16"/>
      <c r="Q777" s="16"/>
      <c r="R777" s="16"/>
      <c r="S777" s="16"/>
      <c r="T777" s="28">
        <v>1530</v>
      </c>
      <c r="U777" s="142">
        <f t="shared" si="872"/>
        <v>5666</v>
      </c>
      <c r="V777" s="143">
        <v>2500</v>
      </c>
      <c r="W777" s="144">
        <f t="shared" si="873"/>
        <v>3166</v>
      </c>
      <c r="X777" s="144">
        <f t="shared" si="874"/>
        <v>1733</v>
      </c>
      <c r="Y777" s="144">
        <f t="shared" si="875"/>
        <v>1433</v>
      </c>
      <c r="Z777" s="144">
        <f t="shared" si="876"/>
        <v>17500</v>
      </c>
      <c r="AA777" s="144">
        <f t="shared" si="877"/>
        <v>12131</v>
      </c>
      <c r="AB777" s="145">
        <f t="shared" si="878"/>
        <v>10031</v>
      </c>
    </row>
    <row r="778" spans="1:28" ht="15.75" hidden="1" thickBot="1" x14ac:dyDescent="0.3">
      <c r="A778" s="46"/>
      <c r="B778" s="6">
        <v>42417</v>
      </c>
      <c r="C778" s="15">
        <v>55029</v>
      </c>
      <c r="D778" s="317"/>
      <c r="E778" s="16" t="s">
        <v>216</v>
      </c>
      <c r="F778" s="16">
        <v>15</v>
      </c>
      <c r="G778" s="60">
        <f t="shared" si="879"/>
        <v>84990</v>
      </c>
      <c r="H778" s="16" t="s">
        <v>44</v>
      </c>
      <c r="I778" s="317">
        <v>0</v>
      </c>
      <c r="J778" s="16"/>
      <c r="K778" s="16"/>
      <c r="L778" s="16"/>
      <c r="M778" s="28"/>
      <c r="N778" s="27">
        <v>0</v>
      </c>
      <c r="O778" s="16"/>
      <c r="P778" s="16"/>
      <c r="Q778" s="16"/>
      <c r="R778" s="16"/>
      <c r="S778" s="16"/>
      <c r="T778" s="28">
        <v>1531</v>
      </c>
      <c r="U778" s="142">
        <f t="shared" si="872"/>
        <v>5666</v>
      </c>
      <c r="V778" s="143">
        <v>2500</v>
      </c>
      <c r="W778" s="144">
        <f t="shared" si="873"/>
        <v>3166</v>
      </c>
      <c r="X778" s="144">
        <f t="shared" si="874"/>
        <v>1733</v>
      </c>
      <c r="Y778" s="144">
        <f t="shared" si="875"/>
        <v>1433</v>
      </c>
      <c r="Z778" s="144">
        <f t="shared" si="876"/>
        <v>37500</v>
      </c>
      <c r="AA778" s="144">
        <f t="shared" si="877"/>
        <v>25995</v>
      </c>
      <c r="AB778" s="145">
        <f t="shared" si="878"/>
        <v>21495</v>
      </c>
    </row>
    <row r="779" spans="1:28" ht="15.75" hidden="1" thickBot="1" x14ac:dyDescent="0.3">
      <c r="A779" s="46"/>
      <c r="B779" s="6">
        <v>42417</v>
      </c>
      <c r="C779" s="15">
        <v>55030</v>
      </c>
      <c r="D779" s="317"/>
      <c r="E779" s="16" t="s">
        <v>277</v>
      </c>
      <c r="F779" s="16">
        <v>7</v>
      </c>
      <c r="G779" s="60">
        <f t="shared" si="879"/>
        <v>39662</v>
      </c>
      <c r="H779" s="16" t="s">
        <v>44</v>
      </c>
      <c r="I779" s="317">
        <v>0</v>
      </c>
      <c r="J779" s="16"/>
      <c r="K779" s="16"/>
      <c r="L779" s="16"/>
      <c r="M779" s="28"/>
      <c r="N779" s="27">
        <v>0</v>
      </c>
      <c r="O779" s="16"/>
      <c r="P779" s="16"/>
      <c r="Q779" s="16"/>
      <c r="R779" s="16"/>
      <c r="S779" s="16"/>
      <c r="T779" s="28">
        <v>1532</v>
      </c>
      <c r="U779" s="142">
        <f t="shared" si="872"/>
        <v>5666</v>
      </c>
      <c r="V779" s="143">
        <v>2500</v>
      </c>
      <c r="W779" s="144">
        <f t="shared" si="873"/>
        <v>3166</v>
      </c>
      <c r="X779" s="144">
        <f t="shared" si="874"/>
        <v>1733</v>
      </c>
      <c r="Y779" s="144">
        <f t="shared" si="875"/>
        <v>1433</v>
      </c>
      <c r="Z779" s="144">
        <f t="shared" si="876"/>
        <v>17500</v>
      </c>
      <c r="AA779" s="144">
        <f t="shared" si="877"/>
        <v>12131</v>
      </c>
      <c r="AB779" s="145">
        <f t="shared" si="878"/>
        <v>10031</v>
      </c>
    </row>
    <row r="780" spans="1:28" ht="15.75" hidden="1" thickBot="1" x14ac:dyDescent="0.3">
      <c r="A780" s="46"/>
      <c r="B780" s="6">
        <v>42417</v>
      </c>
      <c r="C780" s="15">
        <v>55031</v>
      </c>
      <c r="D780" s="317"/>
      <c r="E780" s="16" t="s">
        <v>265</v>
      </c>
      <c r="F780" s="16">
        <v>15</v>
      </c>
      <c r="G780" s="60">
        <f t="shared" si="879"/>
        <v>84990</v>
      </c>
      <c r="H780" s="16" t="s">
        <v>44</v>
      </c>
      <c r="I780" s="317">
        <v>0</v>
      </c>
      <c r="J780" s="16"/>
      <c r="K780" s="16"/>
      <c r="L780" s="16"/>
      <c r="M780" s="28"/>
      <c r="N780" s="27">
        <v>0</v>
      </c>
      <c r="O780" s="16"/>
      <c r="P780" s="16"/>
      <c r="Q780" s="16"/>
      <c r="R780" s="16"/>
      <c r="S780" s="16"/>
      <c r="T780" s="28">
        <v>1533</v>
      </c>
      <c r="U780" s="142">
        <f t="shared" si="872"/>
        <v>5666</v>
      </c>
      <c r="V780" s="143">
        <v>2500</v>
      </c>
      <c r="W780" s="144">
        <f t="shared" si="873"/>
        <v>3166</v>
      </c>
      <c r="X780" s="144">
        <f t="shared" si="874"/>
        <v>1733</v>
      </c>
      <c r="Y780" s="144">
        <f t="shared" si="875"/>
        <v>1433</v>
      </c>
      <c r="Z780" s="144">
        <f t="shared" si="876"/>
        <v>37500</v>
      </c>
      <c r="AA780" s="144">
        <f t="shared" si="877"/>
        <v>25995</v>
      </c>
      <c r="AB780" s="145">
        <f t="shared" si="878"/>
        <v>21495</v>
      </c>
    </row>
    <row r="781" spans="1:28" ht="15.75" hidden="1" thickBot="1" x14ac:dyDescent="0.3">
      <c r="A781" s="46"/>
      <c r="B781" s="6">
        <v>42417</v>
      </c>
      <c r="C781" s="15">
        <v>55032</v>
      </c>
      <c r="D781" s="317"/>
      <c r="E781" s="16" t="s">
        <v>65</v>
      </c>
      <c r="F781" s="16">
        <v>15</v>
      </c>
      <c r="G781" s="60">
        <f t="shared" si="879"/>
        <v>84990</v>
      </c>
      <c r="H781" s="16" t="s">
        <v>44</v>
      </c>
      <c r="I781" s="317">
        <v>0</v>
      </c>
      <c r="J781" s="16"/>
      <c r="K781" s="16"/>
      <c r="L781" s="16"/>
      <c r="M781" s="28"/>
      <c r="N781" s="27">
        <v>0</v>
      </c>
      <c r="O781" s="16"/>
      <c r="P781" s="16"/>
      <c r="Q781" s="16"/>
      <c r="R781" s="16"/>
      <c r="S781" s="16"/>
      <c r="T781" s="28">
        <v>1534</v>
      </c>
      <c r="U781" s="142">
        <f t="shared" si="872"/>
        <v>5666</v>
      </c>
      <c r="V781" s="143">
        <v>2500</v>
      </c>
      <c r="W781" s="144">
        <f t="shared" si="873"/>
        <v>3166</v>
      </c>
      <c r="X781" s="144">
        <f t="shared" si="874"/>
        <v>1733</v>
      </c>
      <c r="Y781" s="144">
        <f t="shared" si="875"/>
        <v>1433</v>
      </c>
      <c r="Z781" s="144">
        <f t="shared" si="876"/>
        <v>37500</v>
      </c>
      <c r="AA781" s="144">
        <f t="shared" si="877"/>
        <v>25995</v>
      </c>
      <c r="AB781" s="145">
        <f t="shared" si="878"/>
        <v>21495</v>
      </c>
    </row>
    <row r="782" spans="1:28" ht="15.75" hidden="1" thickBot="1" x14ac:dyDescent="0.3">
      <c r="A782" s="46"/>
      <c r="B782" s="23">
        <v>42417</v>
      </c>
      <c r="C782" s="223">
        <v>55033</v>
      </c>
      <c r="D782" s="16"/>
      <c r="E782" s="17" t="s">
        <v>76</v>
      </c>
      <c r="F782" s="17">
        <v>15</v>
      </c>
      <c r="G782" s="224">
        <f>5285*F782</f>
        <v>79275</v>
      </c>
      <c r="H782" s="31" t="s">
        <v>266</v>
      </c>
      <c r="I782" s="27">
        <v>0</v>
      </c>
      <c r="J782" s="16"/>
      <c r="K782" s="16"/>
      <c r="L782" s="16"/>
      <c r="M782" s="28"/>
      <c r="N782" s="27">
        <v>0</v>
      </c>
      <c r="O782" s="16"/>
      <c r="P782" s="16"/>
      <c r="Q782" s="16"/>
      <c r="R782" s="16"/>
      <c r="S782" s="16"/>
      <c r="T782" s="28"/>
      <c r="U782" s="142">
        <f t="shared" si="872"/>
        <v>5285</v>
      </c>
      <c r="V782" s="143">
        <v>2500</v>
      </c>
      <c r="W782" s="144">
        <f t="shared" si="873"/>
        <v>2785</v>
      </c>
      <c r="X782" s="144">
        <f t="shared" si="874"/>
        <v>1542.5</v>
      </c>
      <c r="Y782" s="144">
        <f t="shared" si="875"/>
        <v>1242.5</v>
      </c>
      <c r="Z782" s="144">
        <f t="shared" si="876"/>
        <v>37500</v>
      </c>
      <c r="AA782" s="144">
        <f t="shared" si="877"/>
        <v>23137.5</v>
      </c>
      <c r="AB782" s="145">
        <f t="shared" si="878"/>
        <v>18637.5</v>
      </c>
    </row>
    <row r="783" spans="1:28" hidden="1" x14ac:dyDescent="0.25">
      <c r="A783" s="46"/>
      <c r="B783" s="23">
        <v>42417</v>
      </c>
      <c r="C783" s="127">
        <v>55034</v>
      </c>
      <c r="D783" s="16"/>
      <c r="E783" s="16" t="s">
        <v>190</v>
      </c>
      <c r="F783" s="16">
        <v>15</v>
      </c>
      <c r="G783" s="129">
        <f t="shared" si="879"/>
        <v>84990</v>
      </c>
      <c r="H783" s="26" t="s">
        <v>159</v>
      </c>
      <c r="I783" s="27"/>
      <c r="J783" s="16"/>
      <c r="K783" s="16"/>
      <c r="L783" s="16">
        <v>0</v>
      </c>
      <c r="M783" s="28"/>
      <c r="N783" s="27">
        <v>0</v>
      </c>
      <c r="O783" s="16"/>
      <c r="P783" s="16"/>
      <c r="Q783" s="16"/>
      <c r="R783" s="16"/>
      <c r="S783" s="16"/>
      <c r="T783" s="28"/>
    </row>
    <row r="784" spans="1:28" ht="15.75" hidden="1" thickBot="1" x14ac:dyDescent="0.3">
      <c r="A784" s="46"/>
      <c r="B784" s="320">
        <v>42417</v>
      </c>
      <c r="C784" s="127">
        <v>55035</v>
      </c>
      <c r="D784" s="16"/>
      <c r="E784" s="128" t="s">
        <v>278</v>
      </c>
      <c r="F784" s="128">
        <v>15</v>
      </c>
      <c r="G784" s="129">
        <f>5285*F784</f>
        <v>79275</v>
      </c>
      <c r="H784" s="130" t="s">
        <v>266</v>
      </c>
      <c r="I784" s="27">
        <v>0</v>
      </c>
      <c r="J784" s="16"/>
      <c r="K784" s="16"/>
      <c r="L784" s="16"/>
      <c r="M784" s="28"/>
      <c r="N784" s="27">
        <v>0</v>
      </c>
      <c r="O784" s="16"/>
      <c r="P784" s="16"/>
      <c r="Q784" s="16"/>
      <c r="R784" s="16"/>
      <c r="S784" s="16"/>
      <c r="T784" s="28"/>
      <c r="U784" s="142">
        <f t="shared" ref="U784:U785" si="881">+G784/F784</f>
        <v>5285</v>
      </c>
      <c r="V784" s="143">
        <v>2500</v>
      </c>
      <c r="W784" s="144">
        <f t="shared" ref="W784:W785" si="882">+U784-V784</f>
        <v>2785</v>
      </c>
      <c r="X784" s="144">
        <f t="shared" ref="X784:X785" si="883">+W784-Y784</f>
        <v>1542.5</v>
      </c>
      <c r="Y784" s="144">
        <f t="shared" ref="Y784:Y785" si="884">(U784-5000)/2+1100</f>
        <v>1242.5</v>
      </c>
      <c r="Z784" s="144">
        <f t="shared" ref="Z784:Z785" si="885">+V784*F784</f>
        <v>37500</v>
      </c>
      <c r="AA784" s="144">
        <f t="shared" ref="AA784:AA785" si="886">+X784*F784</f>
        <v>23137.5</v>
      </c>
      <c r="AB784" s="145">
        <f t="shared" ref="AB784:AB785" si="887">+Y784*F784</f>
        <v>18637.5</v>
      </c>
    </row>
    <row r="785" spans="1:28" ht="15.75" hidden="1" thickBot="1" x14ac:dyDescent="0.3">
      <c r="A785" s="46"/>
      <c r="B785" s="6">
        <v>42417</v>
      </c>
      <c r="C785" s="15">
        <v>55036</v>
      </c>
      <c r="D785" s="317"/>
      <c r="E785" s="16" t="s">
        <v>124</v>
      </c>
      <c r="F785" s="16">
        <v>7</v>
      </c>
      <c r="G785" s="60">
        <f t="shared" si="879"/>
        <v>39662</v>
      </c>
      <c r="H785" s="16" t="s">
        <v>44</v>
      </c>
      <c r="I785" s="317">
        <v>0</v>
      </c>
      <c r="J785" s="16"/>
      <c r="K785" s="16"/>
      <c r="L785" s="16"/>
      <c r="M785" s="28"/>
      <c r="N785" s="27">
        <v>0</v>
      </c>
      <c r="O785" s="16"/>
      <c r="P785" s="16"/>
      <c r="Q785" s="16"/>
      <c r="R785" s="16"/>
      <c r="S785" s="16"/>
      <c r="T785" s="28">
        <v>1535</v>
      </c>
      <c r="U785" s="142">
        <f t="shared" si="881"/>
        <v>5666</v>
      </c>
      <c r="V785" s="143">
        <v>2500</v>
      </c>
      <c r="W785" s="144">
        <f t="shared" si="882"/>
        <v>3166</v>
      </c>
      <c r="X785" s="144">
        <f t="shared" si="883"/>
        <v>1733</v>
      </c>
      <c r="Y785" s="144">
        <f t="shared" si="884"/>
        <v>1433</v>
      </c>
      <c r="Z785" s="144">
        <f t="shared" si="885"/>
        <v>17500</v>
      </c>
      <c r="AA785" s="144">
        <f t="shared" si="886"/>
        <v>12131</v>
      </c>
      <c r="AB785" s="145">
        <f t="shared" si="887"/>
        <v>10031</v>
      </c>
    </row>
    <row r="786" spans="1:28" x14ac:dyDescent="0.25">
      <c r="A786" s="46"/>
      <c r="B786" s="6">
        <v>42417</v>
      </c>
      <c r="C786" s="15">
        <v>55037</v>
      </c>
      <c r="D786" s="16">
        <v>10816</v>
      </c>
      <c r="E786" s="16" t="s">
        <v>167</v>
      </c>
      <c r="F786" s="16">
        <v>14</v>
      </c>
      <c r="G786" s="60">
        <f t="shared" si="879"/>
        <v>79324</v>
      </c>
      <c r="H786" s="16" t="s">
        <v>166</v>
      </c>
      <c r="I786" s="16"/>
      <c r="J786" s="16"/>
      <c r="K786" s="16">
        <v>0</v>
      </c>
      <c r="L786" s="16"/>
      <c r="M786" s="28"/>
      <c r="N786" s="27">
        <v>0</v>
      </c>
      <c r="O786" s="16"/>
      <c r="P786" s="16"/>
      <c r="Q786" s="16"/>
      <c r="R786" s="16"/>
      <c r="S786" s="16"/>
      <c r="T786" s="28"/>
    </row>
    <row r="787" spans="1:28" ht="15.75" hidden="1" thickBot="1" x14ac:dyDescent="0.3">
      <c r="A787" s="46"/>
      <c r="B787" s="23">
        <v>42417</v>
      </c>
      <c r="C787" s="20">
        <v>55038</v>
      </c>
      <c r="D787" s="317"/>
      <c r="E787" s="17" t="s">
        <v>188</v>
      </c>
      <c r="F787" s="17">
        <v>7</v>
      </c>
      <c r="G787" s="61">
        <f t="shared" si="879"/>
        <v>39662</v>
      </c>
      <c r="H787" s="17" t="s">
        <v>44</v>
      </c>
      <c r="I787" s="318">
        <v>0</v>
      </c>
      <c r="J787" s="16"/>
      <c r="K787" s="17"/>
      <c r="L787" s="16"/>
      <c r="M787" s="28"/>
      <c r="N787" s="27">
        <v>0</v>
      </c>
      <c r="O787" s="16"/>
      <c r="P787" s="16"/>
      <c r="Q787" s="16"/>
      <c r="R787" s="16"/>
      <c r="S787" s="16"/>
      <c r="T787" s="28">
        <v>1536</v>
      </c>
      <c r="U787" s="142">
        <f t="shared" ref="U787" si="888">+G787/F787</f>
        <v>5666</v>
      </c>
      <c r="V787" s="143">
        <v>2500</v>
      </c>
      <c r="W787" s="144">
        <f t="shared" ref="W787" si="889">+U787-V787</f>
        <v>3166</v>
      </c>
      <c r="X787" s="144">
        <f t="shared" ref="X787" si="890">+W787-Y787</f>
        <v>1733</v>
      </c>
      <c r="Y787" s="144">
        <f t="shared" ref="Y787" si="891">(U787-5000)/2+1100</f>
        <v>1433</v>
      </c>
      <c r="Z787" s="144">
        <f t="shared" ref="Z787" si="892">+V787*F787</f>
        <v>17500</v>
      </c>
      <c r="AA787" s="144">
        <f t="shared" ref="AA787" si="893">+X787*F787</f>
        <v>12131</v>
      </c>
      <c r="AB787" s="145">
        <f t="shared" ref="AB787" si="894">+Y787*F787</f>
        <v>10031</v>
      </c>
    </row>
    <row r="788" spans="1:28" ht="15.75" thickBot="1" x14ac:dyDescent="0.3">
      <c r="A788" s="46"/>
      <c r="B788" s="6">
        <v>42417</v>
      </c>
      <c r="C788" s="15">
        <v>55039</v>
      </c>
      <c r="D788" s="16">
        <v>10817</v>
      </c>
      <c r="E788" s="16" t="s">
        <v>165</v>
      </c>
      <c r="F788" s="16">
        <v>14</v>
      </c>
      <c r="G788" s="60">
        <f t="shared" si="879"/>
        <v>79324</v>
      </c>
      <c r="H788" s="16" t="s">
        <v>166</v>
      </c>
      <c r="I788" s="16"/>
      <c r="J788" s="16"/>
      <c r="K788" s="16">
        <v>0</v>
      </c>
      <c r="L788" s="16"/>
      <c r="M788" s="28"/>
      <c r="N788" s="27">
        <v>0</v>
      </c>
      <c r="O788" s="16"/>
      <c r="P788" s="16"/>
      <c r="Q788" s="16"/>
      <c r="R788" s="16"/>
      <c r="S788" s="16"/>
      <c r="T788" s="28"/>
    </row>
    <row r="789" spans="1:28" ht="15.75" hidden="1" thickBot="1" x14ac:dyDescent="0.3">
      <c r="A789" s="46"/>
      <c r="B789" s="23">
        <v>42417</v>
      </c>
      <c r="C789" s="20">
        <v>55040</v>
      </c>
      <c r="D789" s="317"/>
      <c r="E789" s="17" t="s">
        <v>53</v>
      </c>
      <c r="F789" s="17">
        <v>7</v>
      </c>
      <c r="G789" s="61">
        <f t="shared" si="879"/>
        <v>39662</v>
      </c>
      <c r="H789" s="17" t="s">
        <v>44</v>
      </c>
      <c r="I789" s="318">
        <v>0</v>
      </c>
      <c r="J789" s="16"/>
      <c r="K789" s="17"/>
      <c r="L789" s="16"/>
      <c r="M789" s="28"/>
      <c r="N789" s="27">
        <v>0</v>
      </c>
      <c r="O789" s="16"/>
      <c r="P789" s="16"/>
      <c r="Q789" s="16"/>
      <c r="R789" s="16"/>
      <c r="S789" s="16"/>
      <c r="T789" s="28">
        <v>1537</v>
      </c>
      <c r="U789" s="142">
        <f t="shared" ref="U789:U792" si="895">+G789/F789</f>
        <v>5666</v>
      </c>
      <c r="V789" s="143">
        <v>2500</v>
      </c>
      <c r="W789" s="144">
        <f t="shared" ref="W789:W792" si="896">+U789-V789</f>
        <v>3166</v>
      </c>
      <c r="X789" s="144">
        <f t="shared" ref="X789:X792" si="897">+W789-Y789</f>
        <v>1733</v>
      </c>
      <c r="Y789" s="144">
        <f t="shared" ref="Y789:Y792" si="898">(U789-5000)/2+1100</f>
        <v>1433</v>
      </c>
      <c r="Z789" s="144">
        <f t="shared" ref="Z789:Z792" si="899">+V789*F789</f>
        <v>17500</v>
      </c>
      <c r="AA789" s="144">
        <f t="shared" ref="AA789:AA792" si="900">+X789*F789</f>
        <v>12131</v>
      </c>
      <c r="AB789" s="145">
        <f t="shared" ref="AB789:AB792" si="901">+Y789*F789</f>
        <v>10031</v>
      </c>
    </row>
    <row r="790" spans="1:28" ht="15.75" hidden="1" thickBot="1" x14ac:dyDescent="0.3">
      <c r="A790" s="46"/>
      <c r="B790" s="320">
        <v>42417</v>
      </c>
      <c r="C790" s="223">
        <v>55041</v>
      </c>
      <c r="D790" s="16"/>
      <c r="E790" s="322" t="s">
        <v>76</v>
      </c>
      <c r="F790" s="322">
        <v>15</v>
      </c>
      <c r="G790" s="224">
        <f>5285*F790</f>
        <v>79275</v>
      </c>
      <c r="H790" s="323" t="s">
        <v>266</v>
      </c>
      <c r="I790" s="27">
        <v>0</v>
      </c>
      <c r="J790" s="16"/>
      <c r="K790" s="16"/>
      <c r="L790" s="16"/>
      <c r="M790" s="28"/>
      <c r="N790" s="27">
        <v>0</v>
      </c>
      <c r="O790" s="16"/>
      <c r="P790" s="16"/>
      <c r="Q790" s="16"/>
      <c r="R790" s="16"/>
      <c r="S790" s="16"/>
      <c r="T790" s="28"/>
      <c r="U790" s="142">
        <f t="shared" si="895"/>
        <v>5285</v>
      </c>
      <c r="V790" s="143">
        <v>2500</v>
      </c>
      <c r="W790" s="144">
        <f t="shared" si="896"/>
        <v>2785</v>
      </c>
      <c r="X790" s="144">
        <f t="shared" si="897"/>
        <v>1542.5</v>
      </c>
      <c r="Y790" s="144">
        <f t="shared" si="898"/>
        <v>1242.5</v>
      </c>
      <c r="Z790" s="144">
        <f t="shared" si="899"/>
        <v>37500</v>
      </c>
      <c r="AA790" s="144">
        <f t="shared" si="900"/>
        <v>23137.5</v>
      </c>
      <c r="AB790" s="145">
        <f t="shared" si="901"/>
        <v>18637.5</v>
      </c>
    </row>
    <row r="791" spans="1:28" ht="15.75" hidden="1" thickBot="1" x14ac:dyDescent="0.3">
      <c r="A791" s="46"/>
      <c r="B791" s="6">
        <v>42417</v>
      </c>
      <c r="C791" s="15">
        <v>55042</v>
      </c>
      <c r="D791" s="353"/>
      <c r="E791" s="16" t="s">
        <v>90</v>
      </c>
      <c r="F791" s="16">
        <v>15</v>
      </c>
      <c r="G791" s="60">
        <f t="shared" si="879"/>
        <v>84990</v>
      </c>
      <c r="H791" s="16" t="s">
        <v>44</v>
      </c>
      <c r="I791" s="317">
        <v>0</v>
      </c>
      <c r="J791" s="16"/>
      <c r="K791" s="16"/>
      <c r="L791" s="16"/>
      <c r="M791" s="28"/>
      <c r="N791" s="27">
        <v>0</v>
      </c>
      <c r="O791" s="16"/>
      <c r="P791" s="16"/>
      <c r="Q791" s="16"/>
      <c r="R791" s="16"/>
      <c r="S791" s="16"/>
      <c r="T791" s="28"/>
      <c r="U791" s="142">
        <f t="shared" si="895"/>
        <v>5666</v>
      </c>
      <c r="V791" s="143">
        <v>2500</v>
      </c>
      <c r="W791" s="144">
        <f t="shared" si="896"/>
        <v>3166</v>
      </c>
      <c r="X791" s="144">
        <f t="shared" si="897"/>
        <v>1733</v>
      </c>
      <c r="Y791" s="144">
        <f t="shared" si="898"/>
        <v>1433</v>
      </c>
      <c r="Z791" s="144">
        <f t="shared" si="899"/>
        <v>37500</v>
      </c>
      <c r="AA791" s="144">
        <f t="shared" si="900"/>
        <v>25995</v>
      </c>
      <c r="AB791" s="145">
        <f t="shared" si="901"/>
        <v>21495</v>
      </c>
    </row>
    <row r="792" spans="1:28" ht="15.75" hidden="1" thickBot="1" x14ac:dyDescent="0.3">
      <c r="A792" s="46"/>
      <c r="B792" s="23">
        <v>42417</v>
      </c>
      <c r="C792" s="20">
        <v>55043</v>
      </c>
      <c r="D792" s="16"/>
      <c r="E792" s="17" t="s">
        <v>57</v>
      </c>
      <c r="F792" s="17">
        <v>15</v>
      </c>
      <c r="G792" s="61">
        <f>5100*F792</f>
        <v>76500</v>
      </c>
      <c r="H792" s="17" t="s">
        <v>47</v>
      </c>
      <c r="I792" s="317">
        <v>0</v>
      </c>
      <c r="J792" s="16"/>
      <c r="K792" s="16"/>
      <c r="L792" s="16"/>
      <c r="M792" s="28"/>
      <c r="N792" s="27">
        <v>0</v>
      </c>
      <c r="O792" s="16"/>
      <c r="P792" s="16"/>
      <c r="Q792" s="16"/>
      <c r="R792" s="16"/>
      <c r="S792" s="16"/>
      <c r="T792" s="28"/>
      <c r="U792" s="142">
        <f t="shared" si="895"/>
        <v>5100</v>
      </c>
      <c r="V792" s="143">
        <v>2500</v>
      </c>
      <c r="W792" s="144">
        <f t="shared" si="896"/>
        <v>2600</v>
      </c>
      <c r="X792" s="144">
        <f t="shared" si="897"/>
        <v>1450</v>
      </c>
      <c r="Y792" s="144">
        <f t="shared" si="898"/>
        <v>1150</v>
      </c>
      <c r="Z792" s="144">
        <f t="shared" si="899"/>
        <v>37500</v>
      </c>
      <c r="AA792" s="144">
        <f t="shared" si="900"/>
        <v>21750</v>
      </c>
      <c r="AB792" s="145">
        <f t="shared" si="901"/>
        <v>17250</v>
      </c>
    </row>
    <row r="793" spans="1:28" ht="15.75" hidden="1" thickBot="1" x14ac:dyDescent="0.3">
      <c r="A793" s="46"/>
      <c r="B793" s="320">
        <v>42417</v>
      </c>
      <c r="C793" s="223">
        <v>55044</v>
      </c>
      <c r="D793" s="17"/>
      <c r="E793" s="322" t="s">
        <v>278</v>
      </c>
      <c r="F793" s="322">
        <v>15</v>
      </c>
      <c r="G793" s="224">
        <f>5285*F793</f>
        <v>79275</v>
      </c>
      <c r="H793" s="323" t="s">
        <v>266</v>
      </c>
      <c r="I793" s="27">
        <v>0</v>
      </c>
      <c r="J793" s="16"/>
      <c r="K793" s="16"/>
      <c r="L793" s="16"/>
      <c r="M793" s="28"/>
      <c r="N793" s="27">
        <v>0</v>
      </c>
      <c r="O793" s="16"/>
      <c r="P793" s="16"/>
      <c r="Q793" s="16"/>
      <c r="R793" s="16"/>
      <c r="S793" s="16"/>
      <c r="T793" s="28"/>
      <c r="U793" s="142">
        <f t="shared" ref="U793:U809" si="902">+G793/F793</f>
        <v>5285</v>
      </c>
      <c r="V793" s="143">
        <v>2500</v>
      </c>
      <c r="W793" s="144">
        <f t="shared" ref="W793:W809" si="903">+U793-V793</f>
        <v>2785</v>
      </c>
      <c r="X793" s="144">
        <f t="shared" ref="X793:X809" si="904">+W793-Y793</f>
        <v>1542.5</v>
      </c>
      <c r="Y793" s="144">
        <f t="shared" ref="Y793:Y809" si="905">(U793-5000)/2+1100</f>
        <v>1242.5</v>
      </c>
      <c r="Z793" s="144">
        <f t="shared" ref="Z793:Z809" si="906">+V793*F793</f>
        <v>37500</v>
      </c>
      <c r="AA793" s="144">
        <f t="shared" ref="AA793:AA809" si="907">+X793*F793</f>
        <v>23137.5</v>
      </c>
      <c r="AB793" s="145">
        <f t="shared" ref="AB793:AB809" si="908">+Y793*F793</f>
        <v>18637.5</v>
      </c>
    </row>
    <row r="794" spans="1:28" ht="15.75" hidden="1" thickBot="1" x14ac:dyDescent="0.3">
      <c r="A794" s="46"/>
      <c r="B794" s="6">
        <v>42417</v>
      </c>
      <c r="C794" s="15">
        <v>55045</v>
      </c>
      <c r="D794" s="317"/>
      <c r="E794" s="16" t="s">
        <v>263</v>
      </c>
      <c r="F794" s="16">
        <v>14</v>
      </c>
      <c r="G794" s="60">
        <f t="shared" si="879"/>
        <v>79324</v>
      </c>
      <c r="H794" s="16" t="s">
        <v>44</v>
      </c>
      <c r="I794" s="317">
        <v>0</v>
      </c>
      <c r="J794" s="16"/>
      <c r="K794" s="16"/>
      <c r="L794" s="16"/>
      <c r="M794" s="28"/>
      <c r="N794" s="27">
        <v>0</v>
      </c>
      <c r="O794" s="16"/>
      <c r="P794" s="16"/>
      <c r="Q794" s="16"/>
      <c r="R794" s="16"/>
      <c r="S794" s="16"/>
      <c r="T794" s="28">
        <v>1538</v>
      </c>
      <c r="U794" s="142">
        <f t="shared" si="902"/>
        <v>5666</v>
      </c>
      <c r="V794" s="143">
        <v>2500</v>
      </c>
      <c r="W794" s="144">
        <f t="shared" si="903"/>
        <v>3166</v>
      </c>
      <c r="X794" s="144">
        <f t="shared" si="904"/>
        <v>1733</v>
      </c>
      <c r="Y794" s="144">
        <f t="shared" si="905"/>
        <v>1433</v>
      </c>
      <c r="Z794" s="144">
        <f t="shared" si="906"/>
        <v>35000</v>
      </c>
      <c r="AA794" s="144">
        <f t="shared" si="907"/>
        <v>24262</v>
      </c>
      <c r="AB794" s="145">
        <f t="shared" si="908"/>
        <v>20062</v>
      </c>
    </row>
    <row r="795" spans="1:28" ht="15.75" hidden="1" thickBot="1" x14ac:dyDescent="0.3">
      <c r="A795" s="46"/>
      <c r="B795" s="6">
        <v>42417</v>
      </c>
      <c r="C795" s="15">
        <v>55046</v>
      </c>
      <c r="D795" s="317"/>
      <c r="E795" s="16" t="s">
        <v>170</v>
      </c>
      <c r="F795" s="16">
        <v>15</v>
      </c>
      <c r="G795" s="60">
        <f t="shared" si="879"/>
        <v>84990</v>
      </c>
      <c r="H795" s="16" t="s">
        <v>44</v>
      </c>
      <c r="I795" s="317">
        <v>0</v>
      </c>
      <c r="J795" s="16"/>
      <c r="K795" s="16"/>
      <c r="L795" s="16"/>
      <c r="M795" s="28"/>
      <c r="N795" s="27">
        <v>0</v>
      </c>
      <c r="O795" s="16"/>
      <c r="P795" s="16"/>
      <c r="Q795" s="16"/>
      <c r="R795" s="16"/>
      <c r="S795" s="16"/>
      <c r="T795" s="28"/>
      <c r="U795" s="142">
        <f t="shared" si="902"/>
        <v>5666</v>
      </c>
      <c r="V795" s="143">
        <v>2500</v>
      </c>
      <c r="W795" s="144">
        <f t="shared" si="903"/>
        <v>3166</v>
      </c>
      <c r="X795" s="144">
        <f t="shared" si="904"/>
        <v>1733</v>
      </c>
      <c r="Y795" s="144">
        <f t="shared" si="905"/>
        <v>1433</v>
      </c>
      <c r="Z795" s="144">
        <f t="shared" si="906"/>
        <v>37500</v>
      </c>
      <c r="AA795" s="144">
        <f t="shared" si="907"/>
        <v>25995</v>
      </c>
      <c r="AB795" s="145">
        <f t="shared" si="908"/>
        <v>21495</v>
      </c>
    </row>
    <row r="796" spans="1:28" ht="15.75" hidden="1" thickBot="1" x14ac:dyDescent="0.3">
      <c r="A796" s="46"/>
      <c r="B796" s="6">
        <v>42417</v>
      </c>
      <c r="C796" s="15">
        <v>55047</v>
      </c>
      <c r="D796" s="317"/>
      <c r="E796" s="16" t="s">
        <v>102</v>
      </c>
      <c r="F796" s="16">
        <v>7</v>
      </c>
      <c r="G796" s="60">
        <f t="shared" si="879"/>
        <v>39662</v>
      </c>
      <c r="H796" s="16" t="s">
        <v>44</v>
      </c>
      <c r="I796" s="317">
        <v>0</v>
      </c>
      <c r="J796" s="16"/>
      <c r="K796" s="16"/>
      <c r="L796" s="16"/>
      <c r="M796" s="28"/>
      <c r="N796" s="27">
        <v>0</v>
      </c>
      <c r="O796" s="16"/>
      <c r="P796" s="16"/>
      <c r="Q796" s="16"/>
      <c r="R796" s="16"/>
      <c r="S796" s="16"/>
      <c r="T796" s="28">
        <v>1539</v>
      </c>
      <c r="U796" s="142">
        <f t="shared" si="902"/>
        <v>5666</v>
      </c>
      <c r="V796" s="143">
        <v>2500</v>
      </c>
      <c r="W796" s="144">
        <f t="shared" si="903"/>
        <v>3166</v>
      </c>
      <c r="X796" s="144">
        <f t="shared" si="904"/>
        <v>1733</v>
      </c>
      <c r="Y796" s="144">
        <f t="shared" si="905"/>
        <v>1433</v>
      </c>
      <c r="Z796" s="144">
        <f t="shared" si="906"/>
        <v>17500</v>
      </c>
      <c r="AA796" s="144">
        <f t="shared" si="907"/>
        <v>12131</v>
      </c>
      <c r="AB796" s="145">
        <f t="shared" si="908"/>
        <v>10031</v>
      </c>
    </row>
    <row r="797" spans="1:28" ht="15.75" hidden="1" thickBot="1" x14ac:dyDescent="0.3">
      <c r="A797" s="46"/>
      <c r="B797" s="6">
        <v>42417</v>
      </c>
      <c r="C797" s="15">
        <v>55048</v>
      </c>
      <c r="D797" s="317"/>
      <c r="E797" s="16" t="s">
        <v>279</v>
      </c>
      <c r="F797" s="16">
        <v>15</v>
      </c>
      <c r="G797" s="60">
        <f t="shared" si="879"/>
        <v>84990</v>
      </c>
      <c r="H797" s="16" t="s">
        <v>44</v>
      </c>
      <c r="I797" s="317">
        <v>0</v>
      </c>
      <c r="J797" s="16"/>
      <c r="K797" s="16"/>
      <c r="L797" s="16"/>
      <c r="M797" s="28"/>
      <c r="N797" s="27">
        <v>0</v>
      </c>
      <c r="O797" s="16"/>
      <c r="P797" s="16"/>
      <c r="Q797" s="16"/>
      <c r="R797" s="16"/>
      <c r="S797" s="16"/>
      <c r="T797" s="28">
        <v>1540</v>
      </c>
      <c r="U797" s="142">
        <f t="shared" si="902"/>
        <v>5666</v>
      </c>
      <c r="V797" s="143">
        <v>2500</v>
      </c>
      <c r="W797" s="144">
        <f t="shared" si="903"/>
        <v>3166</v>
      </c>
      <c r="X797" s="144">
        <f t="shared" si="904"/>
        <v>1733</v>
      </c>
      <c r="Y797" s="144">
        <f t="shared" si="905"/>
        <v>1433</v>
      </c>
      <c r="Z797" s="144">
        <f t="shared" si="906"/>
        <v>37500</v>
      </c>
      <c r="AA797" s="144">
        <f t="shared" si="907"/>
        <v>25995</v>
      </c>
      <c r="AB797" s="145">
        <f t="shared" si="908"/>
        <v>21495</v>
      </c>
    </row>
    <row r="798" spans="1:28" ht="15.75" hidden="1" thickBot="1" x14ac:dyDescent="0.3">
      <c r="A798" s="46"/>
      <c r="B798" s="320">
        <v>42417</v>
      </c>
      <c r="C798" s="223">
        <v>55049</v>
      </c>
      <c r="D798" s="16"/>
      <c r="E798" s="322" t="s">
        <v>76</v>
      </c>
      <c r="F798" s="322">
        <v>15</v>
      </c>
      <c r="G798" s="224">
        <f>5285*F798</f>
        <v>79275</v>
      </c>
      <c r="H798" s="323" t="s">
        <v>266</v>
      </c>
      <c r="I798" s="27">
        <v>0</v>
      </c>
      <c r="J798" s="16"/>
      <c r="K798" s="16"/>
      <c r="L798" s="16"/>
      <c r="M798" s="28"/>
      <c r="N798" s="27">
        <v>0</v>
      </c>
      <c r="O798" s="16"/>
      <c r="P798" s="16"/>
      <c r="Q798" s="16"/>
      <c r="R798" s="16"/>
      <c r="S798" s="16"/>
      <c r="T798" s="28"/>
      <c r="U798" s="142">
        <f t="shared" si="902"/>
        <v>5285</v>
      </c>
      <c r="V798" s="143">
        <v>2500</v>
      </c>
      <c r="W798" s="144">
        <f t="shared" si="903"/>
        <v>2785</v>
      </c>
      <c r="X798" s="144">
        <f t="shared" si="904"/>
        <v>1542.5</v>
      </c>
      <c r="Y798" s="144">
        <f t="shared" si="905"/>
        <v>1242.5</v>
      </c>
      <c r="Z798" s="144">
        <f t="shared" si="906"/>
        <v>37500</v>
      </c>
      <c r="AA798" s="144">
        <f t="shared" si="907"/>
        <v>23137.5</v>
      </c>
      <c r="AB798" s="145">
        <f t="shared" si="908"/>
        <v>18637.5</v>
      </c>
    </row>
    <row r="799" spans="1:28" ht="15.75" hidden="1" thickBot="1" x14ac:dyDescent="0.3">
      <c r="A799" s="46"/>
      <c r="B799" s="6">
        <v>42417</v>
      </c>
      <c r="C799" s="15">
        <v>55050</v>
      </c>
      <c r="D799" s="317"/>
      <c r="E799" s="16" t="s">
        <v>280</v>
      </c>
      <c r="F799" s="16">
        <v>7</v>
      </c>
      <c r="G799" s="60">
        <f t="shared" si="879"/>
        <v>39662</v>
      </c>
      <c r="H799" s="16" t="s">
        <v>44</v>
      </c>
      <c r="I799" s="317">
        <v>0</v>
      </c>
      <c r="J799" s="16"/>
      <c r="K799" s="16"/>
      <c r="L799" s="16"/>
      <c r="M799" s="28"/>
      <c r="N799" s="27">
        <v>0</v>
      </c>
      <c r="O799" s="16"/>
      <c r="P799" s="16"/>
      <c r="Q799" s="16"/>
      <c r="R799" s="16"/>
      <c r="S799" s="16"/>
      <c r="T799" s="28"/>
      <c r="U799" s="142">
        <f t="shared" si="902"/>
        <v>5666</v>
      </c>
      <c r="V799" s="143">
        <v>2500</v>
      </c>
      <c r="W799" s="144">
        <f t="shared" si="903"/>
        <v>3166</v>
      </c>
      <c r="X799" s="144">
        <f t="shared" si="904"/>
        <v>1733</v>
      </c>
      <c r="Y799" s="144">
        <f t="shared" si="905"/>
        <v>1433</v>
      </c>
      <c r="Z799" s="144">
        <f t="shared" si="906"/>
        <v>17500</v>
      </c>
      <c r="AA799" s="144">
        <f t="shared" si="907"/>
        <v>12131</v>
      </c>
      <c r="AB799" s="145">
        <f t="shared" si="908"/>
        <v>10031</v>
      </c>
    </row>
    <row r="800" spans="1:28" ht="15.75" hidden="1" thickBot="1" x14ac:dyDescent="0.3">
      <c r="A800" s="46"/>
      <c r="B800" s="6">
        <v>42417</v>
      </c>
      <c r="C800" s="15">
        <v>55051</v>
      </c>
      <c r="D800" s="317"/>
      <c r="E800" s="16" t="s">
        <v>54</v>
      </c>
      <c r="F800" s="16">
        <v>7</v>
      </c>
      <c r="G800" s="60">
        <f t="shared" si="879"/>
        <v>39662</v>
      </c>
      <c r="H800" s="16" t="s">
        <v>44</v>
      </c>
      <c r="I800" s="317">
        <v>0</v>
      </c>
      <c r="J800" s="16"/>
      <c r="K800" s="16"/>
      <c r="L800" s="16"/>
      <c r="M800" s="28"/>
      <c r="N800" s="27">
        <v>0</v>
      </c>
      <c r="O800" s="16"/>
      <c r="P800" s="16"/>
      <c r="Q800" s="16"/>
      <c r="R800" s="16"/>
      <c r="S800" s="16"/>
      <c r="T800" s="28">
        <v>1542</v>
      </c>
      <c r="U800" s="142">
        <f t="shared" si="902"/>
        <v>5666</v>
      </c>
      <c r="V800" s="143">
        <v>2500</v>
      </c>
      <c r="W800" s="144">
        <f t="shared" si="903"/>
        <v>3166</v>
      </c>
      <c r="X800" s="144">
        <f t="shared" si="904"/>
        <v>1733</v>
      </c>
      <c r="Y800" s="144">
        <f t="shared" si="905"/>
        <v>1433</v>
      </c>
      <c r="Z800" s="144">
        <f t="shared" si="906"/>
        <v>17500</v>
      </c>
      <c r="AA800" s="144">
        <f t="shared" si="907"/>
        <v>12131</v>
      </c>
      <c r="AB800" s="145">
        <f t="shared" si="908"/>
        <v>10031</v>
      </c>
    </row>
    <row r="801" spans="1:28" ht="15.75" hidden="1" thickBot="1" x14ac:dyDescent="0.3">
      <c r="A801" s="46"/>
      <c r="B801" s="320">
        <v>42417</v>
      </c>
      <c r="C801" s="223">
        <v>55052</v>
      </c>
      <c r="D801" s="16"/>
      <c r="E801" s="322" t="s">
        <v>278</v>
      </c>
      <c r="F801" s="322">
        <v>15</v>
      </c>
      <c r="G801" s="224">
        <f>5285*F801</f>
        <v>79275</v>
      </c>
      <c r="H801" s="323" t="s">
        <v>266</v>
      </c>
      <c r="I801" s="27">
        <v>0</v>
      </c>
      <c r="J801" s="16"/>
      <c r="K801" s="16"/>
      <c r="L801" s="16"/>
      <c r="M801" s="28"/>
      <c r="N801" s="27">
        <v>0</v>
      </c>
      <c r="O801" s="16"/>
      <c r="P801" s="16"/>
      <c r="Q801" s="16"/>
      <c r="R801" s="16"/>
      <c r="S801" s="16"/>
      <c r="T801" s="28"/>
      <c r="U801" s="142">
        <f t="shared" si="902"/>
        <v>5285</v>
      </c>
      <c r="V801" s="143">
        <v>2500</v>
      </c>
      <c r="W801" s="144">
        <f t="shared" si="903"/>
        <v>2785</v>
      </c>
      <c r="X801" s="144">
        <f t="shared" si="904"/>
        <v>1542.5</v>
      </c>
      <c r="Y801" s="144">
        <f t="shared" si="905"/>
        <v>1242.5</v>
      </c>
      <c r="Z801" s="144">
        <f t="shared" si="906"/>
        <v>37500</v>
      </c>
      <c r="AA801" s="144">
        <f t="shared" si="907"/>
        <v>23137.5</v>
      </c>
      <c r="AB801" s="145">
        <f t="shared" si="908"/>
        <v>18637.5</v>
      </c>
    </row>
    <row r="802" spans="1:28" ht="15.75" hidden="1" thickBot="1" x14ac:dyDescent="0.3">
      <c r="A802" s="46"/>
      <c r="B802" s="6">
        <v>42417</v>
      </c>
      <c r="C802" s="15">
        <v>55053</v>
      </c>
      <c r="D802" s="317"/>
      <c r="E802" s="16" t="s">
        <v>216</v>
      </c>
      <c r="F802" s="16">
        <v>15</v>
      </c>
      <c r="G802" s="60">
        <f t="shared" si="879"/>
        <v>84990</v>
      </c>
      <c r="H802" s="16" t="s">
        <v>44</v>
      </c>
      <c r="I802" s="317">
        <v>0</v>
      </c>
      <c r="J802" s="16"/>
      <c r="K802" s="16"/>
      <c r="L802" s="16"/>
      <c r="M802" s="28"/>
      <c r="N802" s="27">
        <v>0</v>
      </c>
      <c r="O802" s="16"/>
      <c r="P802" s="16"/>
      <c r="Q802" s="16"/>
      <c r="R802" s="16"/>
      <c r="S802" s="16"/>
      <c r="T802" s="28">
        <v>1541</v>
      </c>
      <c r="U802" s="142">
        <f t="shared" si="902"/>
        <v>5666</v>
      </c>
      <c r="V802" s="143">
        <v>2500</v>
      </c>
      <c r="W802" s="144">
        <f t="shared" si="903"/>
        <v>3166</v>
      </c>
      <c r="X802" s="144">
        <f t="shared" si="904"/>
        <v>1733</v>
      </c>
      <c r="Y802" s="144">
        <f t="shared" si="905"/>
        <v>1433</v>
      </c>
      <c r="Z802" s="144">
        <f t="shared" si="906"/>
        <v>37500</v>
      </c>
      <c r="AA802" s="144">
        <f t="shared" si="907"/>
        <v>25995</v>
      </c>
      <c r="AB802" s="145">
        <f t="shared" si="908"/>
        <v>21495</v>
      </c>
    </row>
    <row r="803" spans="1:28" ht="15.75" hidden="1" thickBot="1" x14ac:dyDescent="0.3">
      <c r="A803" s="46"/>
      <c r="B803" s="6">
        <v>42417</v>
      </c>
      <c r="C803" s="15">
        <v>55054</v>
      </c>
      <c r="D803" s="317"/>
      <c r="E803" s="16" t="s">
        <v>83</v>
      </c>
      <c r="F803" s="16">
        <v>15</v>
      </c>
      <c r="G803" s="60">
        <f t="shared" si="879"/>
        <v>84990</v>
      </c>
      <c r="H803" s="16" t="s">
        <v>44</v>
      </c>
      <c r="I803" s="317">
        <v>0</v>
      </c>
      <c r="J803" s="16"/>
      <c r="K803" s="16"/>
      <c r="L803" s="16"/>
      <c r="M803" s="28"/>
      <c r="N803" s="27">
        <v>0</v>
      </c>
      <c r="O803" s="16"/>
      <c r="P803" s="16"/>
      <c r="Q803" s="16"/>
      <c r="R803" s="16"/>
      <c r="S803" s="16"/>
      <c r="T803" s="28">
        <v>1543</v>
      </c>
      <c r="U803" s="142">
        <f t="shared" si="902"/>
        <v>5666</v>
      </c>
      <c r="V803" s="143">
        <v>2500</v>
      </c>
      <c r="W803" s="144">
        <f t="shared" si="903"/>
        <v>3166</v>
      </c>
      <c r="X803" s="144">
        <f t="shared" si="904"/>
        <v>1733</v>
      </c>
      <c r="Y803" s="144">
        <f t="shared" si="905"/>
        <v>1433</v>
      </c>
      <c r="Z803" s="144">
        <f t="shared" si="906"/>
        <v>37500</v>
      </c>
      <c r="AA803" s="144">
        <f t="shared" si="907"/>
        <v>25995</v>
      </c>
      <c r="AB803" s="145">
        <f t="shared" si="908"/>
        <v>21495</v>
      </c>
    </row>
    <row r="804" spans="1:28" ht="15.75" hidden="1" thickBot="1" x14ac:dyDescent="0.3">
      <c r="A804" s="46"/>
      <c r="B804" s="6">
        <v>42417</v>
      </c>
      <c r="C804" s="15">
        <v>55055</v>
      </c>
      <c r="D804" s="317"/>
      <c r="E804" s="16" t="s">
        <v>108</v>
      </c>
      <c r="F804" s="16">
        <v>7</v>
      </c>
      <c r="G804" s="60">
        <f t="shared" si="879"/>
        <v>39662</v>
      </c>
      <c r="H804" s="16" t="s">
        <v>44</v>
      </c>
      <c r="I804" s="317">
        <v>0</v>
      </c>
      <c r="J804" s="16"/>
      <c r="K804" s="16"/>
      <c r="L804" s="16"/>
      <c r="M804" s="28"/>
      <c r="N804" s="27">
        <v>0</v>
      </c>
      <c r="O804" s="16"/>
      <c r="P804" s="16"/>
      <c r="Q804" s="16"/>
      <c r="R804" s="16"/>
      <c r="S804" s="16"/>
      <c r="T804" s="28">
        <v>1545</v>
      </c>
      <c r="U804" s="142">
        <f t="shared" si="902"/>
        <v>5666</v>
      </c>
      <c r="V804" s="143">
        <v>2500</v>
      </c>
      <c r="W804" s="144">
        <f t="shared" si="903"/>
        <v>3166</v>
      </c>
      <c r="X804" s="144">
        <f t="shared" si="904"/>
        <v>1733</v>
      </c>
      <c r="Y804" s="144">
        <f t="shared" si="905"/>
        <v>1433</v>
      </c>
      <c r="Z804" s="144">
        <f t="shared" si="906"/>
        <v>17500</v>
      </c>
      <c r="AA804" s="144">
        <f t="shared" si="907"/>
        <v>12131</v>
      </c>
      <c r="AB804" s="145">
        <f t="shared" si="908"/>
        <v>10031</v>
      </c>
    </row>
    <row r="805" spans="1:28" ht="15.75" hidden="1" thickBot="1" x14ac:dyDescent="0.3">
      <c r="A805" s="46"/>
      <c r="B805" s="6">
        <v>42417</v>
      </c>
      <c r="C805" s="15">
        <v>55056</v>
      </c>
      <c r="D805" s="317"/>
      <c r="E805" s="16" t="s">
        <v>65</v>
      </c>
      <c r="F805" s="16">
        <v>15</v>
      </c>
      <c r="G805" s="60">
        <f t="shared" si="879"/>
        <v>84990</v>
      </c>
      <c r="H805" s="16" t="s">
        <v>44</v>
      </c>
      <c r="I805" s="317">
        <v>0</v>
      </c>
      <c r="J805" s="16"/>
      <c r="K805" s="16"/>
      <c r="L805" s="16"/>
      <c r="M805" s="28"/>
      <c r="N805" s="27">
        <v>0</v>
      </c>
      <c r="O805" s="16"/>
      <c r="P805" s="16"/>
      <c r="Q805" s="16"/>
      <c r="R805" s="16"/>
      <c r="S805" s="16"/>
      <c r="T805" s="28">
        <v>1547</v>
      </c>
      <c r="U805" s="142">
        <f t="shared" si="902"/>
        <v>5666</v>
      </c>
      <c r="V805" s="143">
        <v>2500</v>
      </c>
      <c r="W805" s="144">
        <f t="shared" si="903"/>
        <v>3166</v>
      </c>
      <c r="X805" s="144">
        <f t="shared" si="904"/>
        <v>1733</v>
      </c>
      <c r="Y805" s="144">
        <f t="shared" si="905"/>
        <v>1433</v>
      </c>
      <c r="Z805" s="144">
        <f t="shared" si="906"/>
        <v>37500</v>
      </c>
      <c r="AA805" s="144">
        <f t="shared" si="907"/>
        <v>25995</v>
      </c>
      <c r="AB805" s="145">
        <f t="shared" si="908"/>
        <v>21495</v>
      </c>
    </row>
    <row r="806" spans="1:28" ht="15.75" hidden="1" thickBot="1" x14ac:dyDescent="0.3">
      <c r="A806" s="46"/>
      <c r="B806" s="6">
        <v>42417</v>
      </c>
      <c r="C806" s="15">
        <v>55057</v>
      </c>
      <c r="D806" s="317"/>
      <c r="E806" s="16" t="s">
        <v>149</v>
      </c>
      <c r="F806" s="16">
        <v>15</v>
      </c>
      <c r="G806" s="60">
        <f t="shared" si="879"/>
        <v>84990</v>
      </c>
      <c r="H806" s="16" t="s">
        <v>44</v>
      </c>
      <c r="I806" s="317">
        <v>0</v>
      </c>
      <c r="J806" s="16"/>
      <c r="K806" s="16"/>
      <c r="L806" s="16"/>
      <c r="M806" s="28"/>
      <c r="N806" s="27">
        <v>0</v>
      </c>
      <c r="O806" s="16"/>
      <c r="P806" s="16"/>
      <c r="Q806" s="16"/>
      <c r="R806" s="16"/>
      <c r="S806" s="16"/>
      <c r="T806" s="28">
        <v>1546</v>
      </c>
      <c r="U806" s="142">
        <f t="shared" si="902"/>
        <v>5666</v>
      </c>
      <c r="V806" s="143">
        <v>2500</v>
      </c>
      <c r="W806" s="144">
        <f t="shared" si="903"/>
        <v>3166</v>
      </c>
      <c r="X806" s="144">
        <f t="shared" si="904"/>
        <v>1733</v>
      </c>
      <c r="Y806" s="144">
        <f t="shared" si="905"/>
        <v>1433</v>
      </c>
      <c r="Z806" s="144">
        <f t="shared" si="906"/>
        <v>37500</v>
      </c>
      <c r="AA806" s="144">
        <f t="shared" si="907"/>
        <v>25995</v>
      </c>
      <c r="AB806" s="145">
        <f t="shared" si="908"/>
        <v>21495</v>
      </c>
    </row>
    <row r="807" spans="1:28" ht="15.75" hidden="1" thickBot="1" x14ac:dyDescent="0.3">
      <c r="A807" s="46"/>
      <c r="B807" s="6">
        <v>42417</v>
      </c>
      <c r="C807" s="15">
        <v>55058</v>
      </c>
      <c r="D807" s="317"/>
      <c r="E807" s="16" t="s">
        <v>131</v>
      </c>
      <c r="F807" s="16">
        <v>15</v>
      </c>
      <c r="G807" s="60">
        <f t="shared" si="879"/>
        <v>84990</v>
      </c>
      <c r="H807" s="16" t="s">
        <v>44</v>
      </c>
      <c r="I807" s="317">
        <v>0</v>
      </c>
      <c r="J807" s="16"/>
      <c r="K807" s="16"/>
      <c r="L807" s="16"/>
      <c r="M807" s="28"/>
      <c r="N807" s="27">
        <v>0</v>
      </c>
      <c r="O807" s="16"/>
      <c r="P807" s="16"/>
      <c r="Q807" s="16"/>
      <c r="R807" s="16"/>
      <c r="S807" s="16"/>
      <c r="T807" s="28">
        <v>1544</v>
      </c>
      <c r="U807" s="142">
        <f t="shared" si="902"/>
        <v>5666</v>
      </c>
      <c r="V807" s="143">
        <v>2500</v>
      </c>
      <c r="W807" s="144">
        <f t="shared" si="903"/>
        <v>3166</v>
      </c>
      <c r="X807" s="144">
        <f t="shared" si="904"/>
        <v>1733</v>
      </c>
      <c r="Y807" s="144">
        <f t="shared" si="905"/>
        <v>1433</v>
      </c>
      <c r="Z807" s="144">
        <f t="shared" si="906"/>
        <v>37500</v>
      </c>
      <c r="AA807" s="144">
        <f t="shared" si="907"/>
        <v>25995</v>
      </c>
      <c r="AB807" s="145">
        <f t="shared" si="908"/>
        <v>21495</v>
      </c>
    </row>
    <row r="808" spans="1:28" ht="15.75" hidden="1" thickBot="1" x14ac:dyDescent="0.3">
      <c r="A808" s="46"/>
      <c r="B808" s="6">
        <v>42417</v>
      </c>
      <c r="C808" s="15">
        <v>55059</v>
      </c>
      <c r="D808" s="317"/>
      <c r="E808" s="16" t="s">
        <v>124</v>
      </c>
      <c r="F808" s="16">
        <v>7</v>
      </c>
      <c r="G808" s="60">
        <f t="shared" si="879"/>
        <v>39662</v>
      </c>
      <c r="H808" s="16" t="s">
        <v>44</v>
      </c>
      <c r="I808" s="317">
        <v>0</v>
      </c>
      <c r="J808" s="16"/>
      <c r="K808" s="16"/>
      <c r="L808" s="16"/>
      <c r="M808" s="28"/>
      <c r="N808" s="27">
        <v>0</v>
      </c>
      <c r="O808" s="16"/>
      <c r="P808" s="16"/>
      <c r="Q808" s="16"/>
      <c r="R808" s="16"/>
      <c r="S808" s="16"/>
      <c r="T808" s="28">
        <v>1548</v>
      </c>
      <c r="U808" s="142">
        <f t="shared" si="902"/>
        <v>5666</v>
      </c>
      <c r="V808" s="143">
        <v>2500</v>
      </c>
      <c r="W808" s="144">
        <f t="shared" si="903"/>
        <v>3166</v>
      </c>
      <c r="X808" s="144">
        <f t="shared" si="904"/>
        <v>1733</v>
      </c>
      <c r="Y808" s="144">
        <f t="shared" si="905"/>
        <v>1433</v>
      </c>
      <c r="Z808" s="144">
        <f t="shared" si="906"/>
        <v>17500</v>
      </c>
      <c r="AA808" s="144">
        <f t="shared" si="907"/>
        <v>12131</v>
      </c>
      <c r="AB808" s="145">
        <f t="shared" si="908"/>
        <v>10031</v>
      </c>
    </row>
    <row r="809" spans="1:28" ht="15.75" hidden="1" thickBot="1" x14ac:dyDescent="0.3">
      <c r="A809" s="46"/>
      <c r="B809" s="23">
        <v>42417</v>
      </c>
      <c r="C809" s="223">
        <v>55060</v>
      </c>
      <c r="D809" s="16"/>
      <c r="E809" s="17" t="s">
        <v>76</v>
      </c>
      <c r="F809" s="17">
        <v>15</v>
      </c>
      <c r="G809" s="224">
        <f>5285*F809</f>
        <v>79275</v>
      </c>
      <c r="H809" s="31" t="s">
        <v>266</v>
      </c>
      <c r="I809" s="27">
        <v>0</v>
      </c>
      <c r="J809" s="16"/>
      <c r="K809" s="16"/>
      <c r="L809" s="16"/>
      <c r="M809" s="28"/>
      <c r="N809" s="27">
        <v>0</v>
      </c>
      <c r="O809" s="16"/>
      <c r="P809" s="16"/>
      <c r="Q809" s="16"/>
      <c r="R809" s="16"/>
      <c r="S809" s="16"/>
      <c r="T809" s="28"/>
      <c r="U809" s="142">
        <f t="shared" si="902"/>
        <v>5285</v>
      </c>
      <c r="V809" s="143">
        <v>2500</v>
      </c>
      <c r="W809" s="144">
        <f t="shared" si="903"/>
        <v>2785</v>
      </c>
      <c r="X809" s="144">
        <f t="shared" si="904"/>
        <v>1542.5</v>
      </c>
      <c r="Y809" s="144">
        <f t="shared" si="905"/>
        <v>1242.5</v>
      </c>
      <c r="Z809" s="144">
        <f t="shared" si="906"/>
        <v>37500</v>
      </c>
      <c r="AA809" s="144">
        <f t="shared" si="907"/>
        <v>23137.5</v>
      </c>
      <c r="AB809" s="145">
        <f t="shared" si="908"/>
        <v>18637.5</v>
      </c>
    </row>
    <row r="810" spans="1:28" ht="15.75" hidden="1" thickBot="1" x14ac:dyDescent="0.3">
      <c r="A810" s="46"/>
      <c r="B810" s="320">
        <v>42417</v>
      </c>
      <c r="C810" s="127">
        <v>55061</v>
      </c>
      <c r="D810" s="16"/>
      <c r="E810" s="128" t="s">
        <v>190</v>
      </c>
      <c r="F810" s="128">
        <v>15</v>
      </c>
      <c r="G810" s="129">
        <f t="shared" si="879"/>
        <v>84990</v>
      </c>
      <c r="H810" s="130" t="s">
        <v>159</v>
      </c>
      <c r="I810" s="27"/>
      <c r="J810" s="16"/>
      <c r="K810" s="16"/>
      <c r="L810" s="16">
        <v>0</v>
      </c>
      <c r="M810" s="28"/>
      <c r="N810" s="27">
        <v>0</v>
      </c>
      <c r="O810" s="16"/>
      <c r="P810" s="16"/>
      <c r="Q810" s="16"/>
      <c r="R810" s="16"/>
      <c r="S810" s="16"/>
      <c r="T810" s="28"/>
    </row>
    <row r="811" spans="1:28" ht="15.75" hidden="1" thickBot="1" x14ac:dyDescent="0.3">
      <c r="A811" s="46"/>
      <c r="B811" s="6">
        <v>42417</v>
      </c>
      <c r="C811" s="15">
        <v>55062</v>
      </c>
      <c r="D811" s="317"/>
      <c r="E811" s="16" t="s">
        <v>281</v>
      </c>
      <c r="F811" s="16">
        <v>7</v>
      </c>
      <c r="G811" s="60">
        <f t="shared" si="879"/>
        <v>39662</v>
      </c>
      <c r="H811" s="16" t="s">
        <v>44</v>
      </c>
      <c r="I811" s="317">
        <v>0</v>
      </c>
      <c r="J811" s="16"/>
      <c r="K811" s="16"/>
      <c r="L811" s="16"/>
      <c r="M811" s="28"/>
      <c r="N811" s="27">
        <v>0</v>
      </c>
      <c r="O811" s="16"/>
      <c r="P811" s="16"/>
      <c r="Q811" s="16"/>
      <c r="R811" s="16"/>
      <c r="S811" s="16"/>
      <c r="T811" s="28">
        <v>1549</v>
      </c>
      <c r="U811" s="142">
        <f t="shared" ref="U811:U819" si="909">+G811/F811</f>
        <v>5666</v>
      </c>
      <c r="V811" s="143">
        <v>2500</v>
      </c>
      <c r="W811" s="144">
        <f t="shared" ref="W811:W819" si="910">+U811-V811</f>
        <v>3166</v>
      </c>
      <c r="X811" s="144">
        <f t="shared" ref="X811:X819" si="911">+W811-Y811</f>
        <v>1733</v>
      </c>
      <c r="Y811" s="144">
        <f t="shared" ref="Y811:Y819" si="912">(U811-5000)/2+1100</f>
        <v>1433</v>
      </c>
      <c r="Z811" s="144">
        <f t="shared" ref="Z811:Z819" si="913">+V811*F811</f>
        <v>17500</v>
      </c>
      <c r="AA811" s="144">
        <f t="shared" ref="AA811:AA819" si="914">+X811*F811</f>
        <v>12131</v>
      </c>
      <c r="AB811" s="145">
        <f t="shared" ref="AB811:AB819" si="915">+Y811*F811</f>
        <v>10031</v>
      </c>
    </row>
    <row r="812" spans="1:28" ht="15.75" hidden="1" thickBot="1" x14ac:dyDescent="0.3">
      <c r="A812" s="46"/>
      <c r="B812" s="320">
        <v>42417</v>
      </c>
      <c r="C812" s="223">
        <v>55063</v>
      </c>
      <c r="D812" s="16"/>
      <c r="E812" s="322" t="s">
        <v>278</v>
      </c>
      <c r="F812" s="322">
        <v>15</v>
      </c>
      <c r="G812" s="224">
        <f>5285*F812</f>
        <v>79275</v>
      </c>
      <c r="H812" s="323" t="s">
        <v>266</v>
      </c>
      <c r="I812" s="27">
        <v>0</v>
      </c>
      <c r="J812" s="16"/>
      <c r="K812" s="16"/>
      <c r="L812" s="16"/>
      <c r="M812" s="28"/>
      <c r="N812" s="27">
        <v>0</v>
      </c>
      <c r="O812" s="16"/>
      <c r="P812" s="16"/>
      <c r="Q812" s="16"/>
      <c r="R812" s="16"/>
      <c r="S812" s="16"/>
      <c r="T812" s="28"/>
      <c r="U812" s="142">
        <f t="shared" si="909"/>
        <v>5285</v>
      </c>
      <c r="V812" s="143">
        <v>2500</v>
      </c>
      <c r="W812" s="144">
        <f t="shared" si="910"/>
        <v>2785</v>
      </c>
      <c r="X812" s="144">
        <f t="shared" si="911"/>
        <v>1542.5</v>
      </c>
      <c r="Y812" s="144">
        <f t="shared" si="912"/>
        <v>1242.5</v>
      </c>
      <c r="Z812" s="144">
        <f t="shared" si="913"/>
        <v>37500</v>
      </c>
      <c r="AA812" s="144">
        <f t="shared" si="914"/>
        <v>23137.5</v>
      </c>
      <c r="AB812" s="145">
        <f t="shared" si="915"/>
        <v>18637.5</v>
      </c>
    </row>
    <row r="813" spans="1:28" ht="15.75" hidden="1" thickBot="1" x14ac:dyDescent="0.3">
      <c r="A813" s="46"/>
      <c r="B813" s="6">
        <v>42417</v>
      </c>
      <c r="C813" s="15">
        <v>55064</v>
      </c>
      <c r="D813" s="317"/>
      <c r="E813" s="16" t="s">
        <v>62</v>
      </c>
      <c r="F813" s="16">
        <v>15</v>
      </c>
      <c r="G813" s="60">
        <f t="shared" si="879"/>
        <v>84990</v>
      </c>
      <c r="H813" s="16" t="s">
        <v>44</v>
      </c>
      <c r="I813" s="317">
        <v>0</v>
      </c>
      <c r="J813" s="16"/>
      <c r="K813" s="16"/>
      <c r="L813" s="16"/>
      <c r="M813" s="28"/>
      <c r="N813" s="27">
        <v>0</v>
      </c>
      <c r="O813" s="16"/>
      <c r="P813" s="16"/>
      <c r="Q813" s="16"/>
      <c r="R813" s="16"/>
      <c r="S813" s="16"/>
      <c r="T813" s="28">
        <v>1550</v>
      </c>
      <c r="U813" s="142">
        <f t="shared" si="909"/>
        <v>5666</v>
      </c>
      <c r="V813" s="143">
        <v>2500</v>
      </c>
      <c r="W813" s="144">
        <f t="shared" si="910"/>
        <v>3166</v>
      </c>
      <c r="X813" s="144">
        <f t="shared" si="911"/>
        <v>1733</v>
      </c>
      <c r="Y813" s="144">
        <f t="shared" si="912"/>
        <v>1433</v>
      </c>
      <c r="Z813" s="144">
        <f t="shared" si="913"/>
        <v>37500</v>
      </c>
      <c r="AA813" s="144">
        <f t="shared" si="914"/>
        <v>25995</v>
      </c>
      <c r="AB813" s="145">
        <f t="shared" si="915"/>
        <v>21495</v>
      </c>
    </row>
    <row r="814" spans="1:28" ht="15.75" hidden="1" thickBot="1" x14ac:dyDescent="0.3">
      <c r="A814" s="46"/>
      <c r="B814" s="6">
        <v>42417</v>
      </c>
      <c r="C814" s="15">
        <v>55065</v>
      </c>
      <c r="D814" s="317"/>
      <c r="E814" s="16" t="s">
        <v>90</v>
      </c>
      <c r="F814" s="16">
        <v>15</v>
      </c>
      <c r="G814" s="60">
        <f t="shared" si="879"/>
        <v>84990</v>
      </c>
      <c r="H814" s="16" t="s">
        <v>44</v>
      </c>
      <c r="I814" s="317">
        <v>0</v>
      </c>
      <c r="J814" s="16"/>
      <c r="K814" s="16"/>
      <c r="L814" s="16"/>
      <c r="M814" s="28"/>
      <c r="N814" s="27">
        <v>0</v>
      </c>
      <c r="O814" s="16"/>
      <c r="P814" s="16"/>
      <c r="Q814" s="16"/>
      <c r="R814" s="16"/>
      <c r="S814" s="16"/>
      <c r="T814" s="28"/>
      <c r="U814" s="142">
        <f t="shared" si="909"/>
        <v>5666</v>
      </c>
      <c r="V814" s="143">
        <v>2500</v>
      </c>
      <c r="W814" s="144">
        <f t="shared" si="910"/>
        <v>3166</v>
      </c>
      <c r="X814" s="144">
        <f t="shared" si="911"/>
        <v>1733</v>
      </c>
      <c r="Y814" s="144">
        <f t="shared" si="912"/>
        <v>1433</v>
      </c>
      <c r="Z814" s="144">
        <f t="shared" si="913"/>
        <v>37500</v>
      </c>
      <c r="AA814" s="144">
        <f t="shared" si="914"/>
        <v>25995</v>
      </c>
      <c r="AB814" s="145">
        <f t="shared" si="915"/>
        <v>21495</v>
      </c>
    </row>
    <row r="815" spans="1:28" ht="15.75" hidden="1" thickBot="1" x14ac:dyDescent="0.3">
      <c r="A815" s="46"/>
      <c r="B815" s="6">
        <v>42417</v>
      </c>
      <c r="C815" s="15">
        <v>55066</v>
      </c>
      <c r="D815" s="317"/>
      <c r="E815" s="16" t="s">
        <v>125</v>
      </c>
      <c r="F815" s="16">
        <v>15</v>
      </c>
      <c r="G815" s="60">
        <f t="shared" si="879"/>
        <v>84990</v>
      </c>
      <c r="H815" s="16" t="s">
        <v>44</v>
      </c>
      <c r="I815" s="317">
        <v>0</v>
      </c>
      <c r="J815" s="16"/>
      <c r="K815" s="16"/>
      <c r="L815" s="16"/>
      <c r="M815" s="28"/>
      <c r="N815" s="27">
        <v>0</v>
      </c>
      <c r="O815" s="16"/>
      <c r="P815" s="16"/>
      <c r="Q815" s="16"/>
      <c r="R815" s="16"/>
      <c r="S815" s="16"/>
      <c r="T815" s="28">
        <v>1551</v>
      </c>
      <c r="U815" s="142">
        <f t="shared" si="909"/>
        <v>5666</v>
      </c>
      <c r="V815" s="143">
        <v>2500</v>
      </c>
      <c r="W815" s="144">
        <f t="shared" si="910"/>
        <v>3166</v>
      </c>
      <c r="X815" s="144">
        <f t="shared" si="911"/>
        <v>1733</v>
      </c>
      <c r="Y815" s="144">
        <f t="shared" si="912"/>
        <v>1433</v>
      </c>
      <c r="Z815" s="144">
        <f t="shared" si="913"/>
        <v>37500</v>
      </c>
      <c r="AA815" s="144">
        <f t="shared" si="914"/>
        <v>25995</v>
      </c>
      <c r="AB815" s="145">
        <f t="shared" si="915"/>
        <v>21495</v>
      </c>
    </row>
    <row r="816" spans="1:28" ht="15.75" hidden="1" thickBot="1" x14ac:dyDescent="0.3">
      <c r="A816" s="46"/>
      <c r="B816" s="6">
        <v>42417</v>
      </c>
      <c r="C816" s="15">
        <v>55067</v>
      </c>
      <c r="D816" s="317"/>
      <c r="E816" s="16" t="s">
        <v>102</v>
      </c>
      <c r="F816" s="16">
        <v>7</v>
      </c>
      <c r="G816" s="60">
        <f t="shared" si="879"/>
        <v>39662</v>
      </c>
      <c r="H816" s="16" t="s">
        <v>44</v>
      </c>
      <c r="I816" s="317">
        <v>0</v>
      </c>
      <c r="J816" s="16"/>
      <c r="K816" s="16"/>
      <c r="L816" s="16"/>
      <c r="M816" s="28"/>
      <c r="N816" s="27">
        <v>0</v>
      </c>
      <c r="O816" s="16"/>
      <c r="P816" s="16"/>
      <c r="Q816" s="16"/>
      <c r="R816" s="16"/>
      <c r="S816" s="16"/>
      <c r="T816" s="28">
        <v>1552</v>
      </c>
      <c r="U816" s="142">
        <f t="shared" si="909"/>
        <v>5666</v>
      </c>
      <c r="V816" s="143">
        <v>2500</v>
      </c>
      <c r="W816" s="144">
        <f t="shared" si="910"/>
        <v>3166</v>
      </c>
      <c r="X816" s="144">
        <f t="shared" si="911"/>
        <v>1733</v>
      </c>
      <c r="Y816" s="144">
        <f t="shared" si="912"/>
        <v>1433</v>
      </c>
      <c r="Z816" s="144">
        <f t="shared" si="913"/>
        <v>17500</v>
      </c>
      <c r="AA816" s="144">
        <f t="shared" si="914"/>
        <v>12131</v>
      </c>
      <c r="AB816" s="145">
        <f t="shared" si="915"/>
        <v>10031</v>
      </c>
    </row>
    <row r="817" spans="1:28" ht="15.75" hidden="1" thickBot="1" x14ac:dyDescent="0.3">
      <c r="A817" s="46"/>
      <c r="B817" s="320">
        <v>42417</v>
      </c>
      <c r="C817" s="223">
        <v>55068</v>
      </c>
      <c r="D817" s="16"/>
      <c r="E817" s="322" t="s">
        <v>76</v>
      </c>
      <c r="F817" s="322">
        <v>15</v>
      </c>
      <c r="G817" s="224">
        <f>5285*F817</f>
        <v>79275</v>
      </c>
      <c r="H817" s="323" t="s">
        <v>266</v>
      </c>
      <c r="I817" s="27">
        <v>0</v>
      </c>
      <c r="J817" s="16"/>
      <c r="K817" s="16"/>
      <c r="L817" s="16"/>
      <c r="M817" s="28"/>
      <c r="N817" s="27">
        <v>0</v>
      </c>
      <c r="O817" s="16"/>
      <c r="P817" s="16"/>
      <c r="Q817" s="16"/>
      <c r="R817" s="16"/>
      <c r="S817" s="16"/>
      <c r="T817" s="28"/>
      <c r="U817" s="142">
        <f t="shared" si="909"/>
        <v>5285</v>
      </c>
      <c r="V817" s="143">
        <v>2500</v>
      </c>
      <c r="W817" s="144">
        <f t="shared" si="910"/>
        <v>2785</v>
      </c>
      <c r="X817" s="144">
        <f t="shared" si="911"/>
        <v>1542.5</v>
      </c>
      <c r="Y817" s="144">
        <f t="shared" si="912"/>
        <v>1242.5</v>
      </c>
      <c r="Z817" s="144">
        <f t="shared" si="913"/>
        <v>37500</v>
      </c>
      <c r="AA817" s="144">
        <f t="shared" si="914"/>
        <v>23137.5</v>
      </c>
      <c r="AB817" s="145">
        <f t="shared" si="915"/>
        <v>18637.5</v>
      </c>
    </row>
    <row r="818" spans="1:28" ht="15.75" hidden="1" thickBot="1" x14ac:dyDescent="0.3">
      <c r="A818" s="46"/>
      <c r="B818" s="6">
        <v>42417</v>
      </c>
      <c r="C818" s="15">
        <v>55069</v>
      </c>
      <c r="D818" s="353"/>
      <c r="E818" s="16" t="s">
        <v>188</v>
      </c>
      <c r="F818" s="16">
        <v>7</v>
      </c>
      <c r="G818" s="60">
        <f t="shared" si="879"/>
        <v>39662</v>
      </c>
      <c r="H818" s="16" t="s">
        <v>44</v>
      </c>
      <c r="I818" s="149">
        <v>0</v>
      </c>
      <c r="J818" s="22"/>
      <c r="K818" s="22"/>
      <c r="L818" s="22"/>
      <c r="M818" s="30"/>
      <c r="N818" s="29">
        <v>0</v>
      </c>
      <c r="O818" s="22"/>
      <c r="P818" s="22"/>
      <c r="Q818" s="22"/>
      <c r="R818" s="22"/>
      <c r="S818" s="22"/>
      <c r="T818" s="30">
        <v>1553</v>
      </c>
      <c r="U818" s="142">
        <f t="shared" si="909"/>
        <v>5666</v>
      </c>
      <c r="V818" s="143">
        <v>2500</v>
      </c>
      <c r="W818" s="144">
        <f t="shared" si="910"/>
        <v>3166</v>
      </c>
      <c r="X818" s="144">
        <f t="shared" si="911"/>
        <v>1733</v>
      </c>
      <c r="Y818" s="144">
        <f t="shared" si="912"/>
        <v>1433</v>
      </c>
      <c r="Z818" s="144">
        <f t="shared" si="913"/>
        <v>17500</v>
      </c>
      <c r="AA818" s="144">
        <f t="shared" si="914"/>
        <v>12131</v>
      </c>
      <c r="AB818" s="145">
        <f t="shared" si="915"/>
        <v>10031</v>
      </c>
    </row>
    <row r="819" spans="1:28" ht="15.75" hidden="1" thickBot="1" x14ac:dyDescent="0.3">
      <c r="A819" s="46"/>
      <c r="B819" s="320">
        <v>42418</v>
      </c>
      <c r="C819" s="223">
        <v>55070</v>
      </c>
      <c r="D819" s="16"/>
      <c r="E819" s="322" t="s">
        <v>57</v>
      </c>
      <c r="F819" s="322">
        <v>15</v>
      </c>
      <c r="G819" s="224">
        <f>5100*F819</f>
        <v>76500</v>
      </c>
      <c r="H819" s="322" t="s">
        <v>47</v>
      </c>
      <c r="I819" s="318">
        <v>0</v>
      </c>
      <c r="J819" s="17"/>
      <c r="K819" s="17"/>
      <c r="L819" s="17"/>
      <c r="M819" s="33"/>
      <c r="N819" s="32">
        <v>0</v>
      </c>
      <c r="O819" s="17"/>
      <c r="P819" s="17"/>
      <c r="Q819" s="17"/>
      <c r="R819" s="17"/>
      <c r="S819" s="17"/>
      <c r="T819" s="33"/>
      <c r="U819" s="142">
        <f t="shared" si="909"/>
        <v>5100</v>
      </c>
      <c r="V819" s="143">
        <v>2500</v>
      </c>
      <c r="W819" s="144">
        <f t="shared" si="910"/>
        <v>2600</v>
      </c>
      <c r="X819" s="144">
        <f t="shared" si="911"/>
        <v>1450</v>
      </c>
      <c r="Y819" s="144">
        <f t="shared" si="912"/>
        <v>1150</v>
      </c>
      <c r="Z819" s="144">
        <f t="shared" si="913"/>
        <v>37500</v>
      </c>
      <c r="AA819" s="144">
        <f t="shared" si="914"/>
        <v>21750</v>
      </c>
      <c r="AB819" s="145">
        <f t="shared" si="915"/>
        <v>17250</v>
      </c>
    </row>
    <row r="820" spans="1:28" ht="15.75" hidden="1" thickBot="1" x14ac:dyDescent="0.3">
      <c r="A820" s="46"/>
      <c r="B820" s="6">
        <v>42418</v>
      </c>
      <c r="C820" s="15">
        <v>55071</v>
      </c>
      <c r="D820" s="318"/>
      <c r="E820" s="16" t="s">
        <v>91</v>
      </c>
      <c r="F820" s="16">
        <v>15</v>
      </c>
      <c r="G820" s="60">
        <f t="shared" si="879"/>
        <v>84990</v>
      </c>
      <c r="H820" s="16" t="s">
        <v>44</v>
      </c>
      <c r="I820" s="317">
        <v>0</v>
      </c>
      <c r="J820" s="16"/>
      <c r="K820" s="16"/>
      <c r="L820" s="16"/>
      <c r="M820" s="28"/>
      <c r="N820" s="27">
        <v>0</v>
      </c>
      <c r="O820" s="16"/>
      <c r="P820" s="16"/>
      <c r="Q820" s="16"/>
      <c r="R820" s="16"/>
      <c r="S820" s="16"/>
      <c r="T820" s="28">
        <v>1556</v>
      </c>
      <c r="U820" s="142">
        <f t="shared" ref="U820:U829" si="916">+G820/F820</f>
        <v>5666</v>
      </c>
      <c r="V820" s="143">
        <v>2500</v>
      </c>
      <c r="W820" s="144">
        <f t="shared" ref="W820:W829" si="917">+U820-V820</f>
        <v>3166</v>
      </c>
      <c r="X820" s="144">
        <f t="shared" ref="X820:X829" si="918">+W820-Y820</f>
        <v>1733</v>
      </c>
      <c r="Y820" s="144">
        <f t="shared" ref="Y820:Y829" si="919">(U820-5000)/2+1100</f>
        <v>1433</v>
      </c>
      <c r="Z820" s="144">
        <f t="shared" ref="Z820:Z829" si="920">+V820*F820</f>
        <v>37500</v>
      </c>
      <c r="AA820" s="144">
        <f t="shared" ref="AA820:AA829" si="921">+X820*F820</f>
        <v>25995</v>
      </c>
      <c r="AB820" s="145">
        <f t="shared" ref="AB820:AB829" si="922">+Y820*F820</f>
        <v>21495</v>
      </c>
    </row>
    <row r="821" spans="1:28" ht="15.75" hidden="1" thickBot="1" x14ac:dyDescent="0.3">
      <c r="A821" s="46"/>
      <c r="B821" s="6">
        <v>42418</v>
      </c>
      <c r="C821" s="15">
        <v>55072</v>
      </c>
      <c r="D821" s="317"/>
      <c r="E821" s="16" t="s">
        <v>277</v>
      </c>
      <c r="F821" s="16">
        <v>7</v>
      </c>
      <c r="G821" s="60">
        <f t="shared" si="879"/>
        <v>39662</v>
      </c>
      <c r="H821" s="16" t="s">
        <v>44</v>
      </c>
      <c r="I821" s="317">
        <v>0</v>
      </c>
      <c r="J821" s="16"/>
      <c r="K821" s="16"/>
      <c r="L821" s="16"/>
      <c r="M821" s="28"/>
      <c r="N821" s="27">
        <v>0</v>
      </c>
      <c r="O821" s="16"/>
      <c r="P821" s="16"/>
      <c r="Q821" s="16"/>
      <c r="R821" s="16"/>
      <c r="S821" s="16"/>
      <c r="T821" s="28">
        <v>1554</v>
      </c>
      <c r="U821" s="142">
        <f t="shared" si="916"/>
        <v>5666</v>
      </c>
      <c r="V821" s="143">
        <v>2500</v>
      </c>
      <c r="W821" s="144">
        <f t="shared" si="917"/>
        <v>3166</v>
      </c>
      <c r="X821" s="144">
        <f t="shared" si="918"/>
        <v>1733</v>
      </c>
      <c r="Y821" s="144">
        <f t="shared" si="919"/>
        <v>1433</v>
      </c>
      <c r="Z821" s="144">
        <f t="shared" si="920"/>
        <v>17500</v>
      </c>
      <c r="AA821" s="144">
        <f t="shared" si="921"/>
        <v>12131</v>
      </c>
      <c r="AB821" s="145">
        <f t="shared" si="922"/>
        <v>10031</v>
      </c>
    </row>
    <row r="822" spans="1:28" ht="15.75" hidden="1" thickBot="1" x14ac:dyDescent="0.3">
      <c r="A822" s="46"/>
      <c r="B822" s="23">
        <v>42418</v>
      </c>
      <c r="C822" s="223">
        <v>55073</v>
      </c>
      <c r="D822" s="16"/>
      <c r="E822" s="17" t="s">
        <v>278</v>
      </c>
      <c r="F822" s="17">
        <v>15</v>
      </c>
      <c r="G822" s="224">
        <f>5285*F822</f>
        <v>79275</v>
      </c>
      <c r="H822" s="31" t="s">
        <v>266</v>
      </c>
      <c r="I822" s="27">
        <v>0</v>
      </c>
      <c r="J822" s="16"/>
      <c r="K822" s="16"/>
      <c r="L822" s="16"/>
      <c r="M822" s="28"/>
      <c r="N822" s="27">
        <v>0</v>
      </c>
      <c r="O822" s="16"/>
      <c r="P822" s="16"/>
      <c r="Q822" s="16"/>
      <c r="R822" s="16"/>
      <c r="S822" s="16"/>
      <c r="T822" s="28"/>
      <c r="U822" s="142">
        <f t="shared" si="916"/>
        <v>5285</v>
      </c>
      <c r="V822" s="143">
        <v>2500</v>
      </c>
      <c r="W822" s="144">
        <f t="shared" si="917"/>
        <v>2785</v>
      </c>
      <c r="X822" s="144">
        <f t="shared" si="918"/>
        <v>1542.5</v>
      </c>
      <c r="Y822" s="144">
        <f t="shared" si="919"/>
        <v>1242.5</v>
      </c>
      <c r="Z822" s="144">
        <f t="shared" si="920"/>
        <v>37500</v>
      </c>
      <c r="AA822" s="144">
        <f t="shared" si="921"/>
        <v>23137.5</v>
      </c>
      <c r="AB822" s="145">
        <f t="shared" si="922"/>
        <v>18637.5</v>
      </c>
    </row>
    <row r="823" spans="1:28" ht="15.75" hidden="1" thickBot="1" x14ac:dyDescent="0.3">
      <c r="A823" s="46"/>
      <c r="B823" s="320">
        <v>42418</v>
      </c>
      <c r="C823" s="127">
        <v>55074</v>
      </c>
      <c r="D823" s="16"/>
      <c r="E823" s="128" t="s">
        <v>76</v>
      </c>
      <c r="F823" s="128">
        <v>15</v>
      </c>
      <c r="G823" s="129">
        <f>5285*F823</f>
        <v>79275</v>
      </c>
      <c r="H823" s="130" t="s">
        <v>266</v>
      </c>
      <c r="I823" s="27">
        <v>0</v>
      </c>
      <c r="J823" s="16"/>
      <c r="K823" s="16"/>
      <c r="L823" s="16"/>
      <c r="M823" s="28"/>
      <c r="N823" s="27">
        <v>0</v>
      </c>
      <c r="O823" s="16"/>
      <c r="P823" s="16"/>
      <c r="Q823" s="16"/>
      <c r="R823" s="16"/>
      <c r="S823" s="16"/>
      <c r="T823" s="28"/>
      <c r="U823" s="142">
        <f t="shared" si="916"/>
        <v>5285</v>
      </c>
      <c r="V823" s="143">
        <v>2500</v>
      </c>
      <c r="W823" s="144">
        <f t="shared" si="917"/>
        <v>2785</v>
      </c>
      <c r="X823" s="144">
        <f t="shared" si="918"/>
        <v>1542.5</v>
      </c>
      <c r="Y823" s="144">
        <f t="shared" si="919"/>
        <v>1242.5</v>
      </c>
      <c r="Z823" s="144">
        <f t="shared" si="920"/>
        <v>37500</v>
      </c>
      <c r="AA823" s="144">
        <f t="shared" si="921"/>
        <v>23137.5</v>
      </c>
      <c r="AB823" s="145">
        <f t="shared" si="922"/>
        <v>18637.5</v>
      </c>
    </row>
    <row r="824" spans="1:28" ht="15.75" hidden="1" thickBot="1" x14ac:dyDescent="0.3">
      <c r="A824" s="46"/>
      <c r="B824" s="6">
        <v>42418</v>
      </c>
      <c r="C824" s="15">
        <v>55075</v>
      </c>
      <c r="D824" s="317"/>
      <c r="E824" s="16" t="s">
        <v>217</v>
      </c>
      <c r="F824" s="16">
        <v>15</v>
      </c>
      <c r="G824" s="60">
        <f t="shared" si="879"/>
        <v>84990</v>
      </c>
      <c r="H824" s="16" t="s">
        <v>44</v>
      </c>
      <c r="I824" s="317">
        <v>0</v>
      </c>
      <c r="J824" s="16"/>
      <c r="K824" s="16"/>
      <c r="L824" s="16"/>
      <c r="M824" s="28"/>
      <c r="N824" s="27">
        <v>0</v>
      </c>
      <c r="O824" s="16"/>
      <c r="P824" s="16"/>
      <c r="Q824" s="16"/>
      <c r="R824" s="16"/>
      <c r="S824" s="16"/>
      <c r="T824" s="28">
        <v>1555</v>
      </c>
      <c r="U824" s="142">
        <f t="shared" si="916"/>
        <v>5666</v>
      </c>
      <c r="V824" s="143">
        <v>2500</v>
      </c>
      <c r="W824" s="144">
        <f t="shared" si="917"/>
        <v>3166</v>
      </c>
      <c r="X824" s="144">
        <f t="shared" si="918"/>
        <v>1733</v>
      </c>
      <c r="Y824" s="144">
        <f t="shared" si="919"/>
        <v>1433</v>
      </c>
      <c r="Z824" s="144">
        <f t="shared" si="920"/>
        <v>37500</v>
      </c>
      <c r="AA824" s="144">
        <f t="shared" si="921"/>
        <v>25995</v>
      </c>
      <c r="AB824" s="145">
        <f t="shared" si="922"/>
        <v>21495</v>
      </c>
    </row>
    <row r="825" spans="1:28" ht="15.75" hidden="1" thickBot="1" x14ac:dyDescent="0.3">
      <c r="A825" s="46"/>
      <c r="B825" s="6">
        <v>42418</v>
      </c>
      <c r="C825" s="15">
        <v>55076</v>
      </c>
      <c r="D825" s="317"/>
      <c r="E825" s="16" t="s">
        <v>65</v>
      </c>
      <c r="F825" s="16">
        <v>15</v>
      </c>
      <c r="G825" s="60">
        <f t="shared" si="879"/>
        <v>84990</v>
      </c>
      <c r="H825" s="16" t="s">
        <v>44</v>
      </c>
      <c r="I825" s="317">
        <v>0</v>
      </c>
      <c r="J825" s="16"/>
      <c r="K825" s="16"/>
      <c r="L825" s="16"/>
      <c r="M825" s="28"/>
      <c r="N825" s="27">
        <v>0</v>
      </c>
      <c r="O825" s="16"/>
      <c r="P825" s="16"/>
      <c r="Q825" s="16"/>
      <c r="R825" s="16"/>
      <c r="S825" s="16"/>
      <c r="T825" s="28">
        <v>1557</v>
      </c>
      <c r="U825" s="142">
        <f t="shared" si="916"/>
        <v>5666</v>
      </c>
      <c r="V825" s="143">
        <v>2500</v>
      </c>
      <c r="W825" s="144">
        <f t="shared" si="917"/>
        <v>3166</v>
      </c>
      <c r="X825" s="144">
        <f t="shared" si="918"/>
        <v>1733</v>
      </c>
      <c r="Y825" s="144">
        <f t="shared" si="919"/>
        <v>1433</v>
      </c>
      <c r="Z825" s="144">
        <f t="shared" si="920"/>
        <v>37500</v>
      </c>
      <c r="AA825" s="144">
        <f t="shared" si="921"/>
        <v>25995</v>
      </c>
      <c r="AB825" s="145">
        <f t="shared" si="922"/>
        <v>21495</v>
      </c>
    </row>
    <row r="826" spans="1:28" ht="15.75" hidden="1" thickBot="1" x14ac:dyDescent="0.3">
      <c r="A826" s="46"/>
      <c r="B826" s="6">
        <v>42418</v>
      </c>
      <c r="C826" s="15">
        <v>55077</v>
      </c>
      <c r="D826" s="317"/>
      <c r="E826" s="16" t="s">
        <v>286</v>
      </c>
      <c r="F826" s="16">
        <v>7</v>
      </c>
      <c r="G826" s="60">
        <f t="shared" si="879"/>
        <v>39662</v>
      </c>
      <c r="H826" s="16" t="s">
        <v>44</v>
      </c>
      <c r="I826" s="317">
        <v>0</v>
      </c>
      <c r="J826" s="16"/>
      <c r="K826" s="16"/>
      <c r="L826" s="16"/>
      <c r="M826" s="28"/>
      <c r="N826" s="27">
        <v>0</v>
      </c>
      <c r="O826" s="16"/>
      <c r="P826" s="16"/>
      <c r="Q826" s="16"/>
      <c r="R826" s="16"/>
      <c r="S826" s="16"/>
      <c r="T826" s="28"/>
      <c r="U826" s="142">
        <f t="shared" si="916"/>
        <v>5666</v>
      </c>
      <c r="V826" s="143">
        <v>2500</v>
      </c>
      <c r="W826" s="144">
        <f t="shared" si="917"/>
        <v>3166</v>
      </c>
      <c r="X826" s="144">
        <f t="shared" si="918"/>
        <v>1733</v>
      </c>
      <c r="Y826" s="144">
        <f t="shared" si="919"/>
        <v>1433</v>
      </c>
      <c r="Z826" s="144">
        <f t="shared" si="920"/>
        <v>17500</v>
      </c>
      <c r="AA826" s="144">
        <f t="shared" si="921"/>
        <v>12131</v>
      </c>
      <c r="AB826" s="145">
        <f t="shared" si="922"/>
        <v>10031</v>
      </c>
    </row>
    <row r="827" spans="1:28" ht="15.75" hidden="1" thickBot="1" x14ac:dyDescent="0.3">
      <c r="A827" s="46"/>
      <c r="B827" s="6">
        <v>42418</v>
      </c>
      <c r="C827" s="15">
        <v>55078</v>
      </c>
      <c r="D827" s="317"/>
      <c r="E827" s="16" t="s">
        <v>123</v>
      </c>
      <c r="F827" s="16">
        <v>7</v>
      </c>
      <c r="G827" s="60">
        <f t="shared" si="879"/>
        <v>39662</v>
      </c>
      <c r="H827" s="16" t="s">
        <v>44</v>
      </c>
      <c r="I827" s="317">
        <v>0</v>
      </c>
      <c r="J827" s="16"/>
      <c r="K827" s="16"/>
      <c r="L827" s="16"/>
      <c r="M827" s="28"/>
      <c r="N827" s="27">
        <v>0</v>
      </c>
      <c r="O827" s="16"/>
      <c r="P827" s="16"/>
      <c r="Q827" s="16"/>
      <c r="R827" s="16"/>
      <c r="S827" s="16"/>
      <c r="T827" s="28"/>
      <c r="U827" s="142">
        <f t="shared" si="916"/>
        <v>5666</v>
      </c>
      <c r="V827" s="143">
        <v>2500</v>
      </c>
      <c r="W827" s="144">
        <f t="shared" si="917"/>
        <v>3166</v>
      </c>
      <c r="X827" s="144">
        <f t="shared" si="918"/>
        <v>1733</v>
      </c>
      <c r="Y827" s="144">
        <f t="shared" si="919"/>
        <v>1433</v>
      </c>
      <c r="Z827" s="144">
        <f t="shared" si="920"/>
        <v>17500</v>
      </c>
      <c r="AA827" s="144">
        <f t="shared" si="921"/>
        <v>12131</v>
      </c>
      <c r="AB827" s="145">
        <f t="shared" si="922"/>
        <v>10031</v>
      </c>
    </row>
    <row r="828" spans="1:28" ht="15.75" hidden="1" thickBot="1" x14ac:dyDescent="0.3">
      <c r="A828" s="46"/>
      <c r="B828" s="6">
        <v>42418</v>
      </c>
      <c r="C828" s="15">
        <v>55079</v>
      </c>
      <c r="D828" s="317"/>
      <c r="E828" s="16" t="s">
        <v>110</v>
      </c>
      <c r="F828" s="16">
        <v>7</v>
      </c>
      <c r="G828" s="60">
        <f t="shared" ref="G828:G891" si="923">5666*F828</f>
        <v>39662</v>
      </c>
      <c r="H828" s="16" t="s">
        <v>44</v>
      </c>
      <c r="I828" s="317">
        <v>0</v>
      </c>
      <c r="J828" s="16"/>
      <c r="K828" s="16"/>
      <c r="L828" s="16"/>
      <c r="M828" s="28"/>
      <c r="N828" s="27">
        <v>0</v>
      </c>
      <c r="O828" s="16"/>
      <c r="P828" s="16"/>
      <c r="Q828" s="16"/>
      <c r="R828" s="16"/>
      <c r="S828" s="16"/>
      <c r="T828" s="28">
        <v>1558</v>
      </c>
      <c r="U828" s="142">
        <f t="shared" si="916"/>
        <v>5666</v>
      </c>
      <c r="V828" s="143">
        <v>2500</v>
      </c>
      <c r="W828" s="144">
        <f t="shared" si="917"/>
        <v>3166</v>
      </c>
      <c r="X828" s="144">
        <f t="shared" si="918"/>
        <v>1733</v>
      </c>
      <c r="Y828" s="144">
        <f t="shared" si="919"/>
        <v>1433</v>
      </c>
      <c r="Z828" s="144">
        <f t="shared" si="920"/>
        <v>17500</v>
      </c>
      <c r="AA828" s="144">
        <f t="shared" si="921"/>
        <v>12131</v>
      </c>
      <c r="AB828" s="145">
        <f t="shared" si="922"/>
        <v>10031</v>
      </c>
    </row>
    <row r="829" spans="1:28" ht="15.75" hidden="1" thickBot="1" x14ac:dyDescent="0.3">
      <c r="A829" s="46"/>
      <c r="B829" s="6">
        <v>42418</v>
      </c>
      <c r="C829" s="15">
        <v>55080</v>
      </c>
      <c r="D829" s="317"/>
      <c r="E829" s="16" t="s">
        <v>216</v>
      </c>
      <c r="F829" s="16">
        <v>15</v>
      </c>
      <c r="G829" s="60">
        <f t="shared" si="923"/>
        <v>84990</v>
      </c>
      <c r="H829" s="16" t="s">
        <v>44</v>
      </c>
      <c r="I829" s="317">
        <v>0</v>
      </c>
      <c r="J829" s="16"/>
      <c r="K829" s="16"/>
      <c r="L829" s="16"/>
      <c r="M829" s="28"/>
      <c r="N829" s="27">
        <v>0</v>
      </c>
      <c r="O829" s="16"/>
      <c r="P829" s="16"/>
      <c r="Q829" s="16"/>
      <c r="R829" s="16"/>
      <c r="S829" s="16"/>
      <c r="T829" s="28">
        <v>1559</v>
      </c>
      <c r="U829" s="142">
        <f t="shared" si="916"/>
        <v>5666</v>
      </c>
      <c r="V829" s="143">
        <v>2500</v>
      </c>
      <c r="W829" s="144">
        <f t="shared" si="917"/>
        <v>3166</v>
      </c>
      <c r="X829" s="144">
        <f t="shared" si="918"/>
        <v>1733</v>
      </c>
      <c r="Y829" s="144">
        <f t="shared" si="919"/>
        <v>1433</v>
      </c>
      <c r="Z829" s="144">
        <f t="shared" si="920"/>
        <v>37500</v>
      </c>
      <c r="AA829" s="144">
        <f t="shared" si="921"/>
        <v>25995</v>
      </c>
      <c r="AB829" s="145">
        <f t="shared" si="922"/>
        <v>21495</v>
      </c>
    </row>
    <row r="830" spans="1:28" ht="15.75" hidden="1" thickBot="1" x14ac:dyDescent="0.3">
      <c r="A830" s="46"/>
      <c r="B830" s="23">
        <v>42418</v>
      </c>
      <c r="C830" s="223">
        <v>55081</v>
      </c>
      <c r="D830" s="16"/>
      <c r="E830" s="17" t="s">
        <v>190</v>
      </c>
      <c r="F830" s="17">
        <v>15</v>
      </c>
      <c r="G830" s="224">
        <f t="shared" si="923"/>
        <v>84990</v>
      </c>
      <c r="H830" s="31" t="s">
        <v>159</v>
      </c>
      <c r="I830" s="27"/>
      <c r="J830" s="16"/>
      <c r="K830" s="16"/>
      <c r="L830" s="16">
        <v>0</v>
      </c>
      <c r="M830" s="28"/>
      <c r="N830" s="27">
        <v>0</v>
      </c>
      <c r="O830" s="16"/>
      <c r="P830" s="16"/>
      <c r="Q830" s="16"/>
      <c r="R830" s="16"/>
      <c r="S830" s="16"/>
      <c r="T830" s="28"/>
    </row>
    <row r="831" spans="1:28" ht="15.75" hidden="1" thickBot="1" x14ac:dyDescent="0.3">
      <c r="A831" s="46"/>
      <c r="B831" s="23">
        <v>42418</v>
      </c>
      <c r="C831" s="127">
        <v>55082</v>
      </c>
      <c r="D831" s="16"/>
      <c r="E831" s="16" t="s">
        <v>278</v>
      </c>
      <c r="F831" s="16">
        <v>15</v>
      </c>
      <c r="G831" s="129">
        <f t="shared" ref="G831:G832" si="924">5285*F831</f>
        <v>79275</v>
      </c>
      <c r="H831" s="26" t="s">
        <v>266</v>
      </c>
      <c r="I831" s="27">
        <v>0</v>
      </c>
      <c r="J831" s="16"/>
      <c r="K831" s="16"/>
      <c r="L831" s="16"/>
      <c r="M831" s="28"/>
      <c r="N831" s="27">
        <v>0</v>
      </c>
      <c r="O831" s="16"/>
      <c r="P831" s="16"/>
      <c r="Q831" s="16"/>
      <c r="R831" s="16"/>
      <c r="S831" s="16"/>
      <c r="T831" s="28"/>
      <c r="U831" s="142">
        <f t="shared" ref="U831:U851" si="925">+G831/F831</f>
        <v>5285</v>
      </c>
      <c r="V831" s="143">
        <v>2500</v>
      </c>
      <c r="W831" s="144">
        <f t="shared" ref="W831:W851" si="926">+U831-V831</f>
        <v>2785</v>
      </c>
      <c r="X831" s="144">
        <f t="shared" ref="X831:X851" si="927">+W831-Y831</f>
        <v>1542.5</v>
      </c>
      <c r="Y831" s="144">
        <f t="shared" ref="Y831:Y851" si="928">(U831-5000)/2+1100</f>
        <v>1242.5</v>
      </c>
      <c r="Z831" s="144">
        <f t="shared" ref="Z831:Z851" si="929">+V831*F831</f>
        <v>37500</v>
      </c>
      <c r="AA831" s="144">
        <f t="shared" ref="AA831:AA851" si="930">+X831*F831</f>
        <v>23137.5</v>
      </c>
      <c r="AB831" s="145">
        <f t="shared" ref="AB831:AB851" si="931">+Y831*F831</f>
        <v>18637.5</v>
      </c>
    </row>
    <row r="832" spans="1:28" ht="15.75" hidden="1" thickBot="1" x14ac:dyDescent="0.3">
      <c r="A832" s="46"/>
      <c r="B832" s="320">
        <v>42418</v>
      </c>
      <c r="C832" s="127">
        <v>55083</v>
      </c>
      <c r="D832" s="16"/>
      <c r="E832" s="128" t="s">
        <v>76</v>
      </c>
      <c r="F832" s="128">
        <v>15</v>
      </c>
      <c r="G832" s="129">
        <f t="shared" si="924"/>
        <v>79275</v>
      </c>
      <c r="H832" s="130" t="s">
        <v>266</v>
      </c>
      <c r="I832" s="27">
        <v>0</v>
      </c>
      <c r="J832" s="16"/>
      <c r="K832" s="16"/>
      <c r="L832" s="16"/>
      <c r="M832" s="28"/>
      <c r="N832" s="27">
        <v>0</v>
      </c>
      <c r="O832" s="16"/>
      <c r="P832" s="16"/>
      <c r="Q832" s="16"/>
      <c r="R832" s="16"/>
      <c r="S832" s="16"/>
      <c r="T832" s="28"/>
      <c r="U832" s="142">
        <f t="shared" si="925"/>
        <v>5285</v>
      </c>
      <c r="V832" s="143">
        <v>2500</v>
      </c>
      <c r="W832" s="144">
        <f t="shared" si="926"/>
        <v>2785</v>
      </c>
      <c r="X832" s="144">
        <f t="shared" si="927"/>
        <v>1542.5</v>
      </c>
      <c r="Y832" s="144">
        <f t="shared" si="928"/>
        <v>1242.5</v>
      </c>
      <c r="Z832" s="144">
        <f t="shared" si="929"/>
        <v>37500</v>
      </c>
      <c r="AA832" s="144">
        <f t="shared" si="930"/>
        <v>23137.5</v>
      </c>
      <c r="AB832" s="145">
        <f t="shared" si="931"/>
        <v>18637.5</v>
      </c>
    </row>
    <row r="833" spans="1:28" ht="15.75" hidden="1" thickBot="1" x14ac:dyDescent="0.3">
      <c r="A833" s="46"/>
      <c r="B833" s="6">
        <v>42418</v>
      </c>
      <c r="C833" s="15">
        <v>55084</v>
      </c>
      <c r="D833" s="317"/>
      <c r="E833" s="16" t="s">
        <v>101</v>
      </c>
      <c r="F833" s="16">
        <v>15</v>
      </c>
      <c r="G833" s="60">
        <f t="shared" si="923"/>
        <v>84990</v>
      </c>
      <c r="H833" s="16" t="s">
        <v>44</v>
      </c>
      <c r="I833" s="317">
        <v>0</v>
      </c>
      <c r="J833" s="16"/>
      <c r="K833" s="16"/>
      <c r="L833" s="16"/>
      <c r="M833" s="28"/>
      <c r="N833" s="27">
        <v>0</v>
      </c>
      <c r="O833" s="16"/>
      <c r="P833" s="16"/>
      <c r="Q833" s="16"/>
      <c r="R833" s="16"/>
      <c r="S833" s="16"/>
      <c r="T833" s="28"/>
      <c r="U833" s="142">
        <f t="shared" si="925"/>
        <v>5666</v>
      </c>
      <c r="V833" s="143">
        <v>2500</v>
      </c>
      <c r="W833" s="144">
        <f t="shared" si="926"/>
        <v>3166</v>
      </c>
      <c r="X833" s="144">
        <f t="shared" si="927"/>
        <v>1733</v>
      </c>
      <c r="Y833" s="144">
        <f t="shared" si="928"/>
        <v>1433</v>
      </c>
      <c r="Z833" s="144">
        <f t="shared" si="929"/>
        <v>37500</v>
      </c>
      <c r="AA833" s="144">
        <f t="shared" si="930"/>
        <v>25995</v>
      </c>
      <c r="AB833" s="145">
        <f t="shared" si="931"/>
        <v>21495</v>
      </c>
    </row>
    <row r="834" spans="1:28" ht="15.75" hidden="1" thickBot="1" x14ac:dyDescent="0.3">
      <c r="A834" s="46"/>
      <c r="B834" s="6">
        <v>42418</v>
      </c>
      <c r="C834" s="15">
        <v>55085</v>
      </c>
      <c r="D834" s="317"/>
      <c r="E834" s="16" t="s">
        <v>170</v>
      </c>
      <c r="F834" s="16">
        <v>15</v>
      </c>
      <c r="G834" s="60">
        <f t="shared" si="923"/>
        <v>84990</v>
      </c>
      <c r="H834" s="16" t="s">
        <v>44</v>
      </c>
      <c r="I834" s="317">
        <v>0</v>
      </c>
      <c r="J834" s="16"/>
      <c r="K834" s="16"/>
      <c r="L834" s="16"/>
      <c r="M834" s="28"/>
      <c r="N834" s="27">
        <v>0</v>
      </c>
      <c r="O834" s="16"/>
      <c r="P834" s="16"/>
      <c r="Q834" s="16"/>
      <c r="R834" s="16"/>
      <c r="S834" s="16"/>
      <c r="T834" s="28"/>
      <c r="U834" s="142">
        <f t="shared" si="925"/>
        <v>5666</v>
      </c>
      <c r="V834" s="143">
        <v>2500</v>
      </c>
      <c r="W834" s="144">
        <f t="shared" si="926"/>
        <v>3166</v>
      </c>
      <c r="X834" s="144">
        <f t="shared" si="927"/>
        <v>1733</v>
      </c>
      <c r="Y834" s="144">
        <f t="shared" si="928"/>
        <v>1433</v>
      </c>
      <c r="Z834" s="144">
        <f t="shared" si="929"/>
        <v>37500</v>
      </c>
      <c r="AA834" s="144">
        <f t="shared" si="930"/>
        <v>25995</v>
      </c>
      <c r="AB834" s="145">
        <f t="shared" si="931"/>
        <v>21495</v>
      </c>
    </row>
    <row r="835" spans="1:28" ht="15.75" hidden="1" thickBot="1" x14ac:dyDescent="0.3">
      <c r="A835" s="46"/>
      <c r="B835" s="6">
        <v>42418</v>
      </c>
      <c r="C835" s="15">
        <v>55086</v>
      </c>
      <c r="D835" s="317"/>
      <c r="E835" s="16" t="s">
        <v>147</v>
      </c>
      <c r="F835" s="16">
        <v>20</v>
      </c>
      <c r="G835" s="60">
        <f t="shared" si="923"/>
        <v>113320</v>
      </c>
      <c r="H835" s="16" t="s">
        <v>44</v>
      </c>
      <c r="I835" s="317">
        <v>0</v>
      </c>
      <c r="J835" s="16"/>
      <c r="K835" s="16"/>
      <c r="L835" s="16"/>
      <c r="M835" s="28"/>
      <c r="N835" s="27">
        <v>0</v>
      </c>
      <c r="O835" s="16"/>
      <c r="P835" s="16"/>
      <c r="Q835" s="16"/>
      <c r="R835" s="16"/>
      <c r="S835" s="16"/>
      <c r="T835" s="28">
        <v>1560</v>
      </c>
      <c r="U835" s="142">
        <f t="shared" si="925"/>
        <v>5666</v>
      </c>
      <c r="V835" s="143">
        <v>2500</v>
      </c>
      <c r="W835" s="144">
        <f t="shared" si="926"/>
        <v>3166</v>
      </c>
      <c r="X835" s="144">
        <f t="shared" si="927"/>
        <v>1733</v>
      </c>
      <c r="Y835" s="144">
        <f t="shared" si="928"/>
        <v>1433</v>
      </c>
      <c r="Z835" s="144">
        <f t="shared" si="929"/>
        <v>50000</v>
      </c>
      <c r="AA835" s="144">
        <f t="shared" si="930"/>
        <v>34660</v>
      </c>
      <c r="AB835" s="145">
        <f t="shared" si="931"/>
        <v>28660</v>
      </c>
    </row>
    <row r="836" spans="1:28" ht="15.75" hidden="1" thickBot="1" x14ac:dyDescent="0.3">
      <c r="A836" s="46"/>
      <c r="B836" s="23">
        <v>42418</v>
      </c>
      <c r="C836" s="223">
        <v>55087</v>
      </c>
      <c r="D836" s="16"/>
      <c r="E836" s="17" t="s">
        <v>278</v>
      </c>
      <c r="F836" s="17">
        <v>15</v>
      </c>
      <c r="G836" s="224">
        <f t="shared" ref="G836:G837" si="932">5285*F836</f>
        <v>79275</v>
      </c>
      <c r="H836" s="31" t="s">
        <v>266</v>
      </c>
      <c r="I836" s="27">
        <v>0</v>
      </c>
      <c r="J836" s="16"/>
      <c r="K836" s="16"/>
      <c r="L836" s="16"/>
      <c r="M836" s="28"/>
      <c r="N836" s="27">
        <v>0</v>
      </c>
      <c r="O836" s="16"/>
      <c r="P836" s="16"/>
      <c r="Q836" s="16"/>
      <c r="R836" s="16"/>
      <c r="S836" s="16"/>
      <c r="T836" s="28"/>
      <c r="U836" s="142">
        <f t="shared" si="925"/>
        <v>5285</v>
      </c>
      <c r="V836" s="143">
        <v>2500</v>
      </c>
      <c r="W836" s="144">
        <f t="shared" si="926"/>
        <v>2785</v>
      </c>
      <c r="X836" s="144">
        <f t="shared" si="927"/>
        <v>1542.5</v>
      </c>
      <c r="Y836" s="144">
        <f t="shared" si="928"/>
        <v>1242.5</v>
      </c>
      <c r="Z836" s="144">
        <f t="shared" si="929"/>
        <v>37500</v>
      </c>
      <c r="AA836" s="144">
        <f t="shared" si="930"/>
        <v>23137.5</v>
      </c>
      <c r="AB836" s="145">
        <f t="shared" si="931"/>
        <v>18637.5</v>
      </c>
    </row>
    <row r="837" spans="1:28" ht="15.75" hidden="1" thickBot="1" x14ac:dyDescent="0.3">
      <c r="A837" s="46"/>
      <c r="B837" s="320">
        <v>42418</v>
      </c>
      <c r="C837" s="127">
        <v>55088</v>
      </c>
      <c r="D837" s="16"/>
      <c r="E837" s="128" t="s">
        <v>76</v>
      </c>
      <c r="F837" s="128">
        <v>15</v>
      </c>
      <c r="G837" s="129">
        <f t="shared" si="932"/>
        <v>79275</v>
      </c>
      <c r="H837" s="130" t="s">
        <v>266</v>
      </c>
      <c r="I837" s="27">
        <v>0</v>
      </c>
      <c r="J837" s="16"/>
      <c r="K837" s="16"/>
      <c r="L837" s="16"/>
      <c r="M837" s="28"/>
      <c r="N837" s="27">
        <v>0</v>
      </c>
      <c r="O837" s="16"/>
      <c r="P837" s="16"/>
      <c r="Q837" s="16"/>
      <c r="R837" s="16"/>
      <c r="S837" s="16"/>
      <c r="T837" s="28"/>
      <c r="U837" s="142">
        <f t="shared" si="925"/>
        <v>5285</v>
      </c>
      <c r="V837" s="143">
        <v>2500</v>
      </c>
      <c r="W837" s="144">
        <f t="shared" si="926"/>
        <v>2785</v>
      </c>
      <c r="X837" s="144">
        <f t="shared" si="927"/>
        <v>1542.5</v>
      </c>
      <c r="Y837" s="144">
        <f t="shared" si="928"/>
        <v>1242.5</v>
      </c>
      <c r="Z837" s="144">
        <f t="shared" si="929"/>
        <v>37500</v>
      </c>
      <c r="AA837" s="144">
        <f t="shared" si="930"/>
        <v>23137.5</v>
      </c>
      <c r="AB837" s="145">
        <f t="shared" si="931"/>
        <v>18637.5</v>
      </c>
    </row>
    <row r="838" spans="1:28" ht="15.75" hidden="1" thickBot="1" x14ac:dyDescent="0.3">
      <c r="A838" s="46"/>
      <c r="B838" s="6">
        <v>42418</v>
      </c>
      <c r="C838" s="15">
        <v>55089</v>
      </c>
      <c r="D838" s="317"/>
      <c r="E838" s="16" t="s">
        <v>54</v>
      </c>
      <c r="F838" s="16">
        <v>7</v>
      </c>
      <c r="G838" s="60">
        <f t="shared" si="923"/>
        <v>39662</v>
      </c>
      <c r="H838" s="16" t="s">
        <v>44</v>
      </c>
      <c r="I838" s="317">
        <v>0</v>
      </c>
      <c r="J838" s="16"/>
      <c r="K838" s="16"/>
      <c r="L838" s="16"/>
      <c r="M838" s="28"/>
      <c r="N838" s="27">
        <v>0</v>
      </c>
      <c r="O838" s="16"/>
      <c r="P838" s="16"/>
      <c r="Q838" s="16"/>
      <c r="R838" s="16"/>
      <c r="S838" s="16"/>
      <c r="T838" s="28">
        <v>1561</v>
      </c>
      <c r="U838" s="142">
        <f t="shared" si="925"/>
        <v>5666</v>
      </c>
      <c r="V838" s="143">
        <v>2500</v>
      </c>
      <c r="W838" s="144">
        <f t="shared" si="926"/>
        <v>3166</v>
      </c>
      <c r="X838" s="144">
        <f t="shared" si="927"/>
        <v>1733</v>
      </c>
      <c r="Y838" s="144">
        <f t="shared" si="928"/>
        <v>1433</v>
      </c>
      <c r="Z838" s="144">
        <f t="shared" si="929"/>
        <v>17500</v>
      </c>
      <c r="AA838" s="144">
        <f t="shared" si="930"/>
        <v>12131</v>
      </c>
      <c r="AB838" s="145">
        <f t="shared" si="931"/>
        <v>10031</v>
      </c>
    </row>
    <row r="839" spans="1:28" ht="15.75" hidden="1" thickBot="1" x14ac:dyDescent="0.3">
      <c r="A839" s="46"/>
      <c r="B839" s="6">
        <v>42418</v>
      </c>
      <c r="C839" s="15">
        <v>55090</v>
      </c>
      <c r="D839" s="317"/>
      <c r="E839" s="16" t="s">
        <v>104</v>
      </c>
      <c r="F839" s="16">
        <v>7</v>
      </c>
      <c r="G839" s="60">
        <f t="shared" si="923"/>
        <v>39662</v>
      </c>
      <c r="H839" s="16" t="s">
        <v>44</v>
      </c>
      <c r="I839" s="317">
        <v>0</v>
      </c>
      <c r="J839" s="16"/>
      <c r="K839" s="16"/>
      <c r="L839" s="16"/>
      <c r="M839" s="28"/>
      <c r="N839" s="27">
        <v>0</v>
      </c>
      <c r="O839" s="16"/>
      <c r="P839" s="16"/>
      <c r="Q839" s="16"/>
      <c r="R839" s="16"/>
      <c r="S839" s="16"/>
      <c r="T839" s="28">
        <v>1562</v>
      </c>
      <c r="U839" s="142">
        <f t="shared" si="925"/>
        <v>5666</v>
      </c>
      <c r="V839" s="143">
        <v>2500</v>
      </c>
      <c r="W839" s="144">
        <f t="shared" si="926"/>
        <v>3166</v>
      </c>
      <c r="X839" s="144">
        <f t="shared" si="927"/>
        <v>1733</v>
      </c>
      <c r="Y839" s="144">
        <f t="shared" si="928"/>
        <v>1433</v>
      </c>
      <c r="Z839" s="144">
        <f t="shared" si="929"/>
        <v>17500</v>
      </c>
      <c r="AA839" s="144">
        <f t="shared" si="930"/>
        <v>12131</v>
      </c>
      <c r="AB839" s="145">
        <f t="shared" si="931"/>
        <v>10031</v>
      </c>
    </row>
    <row r="840" spans="1:28" ht="15.75" hidden="1" thickBot="1" x14ac:dyDescent="0.3">
      <c r="A840" s="46"/>
      <c r="B840" s="6">
        <v>42418</v>
      </c>
      <c r="C840" s="15">
        <v>55091</v>
      </c>
      <c r="D840" s="317"/>
      <c r="E840" s="16" t="s">
        <v>124</v>
      </c>
      <c r="F840" s="16">
        <v>7</v>
      </c>
      <c r="G840" s="60">
        <f t="shared" si="923"/>
        <v>39662</v>
      </c>
      <c r="H840" s="16" t="s">
        <v>44</v>
      </c>
      <c r="I840" s="317">
        <v>0</v>
      </c>
      <c r="J840" s="16"/>
      <c r="K840" s="16"/>
      <c r="L840" s="16"/>
      <c r="M840" s="28"/>
      <c r="N840" s="27">
        <v>0</v>
      </c>
      <c r="O840" s="16"/>
      <c r="P840" s="16"/>
      <c r="Q840" s="16"/>
      <c r="R840" s="16"/>
      <c r="S840" s="16"/>
      <c r="T840" s="28">
        <v>1563</v>
      </c>
      <c r="U840" s="142">
        <f t="shared" si="925"/>
        <v>5666</v>
      </c>
      <c r="V840" s="143">
        <v>2500</v>
      </c>
      <c r="W840" s="144">
        <f t="shared" si="926"/>
        <v>3166</v>
      </c>
      <c r="X840" s="144">
        <f t="shared" si="927"/>
        <v>1733</v>
      </c>
      <c r="Y840" s="144">
        <f t="shared" si="928"/>
        <v>1433</v>
      </c>
      <c r="Z840" s="144">
        <f t="shared" si="929"/>
        <v>17500</v>
      </c>
      <c r="AA840" s="144">
        <f t="shared" si="930"/>
        <v>12131</v>
      </c>
      <c r="AB840" s="145">
        <f t="shared" si="931"/>
        <v>10031</v>
      </c>
    </row>
    <row r="841" spans="1:28" ht="15.75" hidden="1" thickBot="1" x14ac:dyDescent="0.3">
      <c r="A841" s="46"/>
      <c r="B841" s="6">
        <v>42418</v>
      </c>
      <c r="C841" s="15">
        <v>55092</v>
      </c>
      <c r="D841" s="317"/>
      <c r="E841" s="16" t="s">
        <v>86</v>
      </c>
      <c r="F841" s="16">
        <v>7</v>
      </c>
      <c r="G841" s="60">
        <f t="shared" si="923"/>
        <v>39662</v>
      </c>
      <c r="H841" s="16" t="s">
        <v>44</v>
      </c>
      <c r="I841" s="317">
        <v>0</v>
      </c>
      <c r="J841" s="16"/>
      <c r="K841" s="16"/>
      <c r="L841" s="16"/>
      <c r="M841" s="28"/>
      <c r="N841" s="27">
        <v>0</v>
      </c>
      <c r="O841" s="16"/>
      <c r="P841" s="16"/>
      <c r="Q841" s="16"/>
      <c r="R841" s="16"/>
      <c r="S841" s="16"/>
      <c r="T841" s="28">
        <v>1564</v>
      </c>
      <c r="U841" s="142">
        <f t="shared" si="925"/>
        <v>5666</v>
      </c>
      <c r="V841" s="143">
        <v>2500</v>
      </c>
      <c r="W841" s="144">
        <f t="shared" si="926"/>
        <v>3166</v>
      </c>
      <c r="X841" s="144">
        <f t="shared" si="927"/>
        <v>1733</v>
      </c>
      <c r="Y841" s="144">
        <f t="shared" si="928"/>
        <v>1433</v>
      </c>
      <c r="Z841" s="144">
        <f t="shared" si="929"/>
        <v>17500</v>
      </c>
      <c r="AA841" s="144">
        <f t="shared" si="930"/>
        <v>12131</v>
      </c>
      <c r="AB841" s="145">
        <f t="shared" si="931"/>
        <v>10031</v>
      </c>
    </row>
    <row r="842" spans="1:28" ht="15.75" hidden="1" thickBot="1" x14ac:dyDescent="0.3">
      <c r="A842" s="46"/>
      <c r="B842" s="6">
        <v>42418</v>
      </c>
      <c r="C842" s="15">
        <v>55093</v>
      </c>
      <c r="D842" s="317"/>
      <c r="E842" s="16" t="s">
        <v>58</v>
      </c>
      <c r="F842" s="16">
        <v>7</v>
      </c>
      <c r="G842" s="60">
        <f t="shared" si="923"/>
        <v>39662</v>
      </c>
      <c r="H842" s="16" t="s">
        <v>44</v>
      </c>
      <c r="I842" s="317">
        <v>0</v>
      </c>
      <c r="J842" s="16"/>
      <c r="K842" s="16"/>
      <c r="L842" s="16"/>
      <c r="M842" s="28"/>
      <c r="N842" s="27">
        <v>0</v>
      </c>
      <c r="O842" s="16"/>
      <c r="P842" s="16"/>
      <c r="Q842" s="16"/>
      <c r="R842" s="16"/>
      <c r="S842" s="16"/>
      <c r="T842" s="28">
        <v>1565</v>
      </c>
      <c r="U842" s="142">
        <f t="shared" si="925"/>
        <v>5666</v>
      </c>
      <c r="V842" s="143">
        <v>2500</v>
      </c>
      <c r="W842" s="144">
        <f t="shared" si="926"/>
        <v>3166</v>
      </c>
      <c r="X842" s="144">
        <f t="shared" si="927"/>
        <v>1733</v>
      </c>
      <c r="Y842" s="144">
        <f t="shared" si="928"/>
        <v>1433</v>
      </c>
      <c r="Z842" s="144">
        <f t="shared" si="929"/>
        <v>17500</v>
      </c>
      <c r="AA842" s="144">
        <f t="shared" si="930"/>
        <v>12131</v>
      </c>
      <c r="AB842" s="145">
        <f t="shared" si="931"/>
        <v>10031</v>
      </c>
    </row>
    <row r="843" spans="1:28" ht="15.75" hidden="1" thickBot="1" x14ac:dyDescent="0.3">
      <c r="A843" s="46"/>
      <c r="B843" s="6">
        <v>42418</v>
      </c>
      <c r="C843" s="15">
        <v>55094</v>
      </c>
      <c r="D843" s="317"/>
      <c r="E843" s="16" t="s">
        <v>76</v>
      </c>
      <c r="F843" s="16">
        <v>15</v>
      </c>
      <c r="G843" s="60">
        <f t="shared" si="923"/>
        <v>84990</v>
      </c>
      <c r="H843" s="16" t="s">
        <v>44</v>
      </c>
      <c r="I843" s="317">
        <v>0</v>
      </c>
      <c r="J843" s="16"/>
      <c r="K843" s="16"/>
      <c r="L843" s="16"/>
      <c r="M843" s="28"/>
      <c r="N843" s="27">
        <v>0</v>
      </c>
      <c r="O843" s="16"/>
      <c r="P843" s="16"/>
      <c r="Q843" s="16"/>
      <c r="R843" s="16"/>
      <c r="S843" s="16"/>
      <c r="T843" s="28">
        <v>1566</v>
      </c>
      <c r="U843" s="142">
        <f t="shared" si="925"/>
        <v>5666</v>
      </c>
      <c r="V843" s="143">
        <v>2500</v>
      </c>
      <c r="W843" s="144">
        <f t="shared" si="926"/>
        <v>3166</v>
      </c>
      <c r="X843" s="144">
        <f t="shared" si="927"/>
        <v>1733</v>
      </c>
      <c r="Y843" s="144">
        <f t="shared" si="928"/>
        <v>1433</v>
      </c>
      <c r="Z843" s="144">
        <f t="shared" si="929"/>
        <v>37500</v>
      </c>
      <c r="AA843" s="144">
        <f t="shared" si="930"/>
        <v>25995</v>
      </c>
      <c r="AB843" s="145">
        <f t="shared" si="931"/>
        <v>21495</v>
      </c>
    </row>
    <row r="844" spans="1:28" ht="15.75" hidden="1" thickBot="1" x14ac:dyDescent="0.3">
      <c r="A844" s="46"/>
      <c r="B844" s="6">
        <v>42418</v>
      </c>
      <c r="C844" s="15">
        <v>55095</v>
      </c>
      <c r="D844" s="317"/>
      <c r="E844" s="16" t="s">
        <v>216</v>
      </c>
      <c r="F844" s="16">
        <v>15</v>
      </c>
      <c r="G844" s="60">
        <f t="shared" si="923"/>
        <v>84990</v>
      </c>
      <c r="H844" s="16" t="s">
        <v>44</v>
      </c>
      <c r="I844" s="317">
        <v>0</v>
      </c>
      <c r="J844" s="16"/>
      <c r="K844" s="16"/>
      <c r="L844" s="16"/>
      <c r="M844" s="28"/>
      <c r="N844" s="27">
        <v>0</v>
      </c>
      <c r="O844" s="16"/>
      <c r="P844" s="16"/>
      <c r="Q844" s="16"/>
      <c r="R844" s="16"/>
      <c r="S844" s="16"/>
      <c r="T844" s="28">
        <v>1567</v>
      </c>
      <c r="U844" s="142">
        <f t="shared" si="925"/>
        <v>5666</v>
      </c>
      <c r="V844" s="143">
        <v>2500</v>
      </c>
      <c r="W844" s="144">
        <f t="shared" si="926"/>
        <v>3166</v>
      </c>
      <c r="X844" s="144">
        <f t="shared" si="927"/>
        <v>1733</v>
      </c>
      <c r="Y844" s="144">
        <f t="shared" si="928"/>
        <v>1433</v>
      </c>
      <c r="Z844" s="144">
        <f t="shared" si="929"/>
        <v>37500</v>
      </c>
      <c r="AA844" s="144">
        <f t="shared" si="930"/>
        <v>25995</v>
      </c>
      <c r="AB844" s="145">
        <f t="shared" si="931"/>
        <v>21495</v>
      </c>
    </row>
    <row r="845" spans="1:28" ht="15.75" hidden="1" thickBot="1" x14ac:dyDescent="0.3">
      <c r="A845" s="46"/>
      <c r="B845" s="6">
        <v>42418</v>
      </c>
      <c r="C845" s="15">
        <v>55096</v>
      </c>
      <c r="D845" s="317"/>
      <c r="E845" s="16" t="s">
        <v>114</v>
      </c>
      <c r="F845" s="16">
        <v>7</v>
      </c>
      <c r="G845" s="60">
        <f t="shared" si="923"/>
        <v>39662</v>
      </c>
      <c r="H845" s="16" t="s">
        <v>44</v>
      </c>
      <c r="I845" s="317">
        <v>0</v>
      </c>
      <c r="J845" s="16"/>
      <c r="K845" s="16"/>
      <c r="L845" s="16"/>
      <c r="M845" s="28"/>
      <c r="N845" s="7">
        <v>0</v>
      </c>
      <c r="O845" s="16"/>
      <c r="P845" s="16"/>
      <c r="Q845" s="16"/>
      <c r="R845" s="16"/>
      <c r="S845" s="16"/>
      <c r="T845" s="28">
        <v>1568</v>
      </c>
      <c r="U845" s="142">
        <f t="shared" si="925"/>
        <v>5666</v>
      </c>
      <c r="V845" s="143">
        <v>2500</v>
      </c>
      <c r="W845" s="144">
        <f t="shared" si="926"/>
        <v>3166</v>
      </c>
      <c r="X845" s="144">
        <f t="shared" si="927"/>
        <v>1733</v>
      </c>
      <c r="Y845" s="144">
        <f t="shared" si="928"/>
        <v>1433</v>
      </c>
      <c r="Z845" s="144">
        <f t="shared" si="929"/>
        <v>17500</v>
      </c>
      <c r="AA845" s="144">
        <f t="shared" si="930"/>
        <v>12131</v>
      </c>
      <c r="AB845" s="145">
        <f t="shared" si="931"/>
        <v>10031</v>
      </c>
    </row>
    <row r="846" spans="1:28" ht="15.75" hidden="1" thickBot="1" x14ac:dyDescent="0.3">
      <c r="A846" s="46"/>
      <c r="B846" s="6">
        <v>42418</v>
      </c>
      <c r="C846" s="15">
        <v>55097</v>
      </c>
      <c r="D846" s="317"/>
      <c r="E846" s="16" t="s">
        <v>141</v>
      </c>
      <c r="F846" s="16">
        <v>15</v>
      </c>
      <c r="G846" s="60">
        <f t="shared" si="923"/>
        <v>84990</v>
      </c>
      <c r="H846" s="16" t="s">
        <v>44</v>
      </c>
      <c r="I846" s="317">
        <v>0</v>
      </c>
      <c r="J846" s="16"/>
      <c r="K846" s="16"/>
      <c r="L846" s="16"/>
      <c r="M846" s="27"/>
      <c r="N846" s="7">
        <v>0</v>
      </c>
      <c r="O846" s="16"/>
      <c r="P846" s="16"/>
      <c r="Q846" s="16"/>
      <c r="R846" s="16"/>
      <c r="S846" s="16"/>
      <c r="T846" s="28"/>
      <c r="U846" s="142">
        <f t="shared" si="925"/>
        <v>5666</v>
      </c>
      <c r="V846" s="143">
        <v>2500</v>
      </c>
      <c r="W846" s="144">
        <f t="shared" si="926"/>
        <v>3166</v>
      </c>
      <c r="X846" s="144">
        <f t="shared" si="927"/>
        <v>1733</v>
      </c>
      <c r="Y846" s="144">
        <f t="shared" si="928"/>
        <v>1433</v>
      </c>
      <c r="Z846" s="144">
        <f t="shared" si="929"/>
        <v>37500</v>
      </c>
      <c r="AA846" s="144">
        <f t="shared" si="930"/>
        <v>25995</v>
      </c>
      <c r="AB846" s="145">
        <f t="shared" si="931"/>
        <v>21495</v>
      </c>
    </row>
    <row r="847" spans="1:28" ht="15.75" hidden="1" thickBot="1" x14ac:dyDescent="0.3">
      <c r="A847" s="46"/>
      <c r="B847" s="6">
        <v>42418</v>
      </c>
      <c r="C847" s="15">
        <v>55098</v>
      </c>
      <c r="D847" s="317"/>
      <c r="E847" s="16" t="s">
        <v>73</v>
      </c>
      <c r="F847" s="16">
        <v>7</v>
      </c>
      <c r="G847" s="60">
        <f t="shared" si="923"/>
        <v>39662</v>
      </c>
      <c r="H847" s="16" t="s">
        <v>44</v>
      </c>
      <c r="I847" s="317">
        <v>0</v>
      </c>
      <c r="J847" s="16"/>
      <c r="K847" s="16"/>
      <c r="L847" s="16"/>
      <c r="M847" s="28"/>
      <c r="N847" s="27">
        <v>0</v>
      </c>
      <c r="O847" s="16"/>
      <c r="P847" s="16"/>
      <c r="Q847" s="16"/>
      <c r="R847" s="16"/>
      <c r="S847" s="16"/>
      <c r="T847" s="28">
        <v>1570</v>
      </c>
      <c r="U847" s="142">
        <f t="shared" si="925"/>
        <v>5666</v>
      </c>
      <c r="V847" s="143">
        <v>2500</v>
      </c>
      <c r="W847" s="144">
        <f t="shared" si="926"/>
        <v>3166</v>
      </c>
      <c r="X847" s="144">
        <f t="shared" si="927"/>
        <v>1733</v>
      </c>
      <c r="Y847" s="144">
        <f t="shared" si="928"/>
        <v>1433</v>
      </c>
      <c r="Z847" s="144">
        <f t="shared" si="929"/>
        <v>17500</v>
      </c>
      <c r="AA847" s="144">
        <f t="shared" si="930"/>
        <v>12131</v>
      </c>
      <c r="AB847" s="145">
        <f t="shared" si="931"/>
        <v>10031</v>
      </c>
    </row>
    <row r="848" spans="1:28" ht="15.75" hidden="1" thickBot="1" x14ac:dyDescent="0.3">
      <c r="A848" s="46"/>
      <c r="B848" s="6">
        <v>42418</v>
      </c>
      <c r="C848" s="15">
        <v>55099</v>
      </c>
      <c r="D848" s="317"/>
      <c r="E848" s="16" t="s">
        <v>83</v>
      </c>
      <c r="F848" s="16">
        <v>15</v>
      </c>
      <c r="G848" s="60">
        <f t="shared" si="923"/>
        <v>84990</v>
      </c>
      <c r="H848" s="16" t="s">
        <v>44</v>
      </c>
      <c r="I848" s="317">
        <v>0</v>
      </c>
      <c r="J848" s="16"/>
      <c r="K848" s="16"/>
      <c r="L848" s="16"/>
      <c r="M848" s="28"/>
      <c r="N848" s="27">
        <v>0</v>
      </c>
      <c r="O848" s="16"/>
      <c r="P848" s="16"/>
      <c r="Q848" s="16"/>
      <c r="R848" s="16"/>
      <c r="S848" s="16"/>
      <c r="T848" s="28">
        <v>1571</v>
      </c>
      <c r="U848" s="142">
        <f t="shared" si="925"/>
        <v>5666</v>
      </c>
      <c r="V848" s="143">
        <v>2500</v>
      </c>
      <c r="W848" s="144">
        <f t="shared" si="926"/>
        <v>3166</v>
      </c>
      <c r="X848" s="144">
        <f t="shared" si="927"/>
        <v>1733</v>
      </c>
      <c r="Y848" s="144">
        <f t="shared" si="928"/>
        <v>1433</v>
      </c>
      <c r="Z848" s="144">
        <f t="shared" si="929"/>
        <v>37500</v>
      </c>
      <c r="AA848" s="144">
        <f t="shared" si="930"/>
        <v>25995</v>
      </c>
      <c r="AB848" s="145">
        <f t="shared" si="931"/>
        <v>21495</v>
      </c>
    </row>
    <row r="849" spans="1:28" ht="15.75" hidden="1" thickBot="1" x14ac:dyDescent="0.3">
      <c r="A849" s="46"/>
      <c r="B849" s="6">
        <v>42418</v>
      </c>
      <c r="C849" s="15">
        <v>55100</v>
      </c>
      <c r="D849" s="317"/>
      <c r="E849" s="16" t="s">
        <v>149</v>
      </c>
      <c r="F849" s="16">
        <v>15</v>
      </c>
      <c r="G849" s="60">
        <f t="shared" si="923"/>
        <v>84990</v>
      </c>
      <c r="H849" s="16" t="s">
        <v>44</v>
      </c>
      <c r="I849" s="317">
        <v>0</v>
      </c>
      <c r="J849" s="16"/>
      <c r="K849" s="16"/>
      <c r="L849" s="16"/>
      <c r="M849" s="28"/>
      <c r="N849" s="27">
        <v>0</v>
      </c>
      <c r="O849" s="16"/>
      <c r="P849" s="16"/>
      <c r="Q849" s="16"/>
      <c r="R849" s="16"/>
      <c r="S849" s="16"/>
      <c r="T849" s="28">
        <v>1572</v>
      </c>
      <c r="U849" s="142">
        <f t="shared" si="925"/>
        <v>5666</v>
      </c>
      <c r="V849" s="143">
        <v>2500</v>
      </c>
      <c r="W849" s="144">
        <f t="shared" si="926"/>
        <v>3166</v>
      </c>
      <c r="X849" s="144">
        <f t="shared" si="927"/>
        <v>1733</v>
      </c>
      <c r="Y849" s="144">
        <f t="shared" si="928"/>
        <v>1433</v>
      </c>
      <c r="Z849" s="144">
        <f t="shared" si="929"/>
        <v>37500</v>
      </c>
      <c r="AA849" s="144">
        <f t="shared" si="930"/>
        <v>25995</v>
      </c>
      <c r="AB849" s="145">
        <f t="shared" si="931"/>
        <v>21495</v>
      </c>
    </row>
    <row r="850" spans="1:28" ht="15.75" hidden="1" thickBot="1" x14ac:dyDescent="0.3">
      <c r="A850" s="46"/>
      <c r="B850" s="6">
        <v>42418</v>
      </c>
      <c r="C850" s="15">
        <v>55101</v>
      </c>
      <c r="D850" s="317"/>
      <c r="E850" s="16" t="s">
        <v>171</v>
      </c>
      <c r="F850" s="16">
        <v>7</v>
      </c>
      <c r="G850" s="60">
        <f t="shared" si="923"/>
        <v>39662</v>
      </c>
      <c r="H850" s="16" t="s">
        <v>44</v>
      </c>
      <c r="I850" s="317">
        <v>0</v>
      </c>
      <c r="J850" s="16"/>
      <c r="K850" s="16"/>
      <c r="L850" s="16"/>
      <c r="M850" s="28"/>
      <c r="N850" s="27">
        <v>0</v>
      </c>
      <c r="O850" s="16"/>
      <c r="P850" s="16"/>
      <c r="Q850" s="16"/>
      <c r="R850" s="16"/>
      <c r="S850" s="16"/>
      <c r="T850" s="28">
        <v>1573</v>
      </c>
      <c r="U850" s="142">
        <f t="shared" si="925"/>
        <v>5666</v>
      </c>
      <c r="V850" s="143">
        <v>2500</v>
      </c>
      <c r="W850" s="144">
        <f t="shared" si="926"/>
        <v>3166</v>
      </c>
      <c r="X850" s="144">
        <f t="shared" si="927"/>
        <v>1733</v>
      </c>
      <c r="Y850" s="144">
        <f t="shared" si="928"/>
        <v>1433</v>
      </c>
      <c r="Z850" s="144">
        <f t="shared" si="929"/>
        <v>17500</v>
      </c>
      <c r="AA850" s="144">
        <f t="shared" si="930"/>
        <v>12131</v>
      </c>
      <c r="AB850" s="145">
        <f t="shared" si="931"/>
        <v>10031</v>
      </c>
    </row>
    <row r="851" spans="1:28" ht="15.75" hidden="1" thickBot="1" x14ac:dyDescent="0.3">
      <c r="A851" s="46"/>
      <c r="B851" s="6">
        <v>42418</v>
      </c>
      <c r="C851" s="15">
        <v>55102</v>
      </c>
      <c r="D851" s="317"/>
      <c r="E851" s="16" t="s">
        <v>103</v>
      </c>
      <c r="F851" s="16">
        <v>15</v>
      </c>
      <c r="G851" s="60">
        <f t="shared" si="923"/>
        <v>84990</v>
      </c>
      <c r="H851" s="16" t="s">
        <v>44</v>
      </c>
      <c r="I851" s="317">
        <v>0</v>
      </c>
      <c r="J851" s="16"/>
      <c r="K851" s="16"/>
      <c r="L851" s="16"/>
      <c r="M851" s="28"/>
      <c r="N851" s="27">
        <v>0</v>
      </c>
      <c r="O851" s="16"/>
      <c r="P851" s="16"/>
      <c r="Q851" s="16"/>
      <c r="R851" s="16"/>
      <c r="S851" s="16"/>
      <c r="T851" s="28">
        <v>1574</v>
      </c>
      <c r="U851" s="142">
        <f t="shared" si="925"/>
        <v>5666</v>
      </c>
      <c r="V851" s="143">
        <v>2500</v>
      </c>
      <c r="W851" s="144">
        <f t="shared" si="926"/>
        <v>3166</v>
      </c>
      <c r="X851" s="144">
        <f t="shared" si="927"/>
        <v>1733</v>
      </c>
      <c r="Y851" s="144">
        <f t="shared" si="928"/>
        <v>1433</v>
      </c>
      <c r="Z851" s="144">
        <f t="shared" si="929"/>
        <v>37500</v>
      </c>
      <c r="AA851" s="144">
        <f t="shared" si="930"/>
        <v>25995</v>
      </c>
      <c r="AB851" s="145">
        <f t="shared" si="931"/>
        <v>21495</v>
      </c>
    </row>
    <row r="852" spans="1:28" ht="15.75" hidden="1" thickBot="1" x14ac:dyDescent="0.3">
      <c r="A852" s="46"/>
      <c r="B852" s="320">
        <v>42418</v>
      </c>
      <c r="C852" s="223">
        <v>55103</v>
      </c>
      <c r="D852" s="16"/>
      <c r="E852" s="322" t="s">
        <v>199</v>
      </c>
      <c r="F852" s="322">
        <v>15</v>
      </c>
      <c r="G852" s="224">
        <f t="shared" si="923"/>
        <v>84990</v>
      </c>
      <c r="H852" s="323" t="s">
        <v>159</v>
      </c>
      <c r="I852" s="27"/>
      <c r="J852" s="16"/>
      <c r="K852" s="16"/>
      <c r="L852" s="16">
        <v>0</v>
      </c>
      <c r="M852" s="28"/>
      <c r="N852" s="27">
        <v>0</v>
      </c>
      <c r="O852" s="16"/>
      <c r="P852" s="16"/>
      <c r="Q852" s="16"/>
      <c r="R852" s="16"/>
      <c r="S852" s="16"/>
      <c r="T852" s="28"/>
    </row>
    <row r="853" spans="1:28" ht="15.75" hidden="1" thickBot="1" x14ac:dyDescent="0.3">
      <c r="A853" s="46"/>
      <c r="B853" s="6">
        <v>42418</v>
      </c>
      <c r="C853" s="15">
        <v>55104</v>
      </c>
      <c r="D853" s="317"/>
      <c r="E853" s="16" t="s">
        <v>65</v>
      </c>
      <c r="F853" s="16">
        <v>15</v>
      </c>
      <c r="G853" s="60">
        <f t="shared" si="923"/>
        <v>84990</v>
      </c>
      <c r="H853" s="16" t="s">
        <v>44</v>
      </c>
      <c r="I853" s="317">
        <v>0</v>
      </c>
      <c r="J853" s="16"/>
      <c r="K853" s="16"/>
      <c r="L853" s="16"/>
      <c r="M853" s="28"/>
      <c r="N853" s="27">
        <v>0</v>
      </c>
      <c r="O853" s="16"/>
      <c r="P853" s="16"/>
      <c r="Q853" s="16"/>
      <c r="R853" s="16"/>
      <c r="S853" s="16"/>
      <c r="T853" s="28">
        <v>1575</v>
      </c>
      <c r="U853" s="142">
        <f t="shared" ref="U853" si="933">+G853/F853</f>
        <v>5666</v>
      </c>
      <c r="V853" s="143">
        <v>2500</v>
      </c>
      <c r="W853" s="144">
        <f t="shared" ref="W853" si="934">+U853-V853</f>
        <v>3166</v>
      </c>
      <c r="X853" s="144">
        <f t="shared" ref="X853" si="935">+W853-Y853</f>
        <v>1733</v>
      </c>
      <c r="Y853" s="144">
        <f t="shared" ref="Y853" si="936">(U853-5000)/2+1100</f>
        <v>1433</v>
      </c>
      <c r="Z853" s="144">
        <f t="shared" ref="Z853" si="937">+V853*F853</f>
        <v>37500</v>
      </c>
      <c r="AA853" s="144">
        <f t="shared" ref="AA853" si="938">+X853*F853</f>
        <v>25995</v>
      </c>
      <c r="AB853" s="145">
        <f t="shared" ref="AB853" si="939">+Y853*F853</f>
        <v>21495</v>
      </c>
    </row>
    <row r="854" spans="1:28" ht="15.75" hidden="1" thickBot="1" x14ac:dyDescent="0.3">
      <c r="A854" s="46"/>
      <c r="B854" s="320">
        <v>42418</v>
      </c>
      <c r="C854" s="223">
        <v>55105</v>
      </c>
      <c r="D854" s="16"/>
      <c r="E854" s="322" t="s">
        <v>190</v>
      </c>
      <c r="F854" s="322">
        <v>15</v>
      </c>
      <c r="G854" s="224">
        <f t="shared" si="923"/>
        <v>84990</v>
      </c>
      <c r="H854" s="323" t="s">
        <v>159</v>
      </c>
      <c r="I854" s="27"/>
      <c r="J854" s="16"/>
      <c r="K854" s="16"/>
      <c r="L854" s="16">
        <v>0</v>
      </c>
      <c r="M854" s="28"/>
      <c r="N854" s="27">
        <v>0</v>
      </c>
      <c r="O854" s="16"/>
      <c r="P854" s="16"/>
      <c r="Q854" s="16"/>
      <c r="R854" s="16"/>
      <c r="S854" s="16"/>
      <c r="T854" s="28"/>
    </row>
    <row r="855" spans="1:28" ht="15.75" hidden="1" thickBot="1" x14ac:dyDescent="0.3">
      <c r="A855" s="46"/>
      <c r="B855" s="6">
        <v>42418</v>
      </c>
      <c r="C855" s="15">
        <v>55106</v>
      </c>
      <c r="D855" s="317"/>
      <c r="E855" s="16" t="s">
        <v>102</v>
      </c>
      <c r="F855" s="16">
        <v>7</v>
      </c>
      <c r="G855" s="60">
        <f t="shared" si="923"/>
        <v>39662</v>
      </c>
      <c r="H855" s="16" t="s">
        <v>44</v>
      </c>
      <c r="I855" s="317">
        <v>0</v>
      </c>
      <c r="J855" s="16"/>
      <c r="K855" s="16"/>
      <c r="L855" s="16"/>
      <c r="M855" s="28"/>
      <c r="N855" s="27">
        <v>0</v>
      </c>
      <c r="O855" s="16"/>
      <c r="P855" s="16"/>
      <c r="Q855" s="16"/>
      <c r="R855" s="16"/>
      <c r="S855" s="16"/>
      <c r="T855" s="28">
        <v>1576</v>
      </c>
      <c r="U855" s="142">
        <f t="shared" ref="U855:U857" si="940">+G855/F855</f>
        <v>5666</v>
      </c>
      <c r="V855" s="143">
        <v>2500</v>
      </c>
      <c r="W855" s="144">
        <f t="shared" ref="W855:W857" si="941">+U855-V855</f>
        <v>3166</v>
      </c>
      <c r="X855" s="144">
        <f t="shared" ref="X855:X857" si="942">+W855-Y855</f>
        <v>1733</v>
      </c>
      <c r="Y855" s="144">
        <f t="shared" ref="Y855:Y857" si="943">(U855-5000)/2+1100</f>
        <v>1433</v>
      </c>
      <c r="Z855" s="144">
        <f t="shared" ref="Z855:Z857" si="944">+V855*F855</f>
        <v>17500</v>
      </c>
      <c r="AA855" s="144">
        <f t="shared" ref="AA855:AA857" si="945">+X855*F855</f>
        <v>12131</v>
      </c>
      <c r="AB855" s="145">
        <f t="shared" ref="AB855:AB857" si="946">+Y855*F855</f>
        <v>10031</v>
      </c>
    </row>
    <row r="856" spans="1:28" ht="15.75" hidden="1" thickBot="1" x14ac:dyDescent="0.3">
      <c r="A856" s="46"/>
      <c r="B856" s="6">
        <v>42418</v>
      </c>
      <c r="C856" s="15">
        <v>55107</v>
      </c>
      <c r="D856" s="353"/>
      <c r="E856" s="16" t="s">
        <v>147</v>
      </c>
      <c r="F856" s="16">
        <v>20</v>
      </c>
      <c r="G856" s="60">
        <f t="shared" si="923"/>
        <v>113320</v>
      </c>
      <c r="H856" s="16" t="s">
        <v>44</v>
      </c>
      <c r="I856" s="317">
        <v>0</v>
      </c>
      <c r="J856" s="16"/>
      <c r="K856" s="16"/>
      <c r="L856" s="16"/>
      <c r="M856" s="28"/>
      <c r="N856" s="27">
        <v>0</v>
      </c>
      <c r="O856" s="16"/>
      <c r="P856" s="16"/>
      <c r="Q856" s="16"/>
      <c r="R856" s="16"/>
      <c r="S856" s="16"/>
      <c r="T856" s="28">
        <v>1577</v>
      </c>
      <c r="U856" s="142">
        <f t="shared" si="940"/>
        <v>5666</v>
      </c>
      <c r="V856" s="143">
        <v>2500</v>
      </c>
      <c r="W856" s="144">
        <f t="shared" si="941"/>
        <v>3166</v>
      </c>
      <c r="X856" s="144">
        <f t="shared" si="942"/>
        <v>1733</v>
      </c>
      <c r="Y856" s="144">
        <f t="shared" si="943"/>
        <v>1433</v>
      </c>
      <c r="Z856" s="144">
        <f t="shared" si="944"/>
        <v>50000</v>
      </c>
      <c r="AA856" s="144">
        <f t="shared" si="945"/>
        <v>34660</v>
      </c>
      <c r="AB856" s="145">
        <f t="shared" si="946"/>
        <v>28660</v>
      </c>
    </row>
    <row r="857" spans="1:28" ht="15.75" hidden="1" thickBot="1" x14ac:dyDescent="0.3">
      <c r="A857" s="46"/>
      <c r="B857" s="320">
        <v>42418</v>
      </c>
      <c r="C857" s="223">
        <v>55108</v>
      </c>
      <c r="D857" s="16"/>
      <c r="E857" s="322" t="s">
        <v>57</v>
      </c>
      <c r="F857" s="322">
        <v>15</v>
      </c>
      <c r="G857" s="224">
        <f>5100*F857</f>
        <v>76500</v>
      </c>
      <c r="H857" s="322" t="s">
        <v>47</v>
      </c>
      <c r="I857" s="317">
        <v>0</v>
      </c>
      <c r="J857" s="16"/>
      <c r="K857" s="16"/>
      <c r="L857" s="16"/>
      <c r="M857" s="28"/>
      <c r="N857" s="27">
        <v>0</v>
      </c>
      <c r="O857" s="16"/>
      <c r="P857" s="16"/>
      <c r="Q857" s="16"/>
      <c r="R857" s="16"/>
      <c r="S857" s="16"/>
      <c r="T857" s="28"/>
      <c r="U857" s="142">
        <f t="shared" si="940"/>
        <v>5100</v>
      </c>
      <c r="V857" s="143">
        <v>2500</v>
      </c>
      <c r="W857" s="144">
        <f t="shared" si="941"/>
        <v>2600</v>
      </c>
      <c r="X857" s="144">
        <f t="shared" si="942"/>
        <v>1450</v>
      </c>
      <c r="Y857" s="144">
        <f t="shared" si="943"/>
        <v>1150</v>
      </c>
      <c r="Z857" s="144">
        <f t="shared" si="944"/>
        <v>37500</v>
      </c>
      <c r="AA857" s="144">
        <f t="shared" si="945"/>
        <v>21750</v>
      </c>
      <c r="AB857" s="145">
        <f t="shared" si="946"/>
        <v>17250</v>
      </c>
    </row>
    <row r="858" spans="1:28" ht="15.75" hidden="1" thickBot="1" x14ac:dyDescent="0.3">
      <c r="A858" s="46"/>
      <c r="B858" s="6">
        <v>42418</v>
      </c>
      <c r="C858" s="15">
        <v>55109</v>
      </c>
      <c r="D858" s="318"/>
      <c r="E858" s="16" t="s">
        <v>90</v>
      </c>
      <c r="F858" s="16">
        <v>15</v>
      </c>
      <c r="G858" s="60">
        <f t="shared" si="923"/>
        <v>84990</v>
      </c>
      <c r="H858" s="16" t="s">
        <v>44</v>
      </c>
      <c r="I858" s="317">
        <v>0</v>
      </c>
      <c r="J858" s="16"/>
      <c r="K858" s="16"/>
      <c r="L858" s="16"/>
      <c r="M858" s="28"/>
      <c r="N858" s="27">
        <v>0</v>
      </c>
      <c r="O858" s="16"/>
      <c r="P858" s="16"/>
      <c r="Q858" s="16"/>
      <c r="R858" s="16"/>
      <c r="S858" s="16"/>
      <c r="T858" s="28">
        <v>1578</v>
      </c>
      <c r="U858" s="142">
        <f t="shared" ref="U858:U872" si="947">+G858/F858</f>
        <v>5666</v>
      </c>
      <c r="V858" s="143">
        <v>2500</v>
      </c>
      <c r="W858" s="144">
        <f t="shared" ref="W858:W872" si="948">+U858-V858</f>
        <v>3166</v>
      </c>
      <c r="X858" s="144">
        <f t="shared" ref="X858:X872" si="949">+W858-Y858</f>
        <v>1733</v>
      </c>
      <c r="Y858" s="144">
        <f t="shared" ref="Y858:Y872" si="950">(U858-5000)/2+1100</f>
        <v>1433</v>
      </c>
      <c r="Z858" s="144">
        <f t="shared" ref="Z858:Z872" si="951">+V858*F858</f>
        <v>37500</v>
      </c>
      <c r="AA858" s="144">
        <f t="shared" ref="AA858:AA872" si="952">+X858*F858</f>
        <v>25995</v>
      </c>
      <c r="AB858" s="145">
        <f t="shared" ref="AB858:AB872" si="953">+Y858*F858</f>
        <v>21495</v>
      </c>
    </row>
    <row r="859" spans="1:28" ht="15.75" hidden="1" thickBot="1" x14ac:dyDescent="0.3">
      <c r="A859" s="46"/>
      <c r="B859" s="320">
        <v>42418</v>
      </c>
      <c r="C859" s="223">
        <v>55110</v>
      </c>
      <c r="D859" s="16"/>
      <c r="E859" s="322" t="s">
        <v>76</v>
      </c>
      <c r="F859" s="322">
        <v>15</v>
      </c>
      <c r="G859" s="224">
        <f>5285*F859</f>
        <v>79275</v>
      </c>
      <c r="H859" s="323" t="s">
        <v>266</v>
      </c>
      <c r="I859" s="27">
        <v>0</v>
      </c>
      <c r="J859" s="16"/>
      <c r="K859" s="16"/>
      <c r="L859" s="16"/>
      <c r="M859" s="28"/>
      <c r="N859" s="27">
        <v>0</v>
      </c>
      <c r="O859" s="16"/>
      <c r="P859" s="16"/>
      <c r="Q859" s="16"/>
      <c r="R859" s="16"/>
      <c r="S859" s="16"/>
      <c r="T859" s="28"/>
      <c r="U859" s="142">
        <f t="shared" si="947"/>
        <v>5285</v>
      </c>
      <c r="V859" s="143">
        <v>2500</v>
      </c>
      <c r="W859" s="144">
        <f t="shared" si="948"/>
        <v>2785</v>
      </c>
      <c r="X859" s="144">
        <f t="shared" si="949"/>
        <v>1542.5</v>
      </c>
      <c r="Y859" s="144">
        <f t="shared" si="950"/>
        <v>1242.5</v>
      </c>
      <c r="Z859" s="144">
        <f t="shared" si="951"/>
        <v>37500</v>
      </c>
      <c r="AA859" s="144">
        <f t="shared" si="952"/>
        <v>23137.5</v>
      </c>
      <c r="AB859" s="145">
        <f t="shared" si="953"/>
        <v>18637.5</v>
      </c>
    </row>
    <row r="860" spans="1:28" ht="15.75" hidden="1" thickBot="1" x14ac:dyDescent="0.3">
      <c r="A860" s="46"/>
      <c r="B860" s="6">
        <v>42418</v>
      </c>
      <c r="C860" s="15">
        <v>55111</v>
      </c>
      <c r="D860" s="317"/>
      <c r="E860" s="16" t="s">
        <v>62</v>
      </c>
      <c r="F860" s="16">
        <v>15</v>
      </c>
      <c r="G860" s="60">
        <f t="shared" si="923"/>
        <v>84990</v>
      </c>
      <c r="H860" s="16" t="s">
        <v>44</v>
      </c>
      <c r="I860" s="317">
        <v>0</v>
      </c>
      <c r="J860" s="16"/>
      <c r="K860" s="16"/>
      <c r="L860" s="16"/>
      <c r="M860" s="28"/>
      <c r="N860" s="27">
        <v>0</v>
      </c>
      <c r="O860" s="16"/>
      <c r="P860" s="16"/>
      <c r="Q860" s="16"/>
      <c r="R860" s="16"/>
      <c r="S860" s="16"/>
      <c r="T860" s="28">
        <v>1580</v>
      </c>
      <c r="U860" s="142">
        <f t="shared" si="947"/>
        <v>5666</v>
      </c>
      <c r="V860" s="143">
        <v>2500</v>
      </c>
      <c r="W860" s="144">
        <f t="shared" si="948"/>
        <v>3166</v>
      </c>
      <c r="X860" s="144">
        <f t="shared" si="949"/>
        <v>1733</v>
      </c>
      <c r="Y860" s="144">
        <f t="shared" si="950"/>
        <v>1433</v>
      </c>
      <c r="Z860" s="144">
        <f t="shared" si="951"/>
        <v>37500</v>
      </c>
      <c r="AA860" s="144">
        <f t="shared" si="952"/>
        <v>25995</v>
      </c>
      <c r="AB860" s="145">
        <f t="shared" si="953"/>
        <v>21495</v>
      </c>
    </row>
    <row r="861" spans="1:28" ht="15.75" hidden="1" thickBot="1" x14ac:dyDescent="0.3">
      <c r="A861" s="46"/>
      <c r="B861" s="6">
        <v>42418</v>
      </c>
      <c r="C861" s="15">
        <v>55112</v>
      </c>
      <c r="D861" s="317"/>
      <c r="E861" s="16" t="s">
        <v>138</v>
      </c>
      <c r="F861" s="16">
        <v>7</v>
      </c>
      <c r="G861" s="60">
        <f t="shared" si="923"/>
        <v>39662</v>
      </c>
      <c r="H861" s="16" t="s">
        <v>44</v>
      </c>
      <c r="I861" s="317">
        <v>0</v>
      </c>
      <c r="J861" s="16"/>
      <c r="K861" s="16"/>
      <c r="L861" s="16"/>
      <c r="M861" s="28"/>
      <c r="N861" s="27">
        <v>0</v>
      </c>
      <c r="O861" s="16"/>
      <c r="P861" s="16"/>
      <c r="Q861" s="16"/>
      <c r="R861" s="16"/>
      <c r="S861" s="16"/>
      <c r="T861" s="28">
        <v>1579</v>
      </c>
      <c r="U861" s="142">
        <f t="shared" si="947"/>
        <v>5666</v>
      </c>
      <c r="V861" s="143">
        <v>2500</v>
      </c>
      <c r="W861" s="144">
        <f t="shared" si="948"/>
        <v>3166</v>
      </c>
      <c r="X861" s="144">
        <f t="shared" si="949"/>
        <v>1733</v>
      </c>
      <c r="Y861" s="144">
        <f t="shared" si="950"/>
        <v>1433</v>
      </c>
      <c r="Z861" s="144">
        <f t="shared" si="951"/>
        <v>17500</v>
      </c>
      <c r="AA861" s="144">
        <f t="shared" si="952"/>
        <v>12131</v>
      </c>
      <c r="AB861" s="145">
        <f t="shared" si="953"/>
        <v>10031</v>
      </c>
    </row>
    <row r="862" spans="1:28" ht="15.75" hidden="1" thickBot="1" x14ac:dyDescent="0.3">
      <c r="A862" s="46"/>
      <c r="B862" s="320">
        <v>42418</v>
      </c>
      <c r="C862" s="223">
        <v>55113</v>
      </c>
      <c r="D862" s="16"/>
      <c r="E862" s="322" t="s">
        <v>278</v>
      </c>
      <c r="F862" s="322">
        <v>15</v>
      </c>
      <c r="G862" s="224">
        <f>5285*F862</f>
        <v>79275</v>
      </c>
      <c r="H862" s="323" t="s">
        <v>266</v>
      </c>
      <c r="I862" s="27">
        <v>0</v>
      </c>
      <c r="J862" s="16"/>
      <c r="K862" s="16"/>
      <c r="L862" s="16"/>
      <c r="M862" s="28"/>
      <c r="N862" s="27">
        <v>0</v>
      </c>
      <c r="O862" s="16"/>
      <c r="P862" s="16"/>
      <c r="Q862" s="16"/>
      <c r="R862" s="16"/>
      <c r="S862" s="16"/>
      <c r="T862" s="28"/>
      <c r="U862" s="142">
        <f t="shared" si="947"/>
        <v>5285</v>
      </c>
      <c r="V862" s="143">
        <v>2500</v>
      </c>
      <c r="W862" s="144">
        <f t="shared" si="948"/>
        <v>2785</v>
      </c>
      <c r="X862" s="144">
        <f t="shared" si="949"/>
        <v>1542.5</v>
      </c>
      <c r="Y862" s="144">
        <f t="shared" si="950"/>
        <v>1242.5</v>
      </c>
      <c r="Z862" s="144">
        <f t="shared" si="951"/>
        <v>37500</v>
      </c>
      <c r="AA862" s="144">
        <f t="shared" si="952"/>
        <v>23137.5</v>
      </c>
      <c r="AB862" s="145">
        <f t="shared" si="953"/>
        <v>18637.5</v>
      </c>
    </row>
    <row r="863" spans="1:28" ht="15.75" hidden="1" thickBot="1" x14ac:dyDescent="0.3">
      <c r="A863" s="46"/>
      <c r="B863" s="6">
        <v>42418</v>
      </c>
      <c r="C863" s="15">
        <v>55114</v>
      </c>
      <c r="D863" s="317"/>
      <c r="E863" s="16" t="s">
        <v>141</v>
      </c>
      <c r="F863" s="16">
        <v>15</v>
      </c>
      <c r="G863" s="60">
        <f t="shared" si="923"/>
        <v>84990</v>
      </c>
      <c r="H863" s="16" t="s">
        <v>44</v>
      </c>
      <c r="I863" s="317">
        <v>0</v>
      </c>
      <c r="J863" s="16"/>
      <c r="K863" s="16"/>
      <c r="L863" s="16"/>
      <c r="M863" s="28"/>
      <c r="N863" s="27">
        <v>0</v>
      </c>
      <c r="O863" s="16"/>
      <c r="P863" s="16"/>
      <c r="Q863" s="16"/>
      <c r="R863" s="16"/>
      <c r="S863" s="16"/>
      <c r="T863" s="28">
        <v>1581</v>
      </c>
      <c r="U863" s="142">
        <f t="shared" si="947"/>
        <v>5666</v>
      </c>
      <c r="V863" s="143">
        <v>2500</v>
      </c>
      <c r="W863" s="144">
        <f t="shared" si="948"/>
        <v>3166</v>
      </c>
      <c r="X863" s="144">
        <f t="shared" si="949"/>
        <v>1733</v>
      </c>
      <c r="Y863" s="144">
        <f t="shared" si="950"/>
        <v>1433</v>
      </c>
      <c r="Z863" s="144">
        <f t="shared" si="951"/>
        <v>37500</v>
      </c>
      <c r="AA863" s="144">
        <f t="shared" si="952"/>
        <v>25995</v>
      </c>
      <c r="AB863" s="145">
        <f t="shared" si="953"/>
        <v>21495</v>
      </c>
    </row>
    <row r="864" spans="1:28" ht="15.75" hidden="1" thickBot="1" x14ac:dyDescent="0.3">
      <c r="A864" s="46"/>
      <c r="B864" s="6">
        <v>42418</v>
      </c>
      <c r="C864" s="15">
        <v>55115</v>
      </c>
      <c r="D864" s="317"/>
      <c r="E864" s="16" t="s">
        <v>144</v>
      </c>
      <c r="F864" s="16">
        <v>7</v>
      </c>
      <c r="G864" s="60">
        <f t="shared" si="923"/>
        <v>39662</v>
      </c>
      <c r="H864" s="16" t="s">
        <v>44</v>
      </c>
      <c r="I864" s="317">
        <v>0</v>
      </c>
      <c r="J864" s="16"/>
      <c r="K864" s="16"/>
      <c r="L864" s="16"/>
      <c r="M864" s="28"/>
      <c r="N864" s="27">
        <v>0</v>
      </c>
      <c r="O864" s="16"/>
      <c r="P864" s="16"/>
      <c r="Q864" s="16"/>
      <c r="R864" s="16"/>
      <c r="S864" s="16"/>
      <c r="T864" s="28">
        <v>1582</v>
      </c>
      <c r="U864" s="142">
        <f t="shared" si="947"/>
        <v>5666</v>
      </c>
      <c r="V864" s="143">
        <v>2500</v>
      </c>
      <c r="W864" s="144">
        <f t="shared" si="948"/>
        <v>3166</v>
      </c>
      <c r="X864" s="144">
        <f t="shared" si="949"/>
        <v>1733</v>
      </c>
      <c r="Y864" s="144">
        <f t="shared" si="950"/>
        <v>1433</v>
      </c>
      <c r="Z864" s="144">
        <f t="shared" si="951"/>
        <v>17500</v>
      </c>
      <c r="AA864" s="144">
        <f t="shared" si="952"/>
        <v>12131</v>
      </c>
      <c r="AB864" s="145">
        <f t="shared" si="953"/>
        <v>10031</v>
      </c>
    </row>
    <row r="865" spans="1:28" ht="15.75" hidden="1" thickBot="1" x14ac:dyDescent="0.3">
      <c r="A865" s="46"/>
      <c r="B865" s="6">
        <v>42418</v>
      </c>
      <c r="C865" s="15">
        <v>55116</v>
      </c>
      <c r="D865" s="317"/>
      <c r="E865" s="16" t="s">
        <v>207</v>
      </c>
      <c r="F865" s="16">
        <v>15</v>
      </c>
      <c r="G865" s="60">
        <f t="shared" si="923"/>
        <v>84990</v>
      </c>
      <c r="H865" s="16" t="s">
        <v>44</v>
      </c>
      <c r="I865" s="317">
        <v>0</v>
      </c>
      <c r="J865" s="16"/>
      <c r="K865" s="16"/>
      <c r="L865" s="16"/>
      <c r="M865" s="28"/>
      <c r="N865" s="27">
        <v>0</v>
      </c>
      <c r="O865" s="16"/>
      <c r="P865" s="16"/>
      <c r="Q865" s="16"/>
      <c r="R865" s="16"/>
      <c r="S865" s="16"/>
      <c r="T865" s="28">
        <v>1583</v>
      </c>
      <c r="U865" s="142">
        <f t="shared" si="947"/>
        <v>5666</v>
      </c>
      <c r="V865" s="143">
        <v>2500</v>
      </c>
      <c r="W865" s="144">
        <f t="shared" si="948"/>
        <v>3166</v>
      </c>
      <c r="X865" s="144">
        <f t="shared" si="949"/>
        <v>1733</v>
      </c>
      <c r="Y865" s="144">
        <f t="shared" si="950"/>
        <v>1433</v>
      </c>
      <c r="Z865" s="144">
        <f t="shared" si="951"/>
        <v>37500</v>
      </c>
      <c r="AA865" s="144">
        <f t="shared" si="952"/>
        <v>25995</v>
      </c>
      <c r="AB865" s="145">
        <f t="shared" si="953"/>
        <v>21495</v>
      </c>
    </row>
    <row r="866" spans="1:28" ht="15.75" hidden="1" thickBot="1" x14ac:dyDescent="0.3">
      <c r="A866" s="46"/>
      <c r="B866" s="23">
        <v>42418</v>
      </c>
      <c r="C866" s="223">
        <v>55117</v>
      </c>
      <c r="D866" s="16"/>
      <c r="E866" s="17" t="s">
        <v>76</v>
      </c>
      <c r="F866" s="17">
        <v>15</v>
      </c>
      <c r="G866" s="224">
        <f t="shared" ref="G866:G867" si="954">5285*F866</f>
        <v>79275</v>
      </c>
      <c r="H866" s="31" t="s">
        <v>266</v>
      </c>
      <c r="I866" s="27">
        <v>0</v>
      </c>
      <c r="J866" s="16"/>
      <c r="K866" s="16"/>
      <c r="L866" s="16"/>
      <c r="M866" s="28"/>
      <c r="N866" s="27">
        <v>0</v>
      </c>
      <c r="O866" s="16"/>
      <c r="P866" s="16"/>
      <c r="Q866" s="16"/>
      <c r="R866" s="16"/>
      <c r="S866" s="16"/>
      <c r="T866" s="28"/>
      <c r="U866" s="142">
        <f t="shared" si="947"/>
        <v>5285</v>
      </c>
      <c r="V866" s="143">
        <v>2500</v>
      </c>
      <c r="W866" s="144">
        <f t="shared" si="948"/>
        <v>2785</v>
      </c>
      <c r="X866" s="144">
        <f t="shared" si="949"/>
        <v>1542.5</v>
      </c>
      <c r="Y866" s="144">
        <f t="shared" si="950"/>
        <v>1242.5</v>
      </c>
      <c r="Z866" s="144">
        <f t="shared" si="951"/>
        <v>37500</v>
      </c>
      <c r="AA866" s="144">
        <f t="shared" si="952"/>
        <v>23137.5</v>
      </c>
      <c r="AB866" s="145">
        <f t="shared" si="953"/>
        <v>18637.5</v>
      </c>
    </row>
    <row r="867" spans="1:28" ht="15.75" hidden="1" thickBot="1" x14ac:dyDescent="0.3">
      <c r="A867" s="46"/>
      <c r="B867" s="320">
        <v>42418</v>
      </c>
      <c r="C867" s="127">
        <v>55118</v>
      </c>
      <c r="D867" s="16"/>
      <c r="E867" s="128" t="s">
        <v>278</v>
      </c>
      <c r="F867" s="128">
        <v>15</v>
      </c>
      <c r="G867" s="129">
        <f t="shared" si="954"/>
        <v>79275</v>
      </c>
      <c r="H867" s="130" t="s">
        <v>266</v>
      </c>
      <c r="I867" s="27">
        <v>0</v>
      </c>
      <c r="J867" s="16"/>
      <c r="K867" s="16"/>
      <c r="L867" s="16"/>
      <c r="M867" s="28"/>
      <c r="N867" s="27">
        <v>0</v>
      </c>
      <c r="O867" s="16"/>
      <c r="P867" s="16"/>
      <c r="Q867" s="16"/>
      <c r="R867" s="16"/>
      <c r="S867" s="16"/>
      <c r="T867" s="28"/>
      <c r="U867" s="142">
        <f t="shared" si="947"/>
        <v>5285</v>
      </c>
      <c r="V867" s="143">
        <v>2500</v>
      </c>
      <c r="W867" s="144">
        <f t="shared" si="948"/>
        <v>2785</v>
      </c>
      <c r="X867" s="144">
        <f t="shared" si="949"/>
        <v>1542.5</v>
      </c>
      <c r="Y867" s="144">
        <f t="shared" si="950"/>
        <v>1242.5</v>
      </c>
      <c r="Z867" s="144">
        <f t="shared" si="951"/>
        <v>37500</v>
      </c>
      <c r="AA867" s="144">
        <f t="shared" si="952"/>
        <v>23137.5</v>
      </c>
      <c r="AB867" s="145">
        <f t="shared" si="953"/>
        <v>18637.5</v>
      </c>
    </row>
    <row r="868" spans="1:28" ht="15.75" hidden="1" thickBot="1" x14ac:dyDescent="0.3">
      <c r="A868" s="46"/>
      <c r="B868" s="6">
        <v>42418</v>
      </c>
      <c r="C868" s="15">
        <v>55119</v>
      </c>
      <c r="D868" s="317"/>
      <c r="E868" s="16" t="s">
        <v>188</v>
      </c>
      <c r="F868" s="16">
        <v>7</v>
      </c>
      <c r="G868" s="60">
        <f t="shared" si="923"/>
        <v>39662</v>
      </c>
      <c r="H868" s="16" t="s">
        <v>44</v>
      </c>
      <c r="I868" s="317">
        <v>0</v>
      </c>
      <c r="J868" s="16"/>
      <c r="K868" s="16"/>
      <c r="L868" s="16"/>
      <c r="M868" s="28"/>
      <c r="N868" s="27">
        <v>0</v>
      </c>
      <c r="O868" s="16"/>
      <c r="P868" s="16"/>
      <c r="Q868" s="16"/>
      <c r="R868" s="16"/>
      <c r="S868" s="16"/>
      <c r="T868" s="28">
        <v>1584</v>
      </c>
      <c r="U868" s="142">
        <f t="shared" si="947"/>
        <v>5666</v>
      </c>
      <c r="V868" s="143">
        <v>2500</v>
      </c>
      <c r="W868" s="144">
        <f t="shared" si="948"/>
        <v>3166</v>
      </c>
      <c r="X868" s="144">
        <f t="shared" si="949"/>
        <v>1733</v>
      </c>
      <c r="Y868" s="144">
        <f t="shared" si="950"/>
        <v>1433</v>
      </c>
      <c r="Z868" s="144">
        <f t="shared" si="951"/>
        <v>17500</v>
      </c>
      <c r="AA868" s="144">
        <f t="shared" si="952"/>
        <v>12131</v>
      </c>
      <c r="AB868" s="145">
        <f t="shared" si="953"/>
        <v>10031</v>
      </c>
    </row>
    <row r="869" spans="1:28" ht="15.75" hidden="1" thickBot="1" x14ac:dyDescent="0.3">
      <c r="A869" s="46"/>
      <c r="B869" s="6">
        <v>42418</v>
      </c>
      <c r="C869" s="15">
        <v>55120</v>
      </c>
      <c r="D869" s="317"/>
      <c r="E869" s="16" t="s">
        <v>216</v>
      </c>
      <c r="F869" s="16">
        <v>15</v>
      </c>
      <c r="G869" s="60">
        <f t="shared" si="923"/>
        <v>84990</v>
      </c>
      <c r="H869" s="16" t="s">
        <v>44</v>
      </c>
      <c r="I869" s="317">
        <v>0</v>
      </c>
      <c r="J869" s="16"/>
      <c r="K869" s="16"/>
      <c r="L869" s="16"/>
      <c r="M869" s="28"/>
      <c r="N869" s="27">
        <v>0</v>
      </c>
      <c r="O869" s="16"/>
      <c r="P869" s="16"/>
      <c r="Q869" s="16"/>
      <c r="R869" s="16"/>
      <c r="S869" s="16"/>
      <c r="T869" s="28">
        <v>1585</v>
      </c>
      <c r="U869" s="142">
        <f t="shared" si="947"/>
        <v>5666</v>
      </c>
      <c r="V869" s="143">
        <v>2500</v>
      </c>
      <c r="W869" s="144">
        <f t="shared" si="948"/>
        <v>3166</v>
      </c>
      <c r="X869" s="144">
        <f t="shared" si="949"/>
        <v>1733</v>
      </c>
      <c r="Y869" s="144">
        <f t="shared" si="950"/>
        <v>1433</v>
      </c>
      <c r="Z869" s="144">
        <f t="shared" si="951"/>
        <v>37500</v>
      </c>
      <c r="AA869" s="144">
        <f t="shared" si="952"/>
        <v>25995</v>
      </c>
      <c r="AB869" s="145">
        <f t="shared" si="953"/>
        <v>21495</v>
      </c>
    </row>
    <row r="870" spans="1:28" ht="15.75" hidden="1" thickBot="1" x14ac:dyDescent="0.3">
      <c r="A870" s="46"/>
      <c r="B870" s="6">
        <v>42418</v>
      </c>
      <c r="C870" s="15">
        <v>55121</v>
      </c>
      <c r="D870" s="317"/>
      <c r="E870" s="16" t="s">
        <v>287</v>
      </c>
      <c r="F870" s="16">
        <v>7</v>
      </c>
      <c r="G870" s="60">
        <f t="shared" si="923"/>
        <v>39662</v>
      </c>
      <c r="H870" s="16" t="s">
        <v>44</v>
      </c>
      <c r="I870" s="317">
        <v>0</v>
      </c>
      <c r="J870" s="16"/>
      <c r="K870" s="16"/>
      <c r="L870" s="16"/>
      <c r="M870" s="28"/>
      <c r="N870" s="27">
        <v>0</v>
      </c>
      <c r="O870" s="16"/>
      <c r="P870" s="16"/>
      <c r="Q870" s="16"/>
      <c r="R870" s="16"/>
      <c r="S870" s="16"/>
      <c r="T870" s="28">
        <v>1586</v>
      </c>
      <c r="U870" s="142">
        <f t="shared" si="947"/>
        <v>5666</v>
      </c>
      <c r="V870" s="143">
        <v>2500</v>
      </c>
      <c r="W870" s="144">
        <f t="shared" si="948"/>
        <v>3166</v>
      </c>
      <c r="X870" s="144">
        <f t="shared" si="949"/>
        <v>1733</v>
      </c>
      <c r="Y870" s="144">
        <f t="shared" si="950"/>
        <v>1433</v>
      </c>
      <c r="Z870" s="144">
        <f t="shared" si="951"/>
        <v>17500</v>
      </c>
      <c r="AA870" s="144">
        <f t="shared" si="952"/>
        <v>12131</v>
      </c>
      <c r="AB870" s="145">
        <f t="shared" si="953"/>
        <v>10031</v>
      </c>
    </row>
    <row r="871" spans="1:28" ht="15.75" hidden="1" thickBot="1" x14ac:dyDescent="0.3">
      <c r="A871" s="46"/>
      <c r="B871" s="6">
        <v>42418</v>
      </c>
      <c r="C871" s="15">
        <v>55122</v>
      </c>
      <c r="D871" s="317"/>
      <c r="E871" s="16" t="s">
        <v>63</v>
      </c>
      <c r="F871" s="16">
        <v>7</v>
      </c>
      <c r="G871" s="60">
        <f t="shared" si="923"/>
        <v>39662</v>
      </c>
      <c r="H871" s="16" t="s">
        <v>44</v>
      </c>
      <c r="I871" s="317">
        <v>0</v>
      </c>
      <c r="J871" s="16"/>
      <c r="K871" s="16"/>
      <c r="L871" s="16"/>
      <c r="M871" s="28"/>
      <c r="N871" s="27">
        <v>0</v>
      </c>
      <c r="O871" s="16"/>
      <c r="P871" s="16"/>
      <c r="Q871" s="16"/>
      <c r="R871" s="16"/>
      <c r="S871" s="16"/>
      <c r="T871" s="28">
        <v>1587</v>
      </c>
      <c r="U871" s="142">
        <f t="shared" si="947"/>
        <v>5666</v>
      </c>
      <c r="V871" s="143">
        <v>2500</v>
      </c>
      <c r="W871" s="144">
        <f t="shared" si="948"/>
        <v>3166</v>
      </c>
      <c r="X871" s="144">
        <f t="shared" si="949"/>
        <v>1733</v>
      </c>
      <c r="Y871" s="144">
        <f t="shared" si="950"/>
        <v>1433</v>
      </c>
      <c r="Z871" s="144">
        <f t="shared" si="951"/>
        <v>17500</v>
      </c>
      <c r="AA871" s="144">
        <f t="shared" si="952"/>
        <v>12131</v>
      </c>
      <c r="AB871" s="145">
        <f t="shared" si="953"/>
        <v>10031</v>
      </c>
    </row>
    <row r="872" spans="1:28" ht="15.75" hidden="1" thickBot="1" x14ac:dyDescent="0.3">
      <c r="A872" s="46"/>
      <c r="B872" s="6">
        <v>42418</v>
      </c>
      <c r="C872" s="15">
        <v>55123</v>
      </c>
      <c r="D872" s="317"/>
      <c r="E872" s="16" t="s">
        <v>141</v>
      </c>
      <c r="F872" s="16">
        <v>15</v>
      </c>
      <c r="G872" s="60">
        <f t="shared" si="923"/>
        <v>84990</v>
      </c>
      <c r="H872" s="16" t="s">
        <v>44</v>
      </c>
      <c r="I872" s="317">
        <v>0</v>
      </c>
      <c r="J872" s="16"/>
      <c r="K872" s="16"/>
      <c r="L872" s="16"/>
      <c r="M872" s="28"/>
      <c r="N872" s="27">
        <v>0</v>
      </c>
      <c r="O872" s="16"/>
      <c r="P872" s="16"/>
      <c r="Q872" s="16"/>
      <c r="R872" s="16"/>
      <c r="S872" s="16"/>
      <c r="T872" s="28"/>
      <c r="U872" s="142">
        <f t="shared" si="947"/>
        <v>5666</v>
      </c>
      <c r="V872" s="143">
        <v>2500</v>
      </c>
      <c r="W872" s="144">
        <f t="shared" si="948"/>
        <v>3166</v>
      </c>
      <c r="X872" s="144">
        <f t="shared" si="949"/>
        <v>1733</v>
      </c>
      <c r="Y872" s="144">
        <f t="shared" si="950"/>
        <v>1433</v>
      </c>
      <c r="Z872" s="144">
        <f t="shared" si="951"/>
        <v>37500</v>
      </c>
      <c r="AA872" s="144">
        <f t="shared" si="952"/>
        <v>25995</v>
      </c>
      <c r="AB872" s="145">
        <f t="shared" si="953"/>
        <v>21495</v>
      </c>
    </row>
    <row r="873" spans="1:28" ht="15.75" hidden="1" thickBot="1" x14ac:dyDescent="0.3">
      <c r="A873" s="46"/>
      <c r="B873" s="320">
        <v>42418</v>
      </c>
      <c r="C873" s="223">
        <v>55124</v>
      </c>
      <c r="D873" s="16"/>
      <c r="E873" s="322" t="s">
        <v>190</v>
      </c>
      <c r="F873" s="322">
        <v>15</v>
      </c>
      <c r="G873" s="224">
        <f t="shared" si="923"/>
        <v>84990</v>
      </c>
      <c r="H873" s="323" t="s">
        <v>159</v>
      </c>
      <c r="I873" s="27"/>
      <c r="J873" s="16"/>
      <c r="K873" s="16"/>
      <c r="L873" s="16">
        <v>0</v>
      </c>
      <c r="M873" s="28"/>
      <c r="N873" s="27">
        <v>0</v>
      </c>
      <c r="O873" s="16"/>
      <c r="P873" s="16"/>
      <c r="Q873" s="16"/>
      <c r="R873" s="16"/>
      <c r="S873" s="16"/>
      <c r="T873" s="28"/>
    </row>
    <row r="874" spans="1:28" ht="15.75" hidden="1" thickBot="1" x14ac:dyDescent="0.3">
      <c r="A874" s="46"/>
      <c r="B874" s="6">
        <v>42418</v>
      </c>
      <c r="C874" s="15">
        <v>55125</v>
      </c>
      <c r="D874" s="317"/>
      <c r="E874" s="16" t="s">
        <v>54</v>
      </c>
      <c r="F874" s="16">
        <v>7</v>
      </c>
      <c r="G874" s="60">
        <f t="shared" si="923"/>
        <v>39662</v>
      </c>
      <c r="H874" s="16" t="s">
        <v>44</v>
      </c>
      <c r="I874" s="317">
        <v>0</v>
      </c>
      <c r="J874" s="16"/>
      <c r="K874" s="16"/>
      <c r="L874" s="16"/>
      <c r="M874" s="28"/>
      <c r="N874" s="27">
        <v>0</v>
      </c>
      <c r="O874" s="16"/>
      <c r="P874" s="16"/>
      <c r="Q874" s="16"/>
      <c r="R874" s="16"/>
      <c r="S874" s="16"/>
      <c r="T874" s="28">
        <v>1588</v>
      </c>
      <c r="U874" s="142">
        <f t="shared" ref="U874:U877" si="955">+G874/F874</f>
        <v>5666</v>
      </c>
      <c r="V874" s="143">
        <v>2500</v>
      </c>
      <c r="W874" s="144">
        <f t="shared" ref="W874:W877" si="956">+U874-V874</f>
        <v>3166</v>
      </c>
      <c r="X874" s="144">
        <f t="shared" ref="X874:X877" si="957">+W874-Y874</f>
        <v>1733</v>
      </c>
      <c r="Y874" s="144">
        <f t="shared" ref="Y874:Y877" si="958">(U874-5000)/2+1100</f>
        <v>1433</v>
      </c>
      <c r="Z874" s="144">
        <f t="shared" ref="Z874:Z877" si="959">+V874*F874</f>
        <v>17500</v>
      </c>
      <c r="AA874" s="144">
        <f t="shared" ref="AA874:AA877" si="960">+X874*F874</f>
        <v>12131</v>
      </c>
      <c r="AB874" s="145">
        <f t="shared" ref="AB874:AB877" si="961">+Y874*F874</f>
        <v>10031</v>
      </c>
    </row>
    <row r="875" spans="1:28" ht="15.75" hidden="1" thickBot="1" x14ac:dyDescent="0.3">
      <c r="A875" s="46"/>
      <c r="B875" s="23">
        <v>42418</v>
      </c>
      <c r="C875" s="223">
        <v>55126</v>
      </c>
      <c r="D875" s="16"/>
      <c r="E875" s="17" t="s">
        <v>76</v>
      </c>
      <c r="F875" s="17">
        <v>15</v>
      </c>
      <c r="G875" s="224">
        <f t="shared" ref="G875:G876" si="962">5285*F875</f>
        <v>79275</v>
      </c>
      <c r="H875" s="31" t="s">
        <v>266</v>
      </c>
      <c r="I875" s="27">
        <v>0</v>
      </c>
      <c r="J875" s="16"/>
      <c r="K875" s="16"/>
      <c r="L875" s="16"/>
      <c r="M875" s="28"/>
      <c r="N875" s="27">
        <v>0</v>
      </c>
      <c r="O875" s="16"/>
      <c r="P875" s="16"/>
      <c r="Q875" s="16"/>
      <c r="R875" s="16"/>
      <c r="S875" s="16"/>
      <c r="T875" s="28"/>
      <c r="U875" s="142">
        <f t="shared" si="955"/>
        <v>5285</v>
      </c>
      <c r="V875" s="143">
        <v>2500</v>
      </c>
      <c r="W875" s="144">
        <f t="shared" si="956"/>
        <v>2785</v>
      </c>
      <c r="X875" s="144">
        <f t="shared" si="957"/>
        <v>1542.5</v>
      </c>
      <c r="Y875" s="144">
        <f t="shared" si="958"/>
        <v>1242.5</v>
      </c>
      <c r="Z875" s="144">
        <f t="shared" si="959"/>
        <v>37500</v>
      </c>
      <c r="AA875" s="144">
        <f t="shared" si="960"/>
        <v>23137.5</v>
      </c>
      <c r="AB875" s="145">
        <f t="shared" si="961"/>
        <v>18637.5</v>
      </c>
    </row>
    <row r="876" spans="1:28" ht="15.75" hidden="1" thickBot="1" x14ac:dyDescent="0.3">
      <c r="A876" s="46"/>
      <c r="B876" s="320">
        <v>42418</v>
      </c>
      <c r="C876" s="127">
        <v>55127</v>
      </c>
      <c r="D876" s="128"/>
      <c r="E876" s="128" t="s">
        <v>278</v>
      </c>
      <c r="F876" s="128">
        <v>15</v>
      </c>
      <c r="G876" s="129">
        <f t="shared" si="962"/>
        <v>79275</v>
      </c>
      <c r="H876" s="130" t="s">
        <v>266</v>
      </c>
      <c r="I876" s="27">
        <v>0</v>
      </c>
      <c r="J876" s="16"/>
      <c r="K876" s="16"/>
      <c r="L876" s="16"/>
      <c r="M876" s="28"/>
      <c r="N876" s="27">
        <v>0</v>
      </c>
      <c r="O876" s="16"/>
      <c r="P876" s="16"/>
      <c r="Q876" s="16"/>
      <c r="R876" s="16"/>
      <c r="S876" s="16"/>
      <c r="T876" s="28"/>
      <c r="U876" s="142">
        <f t="shared" si="955"/>
        <v>5285</v>
      </c>
      <c r="V876" s="143">
        <v>2500</v>
      </c>
      <c r="W876" s="144">
        <f t="shared" si="956"/>
        <v>2785</v>
      </c>
      <c r="X876" s="144">
        <f t="shared" si="957"/>
        <v>1542.5</v>
      </c>
      <c r="Y876" s="144">
        <f t="shared" si="958"/>
        <v>1242.5</v>
      </c>
      <c r="Z876" s="144">
        <f t="shared" si="959"/>
        <v>37500</v>
      </c>
      <c r="AA876" s="144">
        <f t="shared" si="960"/>
        <v>23137.5</v>
      </c>
      <c r="AB876" s="145">
        <f t="shared" si="961"/>
        <v>18637.5</v>
      </c>
    </row>
    <row r="877" spans="1:28" ht="15.75" hidden="1" thickBot="1" x14ac:dyDescent="0.3">
      <c r="A877" s="46"/>
      <c r="B877" s="319">
        <v>42418</v>
      </c>
      <c r="C877" s="127">
        <v>55128</v>
      </c>
      <c r="D877" s="16"/>
      <c r="E877" s="128" t="s">
        <v>57</v>
      </c>
      <c r="F877" s="128">
        <v>15</v>
      </c>
      <c r="G877" s="129">
        <f>5100*F877</f>
        <v>76500</v>
      </c>
      <c r="H877" s="128" t="s">
        <v>47</v>
      </c>
      <c r="I877" s="317">
        <v>0</v>
      </c>
      <c r="J877" s="16"/>
      <c r="K877" s="16"/>
      <c r="L877" s="16"/>
      <c r="M877" s="28"/>
      <c r="N877" s="27">
        <v>0</v>
      </c>
      <c r="O877" s="16"/>
      <c r="P877" s="16"/>
      <c r="Q877" s="16"/>
      <c r="R877" s="16"/>
      <c r="S877" s="16"/>
      <c r="T877" s="28"/>
      <c r="U877" s="142">
        <f t="shared" si="955"/>
        <v>5100</v>
      </c>
      <c r="V877" s="143">
        <v>2500</v>
      </c>
      <c r="W877" s="144">
        <f t="shared" si="956"/>
        <v>2600</v>
      </c>
      <c r="X877" s="144">
        <f t="shared" si="957"/>
        <v>1450</v>
      </c>
      <c r="Y877" s="144">
        <f t="shared" si="958"/>
        <v>1150</v>
      </c>
      <c r="Z877" s="144">
        <f t="shared" si="959"/>
        <v>37500</v>
      </c>
      <c r="AA877" s="144">
        <f t="shared" si="960"/>
        <v>21750</v>
      </c>
      <c r="AB877" s="145">
        <f t="shared" si="961"/>
        <v>17250</v>
      </c>
    </row>
    <row r="878" spans="1:28" ht="15.75" hidden="1" thickBot="1" x14ac:dyDescent="0.3">
      <c r="A878" s="46"/>
      <c r="B878" s="6">
        <v>42418</v>
      </c>
      <c r="C878" s="15">
        <v>55129</v>
      </c>
      <c r="D878" s="318"/>
      <c r="E878" s="16" t="s">
        <v>252</v>
      </c>
      <c r="F878" s="16">
        <v>7</v>
      </c>
      <c r="G878" s="60">
        <f t="shared" si="923"/>
        <v>39662</v>
      </c>
      <c r="H878" s="16" t="s">
        <v>44</v>
      </c>
      <c r="I878" s="317">
        <v>0</v>
      </c>
      <c r="J878" s="16"/>
      <c r="K878" s="16"/>
      <c r="L878" s="16"/>
      <c r="M878" s="28"/>
      <c r="N878" s="27">
        <v>0</v>
      </c>
      <c r="O878" s="16"/>
      <c r="P878" s="16"/>
      <c r="Q878" s="16"/>
      <c r="R878" s="16"/>
      <c r="S878" s="16"/>
      <c r="T878" s="28">
        <v>1589</v>
      </c>
      <c r="U878" s="142">
        <f t="shared" ref="U878:U887" si="963">+G878/F878</f>
        <v>5666</v>
      </c>
      <c r="V878" s="143">
        <v>2500</v>
      </c>
      <c r="W878" s="144">
        <f t="shared" ref="W878:W887" si="964">+U878-V878</f>
        <v>3166</v>
      </c>
      <c r="X878" s="144">
        <f t="shared" ref="X878:X887" si="965">+W878-Y878</f>
        <v>1733</v>
      </c>
      <c r="Y878" s="144">
        <f t="shared" ref="Y878:Y887" si="966">(U878-5000)/2+1100</f>
        <v>1433</v>
      </c>
      <c r="Z878" s="144">
        <f t="shared" ref="Z878:Z887" si="967">+V878*F878</f>
        <v>17500</v>
      </c>
      <c r="AA878" s="144">
        <f t="shared" ref="AA878:AA887" si="968">+X878*F878</f>
        <v>12131</v>
      </c>
      <c r="AB878" s="145">
        <f t="shared" ref="AB878:AB887" si="969">+Y878*F878</f>
        <v>10031</v>
      </c>
    </row>
    <row r="879" spans="1:28" ht="15.75" hidden="1" thickBot="1" x14ac:dyDescent="0.3">
      <c r="A879" s="46"/>
      <c r="B879" s="6">
        <v>42418</v>
      </c>
      <c r="C879" s="15">
        <v>55130</v>
      </c>
      <c r="D879" s="317"/>
      <c r="E879" s="16" t="s">
        <v>171</v>
      </c>
      <c r="F879" s="16">
        <v>7</v>
      </c>
      <c r="G879" s="60">
        <f t="shared" si="923"/>
        <v>39662</v>
      </c>
      <c r="H879" s="16" t="s">
        <v>44</v>
      </c>
      <c r="I879" s="317">
        <v>0</v>
      </c>
      <c r="J879" s="16"/>
      <c r="K879" s="16"/>
      <c r="L879" s="16"/>
      <c r="M879" s="28"/>
      <c r="N879" s="27">
        <v>0</v>
      </c>
      <c r="O879" s="16"/>
      <c r="P879" s="16"/>
      <c r="Q879" s="16"/>
      <c r="R879" s="16"/>
      <c r="S879" s="16"/>
      <c r="T879" s="28">
        <v>1590</v>
      </c>
      <c r="U879" s="142">
        <f t="shared" si="963"/>
        <v>5666</v>
      </c>
      <c r="V879" s="143">
        <v>2500</v>
      </c>
      <c r="W879" s="144">
        <f t="shared" si="964"/>
        <v>3166</v>
      </c>
      <c r="X879" s="144">
        <f t="shared" si="965"/>
        <v>1733</v>
      </c>
      <c r="Y879" s="144">
        <f t="shared" si="966"/>
        <v>1433</v>
      </c>
      <c r="Z879" s="144">
        <f t="shared" si="967"/>
        <v>17500</v>
      </c>
      <c r="AA879" s="144">
        <f t="shared" si="968"/>
        <v>12131</v>
      </c>
      <c r="AB879" s="145">
        <f t="shared" si="969"/>
        <v>10031</v>
      </c>
    </row>
    <row r="880" spans="1:28" ht="15.75" hidden="1" thickBot="1" x14ac:dyDescent="0.3">
      <c r="A880" s="46"/>
      <c r="B880" s="6">
        <v>42418</v>
      </c>
      <c r="C880" s="15">
        <v>55131</v>
      </c>
      <c r="D880" s="317"/>
      <c r="E880" s="16" t="s">
        <v>90</v>
      </c>
      <c r="F880" s="16">
        <v>15</v>
      </c>
      <c r="G880" s="60">
        <f t="shared" si="923"/>
        <v>84990</v>
      </c>
      <c r="H880" s="16" t="s">
        <v>44</v>
      </c>
      <c r="I880" s="317">
        <v>0</v>
      </c>
      <c r="J880" s="16"/>
      <c r="K880" s="16"/>
      <c r="L880" s="16"/>
      <c r="M880" s="28"/>
      <c r="N880" s="27">
        <v>0</v>
      </c>
      <c r="O880" s="16"/>
      <c r="P880" s="16"/>
      <c r="Q880" s="16"/>
      <c r="R880" s="16"/>
      <c r="S880" s="16"/>
      <c r="T880" s="28"/>
      <c r="U880" s="142">
        <f t="shared" si="963"/>
        <v>5666</v>
      </c>
      <c r="V880" s="143">
        <v>2500</v>
      </c>
      <c r="W880" s="144">
        <f t="shared" si="964"/>
        <v>3166</v>
      </c>
      <c r="X880" s="144">
        <f t="shared" si="965"/>
        <v>1733</v>
      </c>
      <c r="Y880" s="144">
        <f t="shared" si="966"/>
        <v>1433</v>
      </c>
      <c r="Z880" s="144">
        <f t="shared" si="967"/>
        <v>37500</v>
      </c>
      <c r="AA880" s="144">
        <f t="shared" si="968"/>
        <v>25995</v>
      </c>
      <c r="AB880" s="145">
        <f t="shared" si="969"/>
        <v>21495</v>
      </c>
    </row>
    <row r="881" spans="1:30" ht="15.75" hidden="1" thickBot="1" x14ac:dyDescent="0.3">
      <c r="A881" s="46"/>
      <c r="B881" s="6">
        <v>42418</v>
      </c>
      <c r="C881" s="15">
        <v>55132</v>
      </c>
      <c r="D881" s="317"/>
      <c r="E881" s="16" t="s">
        <v>59</v>
      </c>
      <c r="F881" s="16">
        <v>15</v>
      </c>
      <c r="G881" s="60">
        <f t="shared" si="923"/>
        <v>84990</v>
      </c>
      <c r="H881" s="16" t="s">
        <v>44</v>
      </c>
      <c r="I881" s="317">
        <v>0</v>
      </c>
      <c r="J881" s="16"/>
      <c r="K881" s="16"/>
      <c r="L881" s="16"/>
      <c r="M881" s="28"/>
      <c r="N881" s="27">
        <v>0</v>
      </c>
      <c r="O881" s="16"/>
      <c r="P881" s="16"/>
      <c r="Q881" s="16"/>
      <c r="R881" s="16"/>
      <c r="S881" s="16"/>
      <c r="T881" s="28">
        <v>1591</v>
      </c>
      <c r="U881" s="142">
        <f t="shared" si="963"/>
        <v>5666</v>
      </c>
      <c r="V881" s="143">
        <v>2500</v>
      </c>
      <c r="W881" s="144">
        <f t="shared" si="964"/>
        <v>3166</v>
      </c>
      <c r="X881" s="144">
        <f t="shared" si="965"/>
        <v>1733</v>
      </c>
      <c r="Y881" s="144">
        <f t="shared" si="966"/>
        <v>1433</v>
      </c>
      <c r="Z881" s="144">
        <f t="shared" si="967"/>
        <v>37500</v>
      </c>
      <c r="AA881" s="144">
        <f t="shared" si="968"/>
        <v>25995</v>
      </c>
      <c r="AB881" s="145">
        <f t="shared" si="969"/>
        <v>21495</v>
      </c>
    </row>
    <row r="882" spans="1:30" ht="15.75" hidden="1" thickBot="1" x14ac:dyDescent="0.3">
      <c r="A882" s="46"/>
      <c r="B882" s="6">
        <v>42418</v>
      </c>
      <c r="C882" s="15">
        <v>55133</v>
      </c>
      <c r="D882" s="317"/>
      <c r="E882" s="16" t="s">
        <v>145</v>
      </c>
      <c r="F882" s="16">
        <v>7</v>
      </c>
      <c r="G882" s="60">
        <f t="shared" si="923"/>
        <v>39662</v>
      </c>
      <c r="H882" s="16" t="s">
        <v>44</v>
      </c>
      <c r="I882" s="317">
        <v>0</v>
      </c>
      <c r="J882" s="16"/>
      <c r="K882" s="16"/>
      <c r="L882" s="16"/>
      <c r="M882" s="28"/>
      <c r="N882" s="27">
        <v>0</v>
      </c>
      <c r="O882" s="16"/>
      <c r="P882" s="16"/>
      <c r="Q882" s="16"/>
      <c r="R882" s="16"/>
      <c r="S882" s="16"/>
      <c r="T882" s="28">
        <v>1592</v>
      </c>
      <c r="U882" s="142">
        <f t="shared" si="963"/>
        <v>5666</v>
      </c>
      <c r="V882" s="143">
        <v>2500</v>
      </c>
      <c r="W882" s="144">
        <f t="shared" si="964"/>
        <v>3166</v>
      </c>
      <c r="X882" s="144">
        <f t="shared" si="965"/>
        <v>1733</v>
      </c>
      <c r="Y882" s="144">
        <f t="shared" si="966"/>
        <v>1433</v>
      </c>
      <c r="Z882" s="144">
        <f t="shared" si="967"/>
        <v>17500</v>
      </c>
      <c r="AA882" s="144">
        <f t="shared" si="968"/>
        <v>12131</v>
      </c>
      <c r="AB882" s="145">
        <f t="shared" si="969"/>
        <v>10031</v>
      </c>
    </row>
    <row r="883" spans="1:30" ht="15.75" hidden="1" thickBot="1" x14ac:dyDescent="0.3">
      <c r="A883" s="46"/>
      <c r="B883" s="320">
        <v>42418</v>
      </c>
      <c r="C883" s="223">
        <v>55134</v>
      </c>
      <c r="D883" s="16"/>
      <c r="E883" s="322" t="s">
        <v>76</v>
      </c>
      <c r="F883" s="322">
        <v>15</v>
      </c>
      <c r="G883" s="224">
        <f>5285*F883</f>
        <v>79275</v>
      </c>
      <c r="H883" s="323" t="s">
        <v>266</v>
      </c>
      <c r="I883" s="27">
        <v>0</v>
      </c>
      <c r="J883" s="16"/>
      <c r="K883" s="16"/>
      <c r="L883" s="16"/>
      <c r="M883" s="28"/>
      <c r="N883" s="27">
        <v>0</v>
      </c>
      <c r="O883" s="16"/>
      <c r="P883" s="16"/>
      <c r="Q883" s="16"/>
      <c r="R883" s="16"/>
      <c r="S883" s="16"/>
      <c r="T883" s="28"/>
      <c r="U883" s="142">
        <f t="shared" si="963"/>
        <v>5285</v>
      </c>
      <c r="V883" s="143">
        <v>2500</v>
      </c>
      <c r="W883" s="144">
        <f t="shared" si="964"/>
        <v>2785</v>
      </c>
      <c r="X883" s="144">
        <f t="shared" si="965"/>
        <v>1542.5</v>
      </c>
      <c r="Y883" s="144">
        <f t="shared" si="966"/>
        <v>1242.5</v>
      </c>
      <c r="Z883" s="144">
        <f t="shared" si="967"/>
        <v>37500</v>
      </c>
      <c r="AA883" s="144">
        <f t="shared" si="968"/>
        <v>23137.5</v>
      </c>
      <c r="AB883" s="145">
        <f t="shared" si="969"/>
        <v>18637.5</v>
      </c>
    </row>
    <row r="884" spans="1:30" ht="15.75" hidden="1" thickBot="1" x14ac:dyDescent="0.3">
      <c r="A884" s="46"/>
      <c r="B884" s="6">
        <v>42418</v>
      </c>
      <c r="C884" s="15">
        <v>55135</v>
      </c>
      <c r="D884" s="317"/>
      <c r="E884" s="16" t="s">
        <v>188</v>
      </c>
      <c r="F884" s="16">
        <v>7</v>
      </c>
      <c r="G884" s="60">
        <f t="shared" si="923"/>
        <v>39662</v>
      </c>
      <c r="H884" s="16" t="s">
        <v>44</v>
      </c>
      <c r="I884" s="317">
        <v>0</v>
      </c>
      <c r="J884" s="16"/>
      <c r="K884" s="16"/>
      <c r="L884" s="16"/>
      <c r="M884" s="28"/>
      <c r="N884" s="27">
        <v>0</v>
      </c>
      <c r="O884" s="16"/>
      <c r="P884" s="16"/>
      <c r="Q884" s="16"/>
      <c r="R884" s="16"/>
      <c r="S884" s="16"/>
      <c r="T884" s="28">
        <v>1593</v>
      </c>
      <c r="U884" s="142">
        <f t="shared" si="963"/>
        <v>5666</v>
      </c>
      <c r="V884" s="143">
        <v>2500</v>
      </c>
      <c r="W884" s="144">
        <f t="shared" si="964"/>
        <v>3166</v>
      </c>
      <c r="X884" s="144">
        <f t="shared" si="965"/>
        <v>1733</v>
      </c>
      <c r="Y884" s="144">
        <f t="shared" si="966"/>
        <v>1433</v>
      </c>
      <c r="Z884" s="144">
        <f t="shared" si="967"/>
        <v>17500</v>
      </c>
      <c r="AA884" s="144">
        <f t="shared" si="968"/>
        <v>12131</v>
      </c>
      <c r="AB884" s="145">
        <f t="shared" si="969"/>
        <v>10031</v>
      </c>
    </row>
    <row r="885" spans="1:30" ht="15.75" hidden="1" thickBot="1" x14ac:dyDescent="0.3">
      <c r="A885" s="46"/>
      <c r="B885" s="6">
        <v>42418</v>
      </c>
      <c r="C885" s="15">
        <v>55136</v>
      </c>
      <c r="D885" s="317"/>
      <c r="E885" s="16" t="s">
        <v>62</v>
      </c>
      <c r="F885" s="16">
        <v>15</v>
      </c>
      <c r="G885" s="60">
        <f t="shared" si="923"/>
        <v>84990</v>
      </c>
      <c r="H885" s="16" t="s">
        <v>44</v>
      </c>
      <c r="I885" s="317">
        <v>0</v>
      </c>
      <c r="J885" s="16"/>
      <c r="K885" s="16"/>
      <c r="L885" s="16"/>
      <c r="M885" s="28"/>
      <c r="N885" s="27">
        <v>0</v>
      </c>
      <c r="O885" s="16"/>
      <c r="P885" s="16"/>
      <c r="Q885" s="16"/>
      <c r="R885" s="16"/>
      <c r="S885" s="16"/>
      <c r="T885" s="28">
        <v>1594</v>
      </c>
      <c r="U885" s="142">
        <f t="shared" si="963"/>
        <v>5666</v>
      </c>
      <c r="V885" s="143">
        <v>2500</v>
      </c>
      <c r="W885" s="144">
        <f t="shared" si="964"/>
        <v>3166</v>
      </c>
      <c r="X885" s="144">
        <f t="shared" si="965"/>
        <v>1733</v>
      </c>
      <c r="Y885" s="144">
        <f t="shared" si="966"/>
        <v>1433</v>
      </c>
      <c r="Z885" s="144">
        <f t="shared" si="967"/>
        <v>37500</v>
      </c>
      <c r="AA885" s="144">
        <f t="shared" si="968"/>
        <v>25995</v>
      </c>
      <c r="AB885" s="145">
        <f t="shared" si="969"/>
        <v>21495</v>
      </c>
    </row>
    <row r="886" spans="1:30" ht="15.75" hidden="1" thickBot="1" x14ac:dyDescent="0.3">
      <c r="A886" s="46"/>
      <c r="B886" s="6">
        <v>42418</v>
      </c>
      <c r="C886" s="15">
        <v>55137</v>
      </c>
      <c r="D886" s="317"/>
      <c r="E886" s="16" t="s">
        <v>149</v>
      </c>
      <c r="F886" s="16">
        <v>15</v>
      </c>
      <c r="G886" s="60">
        <f t="shared" si="923"/>
        <v>84990</v>
      </c>
      <c r="H886" s="16" t="s">
        <v>44</v>
      </c>
      <c r="I886" s="317">
        <v>0</v>
      </c>
      <c r="J886" s="16"/>
      <c r="K886" s="16"/>
      <c r="L886" s="16"/>
      <c r="M886" s="28"/>
      <c r="N886" s="27">
        <v>0</v>
      </c>
      <c r="O886" s="16"/>
      <c r="P886" s="16"/>
      <c r="Q886" s="16"/>
      <c r="R886" s="16"/>
      <c r="S886" s="16"/>
      <c r="T886" s="28">
        <v>1595</v>
      </c>
      <c r="U886" s="142">
        <f t="shared" si="963"/>
        <v>5666</v>
      </c>
      <c r="V886" s="143">
        <v>2500</v>
      </c>
      <c r="W886" s="144">
        <f t="shared" si="964"/>
        <v>3166</v>
      </c>
      <c r="X886" s="144">
        <f t="shared" si="965"/>
        <v>1733</v>
      </c>
      <c r="Y886" s="144">
        <f t="shared" si="966"/>
        <v>1433</v>
      </c>
      <c r="Z886" s="144">
        <f t="shared" si="967"/>
        <v>37500</v>
      </c>
      <c r="AA886" s="144">
        <f t="shared" si="968"/>
        <v>25995</v>
      </c>
      <c r="AB886" s="145">
        <f t="shared" si="969"/>
        <v>21495</v>
      </c>
    </row>
    <row r="887" spans="1:30" ht="15.75" hidden="1" thickBot="1" x14ac:dyDescent="0.3">
      <c r="A887" s="46"/>
      <c r="B887" s="23">
        <v>42418</v>
      </c>
      <c r="C887" s="223">
        <v>55138</v>
      </c>
      <c r="D887" s="16"/>
      <c r="E887" s="17" t="s">
        <v>278</v>
      </c>
      <c r="F887" s="17">
        <v>15</v>
      </c>
      <c r="G887" s="224">
        <f>5285*F887</f>
        <v>79275</v>
      </c>
      <c r="H887" s="31" t="s">
        <v>266</v>
      </c>
      <c r="I887" s="27">
        <v>0</v>
      </c>
      <c r="J887" s="16"/>
      <c r="K887" s="16"/>
      <c r="L887" s="16"/>
      <c r="M887" s="28"/>
      <c r="N887" s="27">
        <v>0</v>
      </c>
      <c r="O887" s="16"/>
      <c r="P887" s="16"/>
      <c r="Q887" s="16"/>
      <c r="R887" s="16"/>
      <c r="S887" s="16"/>
      <c r="T887" s="28"/>
      <c r="U887" s="142">
        <f t="shared" si="963"/>
        <v>5285</v>
      </c>
      <c r="V887" s="143">
        <v>2500</v>
      </c>
      <c r="W887" s="144">
        <f t="shared" si="964"/>
        <v>2785</v>
      </c>
      <c r="X887" s="144">
        <f t="shared" si="965"/>
        <v>1542.5</v>
      </c>
      <c r="Y887" s="144">
        <f t="shared" si="966"/>
        <v>1242.5</v>
      </c>
      <c r="Z887" s="144">
        <f t="shared" si="967"/>
        <v>37500</v>
      </c>
      <c r="AA887" s="144">
        <f t="shared" si="968"/>
        <v>23137.5</v>
      </c>
      <c r="AB887" s="145">
        <f t="shared" si="969"/>
        <v>18637.5</v>
      </c>
    </row>
    <row r="888" spans="1:30" ht="15.75" hidden="1" thickBot="1" x14ac:dyDescent="0.3">
      <c r="A888" s="46"/>
      <c r="B888" s="23">
        <v>42418</v>
      </c>
      <c r="C888" s="127">
        <v>55139</v>
      </c>
      <c r="D888" s="16"/>
      <c r="E888" s="16" t="s">
        <v>199</v>
      </c>
      <c r="F888" s="16">
        <v>15</v>
      </c>
      <c r="G888" s="129">
        <f t="shared" si="923"/>
        <v>84990</v>
      </c>
      <c r="H888" s="26" t="s">
        <v>159</v>
      </c>
      <c r="I888" s="27"/>
      <c r="J888" s="16"/>
      <c r="K888" s="16"/>
      <c r="L888" s="16">
        <v>0</v>
      </c>
      <c r="M888" s="28"/>
      <c r="N888" s="27">
        <v>0</v>
      </c>
      <c r="O888" s="16"/>
      <c r="P888" s="16"/>
      <c r="Q888" s="16"/>
      <c r="R888" s="16"/>
      <c r="S888" s="16"/>
      <c r="T888" s="28"/>
    </row>
    <row r="889" spans="1:30" ht="15.75" hidden="1" thickBot="1" x14ac:dyDescent="0.3">
      <c r="A889" s="46"/>
      <c r="B889" s="320">
        <v>42418</v>
      </c>
      <c r="C889" s="127">
        <v>55140</v>
      </c>
      <c r="D889" s="16"/>
      <c r="E889" s="128" t="s">
        <v>76</v>
      </c>
      <c r="F889" s="128">
        <v>15</v>
      </c>
      <c r="G889" s="129">
        <f>5285*F889</f>
        <v>79275</v>
      </c>
      <c r="H889" s="130" t="s">
        <v>266</v>
      </c>
      <c r="I889" s="27">
        <v>0</v>
      </c>
      <c r="J889" s="16"/>
      <c r="K889" s="16"/>
      <c r="L889" s="16"/>
      <c r="M889" s="28"/>
      <c r="N889" s="27">
        <v>0</v>
      </c>
      <c r="O889" s="16"/>
      <c r="P889" s="16"/>
      <c r="Q889" s="16"/>
      <c r="R889" s="16"/>
      <c r="S889" s="16"/>
      <c r="T889" s="28"/>
      <c r="U889" s="142">
        <f t="shared" ref="U889:U992" si="970">+G889/F889</f>
        <v>5285</v>
      </c>
      <c r="V889" s="143">
        <v>2500</v>
      </c>
      <c r="W889" s="144">
        <f t="shared" ref="W889:W890" si="971">+U889-V889</f>
        <v>2785</v>
      </c>
      <c r="X889" s="144">
        <f t="shared" ref="X889:X890" si="972">+W889-Y889</f>
        <v>1542.5</v>
      </c>
      <c r="Y889" s="144">
        <f t="shared" ref="Y889:Y890" si="973">(U889-5000)/2+1100</f>
        <v>1242.5</v>
      </c>
      <c r="Z889" s="144">
        <f t="shared" ref="Z889:Z890" si="974">+V889*F889</f>
        <v>37500</v>
      </c>
      <c r="AA889" s="144">
        <f t="shared" ref="AA889:AA890" si="975">+X889*F889</f>
        <v>23137.5</v>
      </c>
      <c r="AB889" s="145">
        <f t="shared" ref="AB889:AB890" si="976">+Y889*F889</f>
        <v>18637.5</v>
      </c>
      <c r="AD889" s="266"/>
    </row>
    <row r="890" spans="1:30" ht="15.75" hidden="1" thickBot="1" x14ac:dyDescent="0.3">
      <c r="A890" s="117"/>
      <c r="B890" s="6">
        <v>42418</v>
      </c>
      <c r="C890" s="15">
        <v>55141</v>
      </c>
      <c r="D890" s="149"/>
      <c r="E890" s="16" t="s">
        <v>103</v>
      </c>
      <c r="F890" s="16">
        <v>15</v>
      </c>
      <c r="G890" s="60">
        <f t="shared" si="923"/>
        <v>84990</v>
      </c>
      <c r="H890" s="16" t="s">
        <v>44</v>
      </c>
      <c r="I890" s="149">
        <v>0</v>
      </c>
      <c r="J890" s="22"/>
      <c r="K890" s="22"/>
      <c r="L890" s="22"/>
      <c r="M890" s="30"/>
      <c r="N890" s="29">
        <v>0</v>
      </c>
      <c r="O890" s="22"/>
      <c r="P890" s="22"/>
      <c r="Q890" s="22"/>
      <c r="R890" s="22"/>
      <c r="S890" s="22"/>
      <c r="T890" s="30">
        <v>1596</v>
      </c>
      <c r="U890" s="142">
        <f t="shared" si="970"/>
        <v>5666</v>
      </c>
      <c r="V890" s="143">
        <v>2500</v>
      </c>
      <c r="W890" s="144">
        <f t="shared" si="971"/>
        <v>3166</v>
      </c>
      <c r="X890" s="144">
        <f t="shared" si="972"/>
        <v>1733</v>
      </c>
      <c r="Y890" s="144">
        <f t="shared" si="973"/>
        <v>1433</v>
      </c>
      <c r="Z890" s="144">
        <f t="shared" si="974"/>
        <v>37500</v>
      </c>
      <c r="AA890" s="144">
        <f t="shared" si="975"/>
        <v>25995</v>
      </c>
      <c r="AB890" s="145">
        <f t="shared" si="976"/>
        <v>21495</v>
      </c>
    </row>
    <row r="891" spans="1:30" ht="15.75" hidden="1" thickBot="1" x14ac:dyDescent="0.3">
      <c r="A891" s="116"/>
      <c r="B891" s="6">
        <v>42419</v>
      </c>
      <c r="C891" s="15">
        <v>55142</v>
      </c>
      <c r="D891" s="318"/>
      <c r="E891" s="16" t="s">
        <v>289</v>
      </c>
      <c r="F891" s="16">
        <v>15</v>
      </c>
      <c r="G891" s="60">
        <f t="shared" si="923"/>
        <v>84990</v>
      </c>
      <c r="H891" s="16" t="s">
        <v>44</v>
      </c>
      <c r="I891" s="354">
        <v>0</v>
      </c>
      <c r="J891" s="43"/>
      <c r="K891" s="43"/>
      <c r="L891" s="43"/>
      <c r="M891" s="44"/>
      <c r="N891" s="42">
        <v>0</v>
      </c>
      <c r="O891" s="43"/>
      <c r="P891" s="43"/>
      <c r="Q891" s="43"/>
      <c r="R891" s="43"/>
      <c r="S891" s="43"/>
      <c r="T891" s="44">
        <v>1597</v>
      </c>
      <c r="U891" s="142">
        <f t="shared" ref="U891:U941" si="977">+G891/F891</f>
        <v>5666</v>
      </c>
      <c r="V891" s="143">
        <v>2500</v>
      </c>
      <c r="W891" s="144">
        <f t="shared" ref="W891:W941" si="978">+U891-V891</f>
        <v>3166</v>
      </c>
      <c r="X891" s="144">
        <f t="shared" ref="X891:X941" si="979">+W891-Y891</f>
        <v>1733</v>
      </c>
      <c r="Y891" s="144">
        <f t="shared" ref="Y891:Y941" si="980">(U891-5000)/2+1100</f>
        <v>1433</v>
      </c>
      <c r="Z891" s="144">
        <f t="shared" ref="Z891:Z941" si="981">+V891*F891</f>
        <v>37500</v>
      </c>
      <c r="AA891" s="144">
        <f t="shared" ref="AA891:AA941" si="982">+X891*F891</f>
        <v>25995</v>
      </c>
      <c r="AB891" s="145">
        <f t="shared" ref="AB891:AB941" si="983">+Y891*F891</f>
        <v>21495</v>
      </c>
    </row>
    <row r="892" spans="1:30" ht="15.75" hidden="1" thickBot="1" x14ac:dyDescent="0.3">
      <c r="A892" s="46"/>
      <c r="B892" s="6">
        <v>42419</v>
      </c>
      <c r="C892" s="15">
        <v>55143</v>
      </c>
      <c r="D892" s="353"/>
      <c r="E892" s="16" t="s">
        <v>123</v>
      </c>
      <c r="F892" s="16">
        <v>7</v>
      </c>
      <c r="G892" s="60">
        <f t="shared" ref="G892:G955" si="984">5666*F892</f>
        <v>39662</v>
      </c>
      <c r="H892" s="16" t="s">
        <v>44</v>
      </c>
      <c r="I892" s="317">
        <v>0</v>
      </c>
      <c r="J892" s="16"/>
      <c r="K892" s="16"/>
      <c r="L892" s="16"/>
      <c r="M892" s="28"/>
      <c r="N892" s="27">
        <v>0</v>
      </c>
      <c r="O892" s="16"/>
      <c r="P892" s="16"/>
      <c r="Q892" s="16"/>
      <c r="R892" s="16"/>
      <c r="S892" s="16"/>
      <c r="T892" s="28"/>
      <c r="U892" s="142">
        <f t="shared" si="977"/>
        <v>5666</v>
      </c>
      <c r="V892" s="143">
        <v>2500</v>
      </c>
      <c r="W892" s="144">
        <f t="shared" si="978"/>
        <v>3166</v>
      </c>
      <c r="X892" s="144">
        <f t="shared" si="979"/>
        <v>1733</v>
      </c>
      <c r="Y892" s="144">
        <f t="shared" si="980"/>
        <v>1433</v>
      </c>
      <c r="Z892" s="144">
        <f t="shared" si="981"/>
        <v>17500</v>
      </c>
      <c r="AA892" s="144">
        <f t="shared" si="982"/>
        <v>12131</v>
      </c>
      <c r="AB892" s="145">
        <f t="shared" si="983"/>
        <v>10031</v>
      </c>
    </row>
    <row r="893" spans="1:30" ht="15.75" hidden="1" thickBot="1" x14ac:dyDescent="0.3">
      <c r="A893" s="46"/>
      <c r="B893" s="23">
        <v>42419</v>
      </c>
      <c r="C893" s="20">
        <v>55144</v>
      </c>
      <c r="D893" s="16"/>
      <c r="E893" s="17" t="s">
        <v>57</v>
      </c>
      <c r="F893" s="17">
        <v>15</v>
      </c>
      <c r="G893" s="61">
        <f>5100*F893</f>
        <v>76500</v>
      </c>
      <c r="H893" s="17" t="s">
        <v>47</v>
      </c>
      <c r="I893" s="317">
        <v>0</v>
      </c>
      <c r="J893" s="16"/>
      <c r="K893" s="16"/>
      <c r="L893" s="16"/>
      <c r="M893" s="28"/>
      <c r="N893" s="27">
        <v>0</v>
      </c>
      <c r="O893" s="16"/>
      <c r="P893" s="16"/>
      <c r="Q893" s="16"/>
      <c r="R893" s="16"/>
      <c r="S893" s="16"/>
      <c r="T893" s="28"/>
      <c r="U893" s="142">
        <f t="shared" si="977"/>
        <v>5100</v>
      </c>
      <c r="V893" s="143">
        <v>2500</v>
      </c>
      <c r="W893" s="144">
        <f t="shared" si="978"/>
        <v>2600</v>
      </c>
      <c r="X893" s="144">
        <f t="shared" si="979"/>
        <v>1450</v>
      </c>
      <c r="Y893" s="144">
        <f t="shared" si="980"/>
        <v>1150</v>
      </c>
      <c r="Z893" s="144">
        <f t="shared" si="981"/>
        <v>37500</v>
      </c>
      <c r="AA893" s="144">
        <f t="shared" si="982"/>
        <v>21750</v>
      </c>
      <c r="AB893" s="145">
        <f t="shared" si="983"/>
        <v>17250</v>
      </c>
    </row>
    <row r="894" spans="1:30" ht="15.75" hidden="1" thickBot="1" x14ac:dyDescent="0.3">
      <c r="A894" s="46"/>
      <c r="B894" s="320">
        <v>42419</v>
      </c>
      <c r="C894" s="223">
        <v>55145</v>
      </c>
      <c r="D894" s="17"/>
      <c r="E894" s="322" t="s">
        <v>278</v>
      </c>
      <c r="F894" s="322">
        <v>15</v>
      </c>
      <c r="G894" s="224">
        <f>5285*F894</f>
        <v>79275</v>
      </c>
      <c r="H894" s="323" t="s">
        <v>266</v>
      </c>
      <c r="I894" s="27">
        <v>0</v>
      </c>
      <c r="J894" s="16"/>
      <c r="K894" s="16"/>
      <c r="L894" s="16"/>
      <c r="M894" s="28"/>
      <c r="N894" s="27">
        <v>0</v>
      </c>
      <c r="O894" s="16"/>
      <c r="P894" s="16"/>
      <c r="Q894" s="16"/>
      <c r="R894" s="16"/>
      <c r="S894" s="16"/>
      <c r="T894" s="28"/>
      <c r="U894" s="142">
        <f t="shared" si="977"/>
        <v>5285</v>
      </c>
      <c r="V894" s="143">
        <v>2500</v>
      </c>
      <c r="W894" s="144">
        <f t="shared" si="978"/>
        <v>2785</v>
      </c>
      <c r="X894" s="144">
        <f t="shared" si="979"/>
        <v>1542.5</v>
      </c>
      <c r="Y894" s="144">
        <f t="shared" si="980"/>
        <v>1242.5</v>
      </c>
      <c r="Z894" s="144">
        <f t="shared" si="981"/>
        <v>37500</v>
      </c>
      <c r="AA894" s="144">
        <f t="shared" si="982"/>
        <v>23137.5</v>
      </c>
      <c r="AB894" s="145">
        <f t="shared" si="983"/>
        <v>18637.5</v>
      </c>
    </row>
    <row r="895" spans="1:30" ht="15.75" hidden="1" thickBot="1" x14ac:dyDescent="0.3">
      <c r="A895" s="46"/>
      <c r="B895" s="6">
        <v>42419</v>
      </c>
      <c r="C895" s="15">
        <v>55146</v>
      </c>
      <c r="D895" s="317"/>
      <c r="E895" s="16" t="s">
        <v>208</v>
      </c>
      <c r="F895" s="16">
        <v>7</v>
      </c>
      <c r="G895" s="60">
        <f t="shared" si="984"/>
        <v>39662</v>
      </c>
      <c r="H895" s="16" t="s">
        <v>44</v>
      </c>
      <c r="I895" s="317">
        <v>0</v>
      </c>
      <c r="J895" s="16"/>
      <c r="K895" s="16"/>
      <c r="L895" s="16"/>
      <c r="M895" s="28"/>
      <c r="N895" s="27">
        <v>0</v>
      </c>
      <c r="O895" s="16"/>
      <c r="P895" s="16"/>
      <c r="Q895" s="16"/>
      <c r="R895" s="16"/>
      <c r="S895" s="16"/>
      <c r="T895" s="28">
        <v>1598</v>
      </c>
      <c r="U895" s="142">
        <f t="shared" si="977"/>
        <v>5666</v>
      </c>
      <c r="V895" s="143">
        <v>2500</v>
      </c>
      <c r="W895" s="144">
        <f t="shared" si="978"/>
        <v>3166</v>
      </c>
      <c r="X895" s="144">
        <f t="shared" si="979"/>
        <v>1733</v>
      </c>
      <c r="Y895" s="144">
        <f t="shared" si="980"/>
        <v>1433</v>
      </c>
      <c r="Z895" s="144">
        <f t="shared" si="981"/>
        <v>17500</v>
      </c>
      <c r="AA895" s="144">
        <f t="shared" si="982"/>
        <v>12131</v>
      </c>
      <c r="AB895" s="145">
        <f t="shared" si="983"/>
        <v>10031</v>
      </c>
    </row>
    <row r="896" spans="1:30" ht="15.75" hidden="1" thickBot="1" x14ac:dyDescent="0.3">
      <c r="A896" s="46"/>
      <c r="B896" s="320">
        <v>42419</v>
      </c>
      <c r="C896" s="223">
        <v>55147</v>
      </c>
      <c r="D896" s="16"/>
      <c r="E896" s="322" t="s">
        <v>76</v>
      </c>
      <c r="F896" s="322">
        <v>15</v>
      </c>
      <c r="G896" s="224">
        <f>5285*F896</f>
        <v>79275</v>
      </c>
      <c r="H896" s="323" t="s">
        <v>266</v>
      </c>
      <c r="I896" s="27">
        <v>0</v>
      </c>
      <c r="J896" s="16"/>
      <c r="K896" s="16"/>
      <c r="L896" s="16"/>
      <c r="M896" s="28"/>
      <c r="N896" s="27">
        <v>0</v>
      </c>
      <c r="O896" s="16"/>
      <c r="P896" s="16"/>
      <c r="Q896" s="16"/>
      <c r="R896" s="16"/>
      <c r="S896" s="16"/>
      <c r="T896" s="28"/>
      <c r="U896" s="142">
        <f t="shared" si="977"/>
        <v>5285</v>
      </c>
      <c r="V896" s="143">
        <v>2500</v>
      </c>
      <c r="W896" s="144">
        <f t="shared" si="978"/>
        <v>2785</v>
      </c>
      <c r="X896" s="144">
        <f t="shared" si="979"/>
        <v>1542.5</v>
      </c>
      <c r="Y896" s="144">
        <f t="shared" si="980"/>
        <v>1242.5</v>
      </c>
      <c r="Z896" s="144">
        <f t="shared" si="981"/>
        <v>37500</v>
      </c>
      <c r="AA896" s="144">
        <f t="shared" si="982"/>
        <v>23137.5</v>
      </c>
      <c r="AB896" s="145">
        <f t="shared" si="983"/>
        <v>18637.5</v>
      </c>
    </row>
    <row r="897" spans="1:28" ht="15.75" hidden="1" thickBot="1" x14ac:dyDescent="0.3">
      <c r="A897" s="46"/>
      <c r="B897" s="6">
        <v>42419</v>
      </c>
      <c r="C897" s="15">
        <v>55148</v>
      </c>
      <c r="D897" s="317"/>
      <c r="E897" s="16" t="s">
        <v>53</v>
      </c>
      <c r="F897" s="16">
        <v>7</v>
      </c>
      <c r="G897" s="60">
        <f t="shared" si="984"/>
        <v>39662</v>
      </c>
      <c r="H897" s="16" t="s">
        <v>44</v>
      </c>
      <c r="I897" s="317">
        <v>0</v>
      </c>
      <c r="J897" s="16"/>
      <c r="K897" s="16"/>
      <c r="L897" s="16"/>
      <c r="M897" s="28"/>
      <c r="N897" s="27">
        <v>0</v>
      </c>
      <c r="O897" s="16"/>
      <c r="P897" s="16"/>
      <c r="Q897" s="16"/>
      <c r="R897" s="16"/>
      <c r="S897" s="16"/>
      <c r="T897" s="28">
        <v>1599</v>
      </c>
      <c r="U897" s="142">
        <f t="shared" si="977"/>
        <v>5666</v>
      </c>
      <c r="V897" s="143">
        <v>2500</v>
      </c>
      <c r="W897" s="144">
        <f t="shared" si="978"/>
        <v>3166</v>
      </c>
      <c r="X897" s="144">
        <f t="shared" si="979"/>
        <v>1733</v>
      </c>
      <c r="Y897" s="144">
        <f t="shared" si="980"/>
        <v>1433</v>
      </c>
      <c r="Z897" s="144">
        <f t="shared" si="981"/>
        <v>17500</v>
      </c>
      <c r="AA897" s="144">
        <f t="shared" si="982"/>
        <v>12131</v>
      </c>
      <c r="AB897" s="145">
        <f t="shared" si="983"/>
        <v>10031</v>
      </c>
    </row>
    <row r="898" spans="1:28" ht="15.75" hidden="1" thickBot="1" x14ac:dyDescent="0.3">
      <c r="A898" s="46"/>
      <c r="B898" s="6">
        <v>42419</v>
      </c>
      <c r="C898" s="15">
        <v>55149</v>
      </c>
      <c r="D898" s="317"/>
      <c r="E898" s="16" t="s">
        <v>99</v>
      </c>
      <c r="F898" s="16">
        <v>15</v>
      </c>
      <c r="G898" s="60">
        <f t="shared" si="984"/>
        <v>84990</v>
      </c>
      <c r="H898" s="16" t="s">
        <v>44</v>
      </c>
      <c r="I898" s="317">
        <v>0</v>
      </c>
      <c r="J898" s="16"/>
      <c r="K898" s="16"/>
      <c r="L898" s="16"/>
      <c r="M898" s="28"/>
      <c r="N898" s="27">
        <v>0</v>
      </c>
      <c r="O898" s="16"/>
      <c r="P898" s="16"/>
      <c r="Q898" s="16"/>
      <c r="R898" s="16"/>
      <c r="S898" s="16"/>
      <c r="T898" s="28">
        <v>1600</v>
      </c>
      <c r="U898" s="142">
        <f t="shared" si="977"/>
        <v>5666</v>
      </c>
      <c r="V898" s="143">
        <v>2500</v>
      </c>
      <c r="W898" s="144">
        <f t="shared" si="978"/>
        <v>3166</v>
      </c>
      <c r="X898" s="144">
        <f t="shared" si="979"/>
        <v>1733</v>
      </c>
      <c r="Y898" s="144">
        <f t="shared" si="980"/>
        <v>1433</v>
      </c>
      <c r="Z898" s="144">
        <f t="shared" si="981"/>
        <v>37500</v>
      </c>
      <c r="AA898" s="144">
        <f t="shared" si="982"/>
        <v>25995</v>
      </c>
      <c r="AB898" s="145">
        <f t="shared" si="983"/>
        <v>21495</v>
      </c>
    </row>
    <row r="899" spans="1:28" ht="15.75" hidden="1" thickBot="1" x14ac:dyDescent="0.3">
      <c r="A899" s="46"/>
      <c r="B899" s="6">
        <v>42419</v>
      </c>
      <c r="C899" s="15">
        <v>55150</v>
      </c>
      <c r="D899" s="317"/>
      <c r="E899" s="16" t="s">
        <v>188</v>
      </c>
      <c r="F899" s="16">
        <v>7</v>
      </c>
      <c r="G899" s="60">
        <f t="shared" si="984"/>
        <v>39662</v>
      </c>
      <c r="H899" s="16" t="s">
        <v>44</v>
      </c>
      <c r="I899" s="317">
        <v>0</v>
      </c>
      <c r="J899" s="16"/>
      <c r="K899" s="16"/>
      <c r="L899" s="16"/>
      <c r="M899" s="28"/>
      <c r="N899" s="27">
        <v>0</v>
      </c>
      <c r="O899" s="16"/>
      <c r="P899" s="16"/>
      <c r="Q899" s="16"/>
      <c r="R899" s="16"/>
      <c r="S899" s="16"/>
      <c r="T899" s="28">
        <v>1602</v>
      </c>
      <c r="U899" s="142">
        <f t="shared" si="977"/>
        <v>5666</v>
      </c>
      <c r="V899" s="143">
        <v>2500</v>
      </c>
      <c r="W899" s="144">
        <f t="shared" si="978"/>
        <v>3166</v>
      </c>
      <c r="X899" s="144">
        <f t="shared" si="979"/>
        <v>1733</v>
      </c>
      <c r="Y899" s="144">
        <f t="shared" si="980"/>
        <v>1433</v>
      </c>
      <c r="Z899" s="144">
        <f t="shared" si="981"/>
        <v>17500</v>
      </c>
      <c r="AA899" s="144">
        <f t="shared" si="982"/>
        <v>12131</v>
      </c>
      <c r="AB899" s="145">
        <f t="shared" si="983"/>
        <v>10031</v>
      </c>
    </row>
    <row r="900" spans="1:28" ht="15.75" hidden="1" thickBot="1" x14ac:dyDescent="0.3">
      <c r="A900" s="46"/>
      <c r="B900" s="6">
        <v>42419</v>
      </c>
      <c r="C900" s="15">
        <v>55151</v>
      </c>
      <c r="D900" s="317"/>
      <c r="E900" s="16" t="s">
        <v>65</v>
      </c>
      <c r="F900" s="16">
        <v>15</v>
      </c>
      <c r="G900" s="60">
        <f t="shared" si="984"/>
        <v>84990</v>
      </c>
      <c r="H900" s="16" t="s">
        <v>44</v>
      </c>
      <c r="I900" s="317">
        <v>0</v>
      </c>
      <c r="J900" s="16"/>
      <c r="K900" s="16"/>
      <c r="L900" s="16"/>
      <c r="M900" s="28"/>
      <c r="N900" s="27">
        <v>0</v>
      </c>
      <c r="O900" s="16"/>
      <c r="P900" s="16"/>
      <c r="Q900" s="16"/>
      <c r="R900" s="16"/>
      <c r="S900" s="16"/>
      <c r="T900" s="28">
        <v>1601</v>
      </c>
      <c r="U900" s="142">
        <f t="shared" si="977"/>
        <v>5666</v>
      </c>
      <c r="V900" s="143">
        <v>2500</v>
      </c>
      <c r="W900" s="144">
        <f t="shared" si="978"/>
        <v>3166</v>
      </c>
      <c r="X900" s="144">
        <f t="shared" si="979"/>
        <v>1733</v>
      </c>
      <c r="Y900" s="144">
        <f t="shared" si="980"/>
        <v>1433</v>
      </c>
      <c r="Z900" s="144">
        <f t="shared" si="981"/>
        <v>37500</v>
      </c>
      <c r="AA900" s="144">
        <f t="shared" si="982"/>
        <v>25995</v>
      </c>
      <c r="AB900" s="145">
        <f t="shared" si="983"/>
        <v>21495</v>
      </c>
    </row>
    <row r="901" spans="1:28" ht="15.75" hidden="1" thickBot="1" x14ac:dyDescent="0.3">
      <c r="A901" s="46"/>
      <c r="B901" s="6">
        <v>42419</v>
      </c>
      <c r="C901" s="15">
        <v>55152</v>
      </c>
      <c r="D901" s="317"/>
      <c r="E901" s="16" t="s">
        <v>252</v>
      </c>
      <c r="F901" s="16">
        <v>7</v>
      </c>
      <c r="G901" s="60">
        <f t="shared" si="984"/>
        <v>39662</v>
      </c>
      <c r="H901" s="16" t="s">
        <v>44</v>
      </c>
      <c r="I901" s="317">
        <v>0</v>
      </c>
      <c r="J901" s="16"/>
      <c r="K901" s="16"/>
      <c r="L901" s="16"/>
      <c r="M901" s="28"/>
      <c r="N901" s="27">
        <v>0</v>
      </c>
      <c r="O901" s="16"/>
      <c r="P901" s="16"/>
      <c r="Q901" s="16"/>
      <c r="R901" s="16"/>
      <c r="S901" s="16"/>
      <c r="T901" s="28">
        <v>1603</v>
      </c>
      <c r="U901" s="142">
        <f t="shared" si="977"/>
        <v>5666</v>
      </c>
      <c r="V901" s="143">
        <v>2500</v>
      </c>
      <c r="W901" s="144">
        <f t="shared" si="978"/>
        <v>3166</v>
      </c>
      <c r="X901" s="144">
        <f t="shared" si="979"/>
        <v>1733</v>
      </c>
      <c r="Y901" s="144">
        <f t="shared" si="980"/>
        <v>1433</v>
      </c>
      <c r="Z901" s="144">
        <f t="shared" si="981"/>
        <v>17500</v>
      </c>
      <c r="AA901" s="144">
        <f t="shared" si="982"/>
        <v>12131</v>
      </c>
      <c r="AB901" s="145">
        <f t="shared" si="983"/>
        <v>10031</v>
      </c>
    </row>
    <row r="902" spans="1:28" ht="15.75" hidden="1" thickBot="1" x14ac:dyDescent="0.3">
      <c r="A902" s="46"/>
      <c r="B902" s="6">
        <v>42419</v>
      </c>
      <c r="C902" s="15">
        <v>55153</v>
      </c>
      <c r="D902" s="317"/>
      <c r="E902" s="16" t="s">
        <v>59</v>
      </c>
      <c r="F902" s="16">
        <v>15</v>
      </c>
      <c r="G902" s="60">
        <f t="shared" si="984"/>
        <v>84990</v>
      </c>
      <c r="H902" s="16" t="s">
        <v>44</v>
      </c>
      <c r="I902" s="317">
        <v>0</v>
      </c>
      <c r="J902" s="16"/>
      <c r="K902" s="16"/>
      <c r="L902" s="16"/>
      <c r="M902" s="28"/>
      <c r="N902" s="27">
        <v>0</v>
      </c>
      <c r="O902" s="16"/>
      <c r="P902" s="16"/>
      <c r="Q902" s="16"/>
      <c r="R902" s="16"/>
      <c r="S902" s="16"/>
      <c r="T902" s="28">
        <v>1604</v>
      </c>
      <c r="U902" s="142">
        <f t="shared" si="977"/>
        <v>5666</v>
      </c>
      <c r="V902" s="143">
        <v>2500</v>
      </c>
      <c r="W902" s="144">
        <f t="shared" si="978"/>
        <v>3166</v>
      </c>
      <c r="X902" s="144">
        <f t="shared" si="979"/>
        <v>1733</v>
      </c>
      <c r="Y902" s="144">
        <f t="shared" si="980"/>
        <v>1433</v>
      </c>
      <c r="Z902" s="144">
        <f t="shared" si="981"/>
        <v>37500</v>
      </c>
      <c r="AA902" s="144">
        <f t="shared" si="982"/>
        <v>25995</v>
      </c>
      <c r="AB902" s="145">
        <f t="shared" si="983"/>
        <v>21495</v>
      </c>
    </row>
    <row r="903" spans="1:28" ht="15.75" hidden="1" thickBot="1" x14ac:dyDescent="0.3">
      <c r="A903" s="46"/>
      <c r="B903" s="6">
        <v>42419</v>
      </c>
      <c r="C903" s="15">
        <v>55154</v>
      </c>
      <c r="D903" s="317"/>
      <c r="E903" s="16" t="s">
        <v>290</v>
      </c>
      <c r="F903" s="16">
        <v>7</v>
      </c>
      <c r="G903" s="60">
        <f t="shared" si="984"/>
        <v>39662</v>
      </c>
      <c r="H903" s="16" t="s">
        <v>44</v>
      </c>
      <c r="I903" s="317">
        <v>0</v>
      </c>
      <c r="J903" s="16"/>
      <c r="K903" s="16"/>
      <c r="L903" s="16"/>
      <c r="M903" s="28"/>
      <c r="N903" s="27">
        <v>0</v>
      </c>
      <c r="O903" s="16"/>
      <c r="P903" s="16"/>
      <c r="Q903" s="16"/>
      <c r="R903" s="16"/>
      <c r="S903" s="16"/>
      <c r="T903" s="28">
        <v>1605</v>
      </c>
      <c r="U903" s="142">
        <f t="shared" si="977"/>
        <v>5666</v>
      </c>
      <c r="V903" s="143">
        <v>2500</v>
      </c>
      <c r="W903" s="144">
        <f t="shared" si="978"/>
        <v>3166</v>
      </c>
      <c r="X903" s="144">
        <f t="shared" si="979"/>
        <v>1733</v>
      </c>
      <c r="Y903" s="144">
        <f t="shared" si="980"/>
        <v>1433</v>
      </c>
      <c r="Z903" s="144">
        <f t="shared" si="981"/>
        <v>17500</v>
      </c>
      <c r="AA903" s="144">
        <f t="shared" si="982"/>
        <v>12131</v>
      </c>
      <c r="AB903" s="145">
        <f t="shared" si="983"/>
        <v>10031</v>
      </c>
    </row>
    <row r="904" spans="1:28" ht="15.75" hidden="1" thickBot="1" x14ac:dyDescent="0.3">
      <c r="A904" s="46"/>
      <c r="B904" s="23">
        <v>42419</v>
      </c>
      <c r="C904" s="223">
        <v>55155</v>
      </c>
      <c r="D904" s="16"/>
      <c r="E904" s="17" t="s">
        <v>278</v>
      </c>
      <c r="F904" s="17">
        <v>15</v>
      </c>
      <c r="G904" s="224">
        <f>5285*F904</f>
        <v>79275</v>
      </c>
      <c r="H904" s="31" t="s">
        <v>266</v>
      </c>
      <c r="I904" s="27">
        <v>0</v>
      </c>
      <c r="J904" s="16"/>
      <c r="K904" s="16"/>
      <c r="L904" s="16"/>
      <c r="M904" s="28"/>
      <c r="N904" s="27">
        <v>0</v>
      </c>
      <c r="O904" s="16"/>
      <c r="P904" s="16"/>
      <c r="Q904" s="16"/>
      <c r="R904" s="16"/>
      <c r="S904" s="16"/>
      <c r="T904" s="28"/>
      <c r="U904" s="142">
        <f t="shared" si="977"/>
        <v>5285</v>
      </c>
      <c r="V904" s="143">
        <v>2500</v>
      </c>
      <c r="W904" s="144">
        <f t="shared" si="978"/>
        <v>2785</v>
      </c>
      <c r="X904" s="144">
        <f t="shared" si="979"/>
        <v>1542.5</v>
      </c>
      <c r="Y904" s="144">
        <f t="shared" si="980"/>
        <v>1242.5</v>
      </c>
      <c r="Z904" s="144">
        <f t="shared" si="981"/>
        <v>37500</v>
      </c>
      <c r="AA904" s="144">
        <f t="shared" si="982"/>
        <v>23137.5</v>
      </c>
      <c r="AB904" s="145">
        <f t="shared" si="983"/>
        <v>18637.5</v>
      </c>
    </row>
    <row r="905" spans="1:28" ht="15.75" hidden="1" thickBot="1" x14ac:dyDescent="0.3">
      <c r="A905" s="46"/>
      <c r="B905" s="23">
        <v>42419</v>
      </c>
      <c r="C905" s="127">
        <v>55156</v>
      </c>
      <c r="D905" s="16"/>
      <c r="E905" s="16" t="s">
        <v>76</v>
      </c>
      <c r="F905" s="16">
        <v>15</v>
      </c>
      <c r="G905" s="129">
        <f t="shared" ref="G905:G907" si="985">5285*F905</f>
        <v>79275</v>
      </c>
      <c r="H905" s="26" t="s">
        <v>266</v>
      </c>
      <c r="I905" s="27">
        <v>0</v>
      </c>
      <c r="J905" s="16"/>
      <c r="K905" s="16"/>
      <c r="L905" s="16"/>
      <c r="M905" s="28"/>
      <c r="N905" s="27">
        <v>0</v>
      </c>
      <c r="O905" s="16"/>
      <c r="P905" s="16"/>
      <c r="Q905" s="16"/>
      <c r="R905" s="16"/>
      <c r="S905" s="16"/>
      <c r="T905" s="28"/>
      <c r="U905" s="142">
        <f t="shared" si="977"/>
        <v>5285</v>
      </c>
      <c r="V905" s="143">
        <v>2500</v>
      </c>
      <c r="W905" s="144">
        <f t="shared" si="978"/>
        <v>2785</v>
      </c>
      <c r="X905" s="144">
        <f t="shared" si="979"/>
        <v>1542.5</v>
      </c>
      <c r="Y905" s="144">
        <f t="shared" si="980"/>
        <v>1242.5</v>
      </c>
      <c r="Z905" s="144">
        <f t="shared" si="981"/>
        <v>37500</v>
      </c>
      <c r="AA905" s="144">
        <f t="shared" si="982"/>
        <v>23137.5</v>
      </c>
      <c r="AB905" s="145">
        <f t="shared" si="983"/>
        <v>18637.5</v>
      </c>
    </row>
    <row r="906" spans="1:28" ht="15.75" hidden="1" thickBot="1" x14ac:dyDescent="0.3">
      <c r="A906" s="46"/>
      <c r="B906" s="23">
        <v>42419</v>
      </c>
      <c r="C906" s="127">
        <v>55157</v>
      </c>
      <c r="D906" s="16"/>
      <c r="E906" s="16" t="s">
        <v>76</v>
      </c>
      <c r="F906" s="16">
        <v>15</v>
      </c>
      <c r="G906" s="129">
        <f t="shared" si="985"/>
        <v>79275</v>
      </c>
      <c r="H906" s="26" t="s">
        <v>266</v>
      </c>
      <c r="I906" s="27">
        <v>0</v>
      </c>
      <c r="J906" s="16"/>
      <c r="K906" s="16"/>
      <c r="L906" s="16"/>
      <c r="M906" s="28"/>
      <c r="N906" s="27">
        <v>0</v>
      </c>
      <c r="O906" s="16"/>
      <c r="P906" s="16"/>
      <c r="Q906" s="16"/>
      <c r="R906" s="16"/>
      <c r="S906" s="16"/>
      <c r="T906" s="28"/>
      <c r="U906" s="142">
        <f t="shared" si="977"/>
        <v>5285</v>
      </c>
      <c r="V906" s="143">
        <v>2500</v>
      </c>
      <c r="W906" s="144">
        <f t="shared" si="978"/>
        <v>2785</v>
      </c>
      <c r="X906" s="144">
        <f t="shared" si="979"/>
        <v>1542.5</v>
      </c>
      <c r="Y906" s="144">
        <f t="shared" si="980"/>
        <v>1242.5</v>
      </c>
      <c r="Z906" s="144">
        <f t="shared" si="981"/>
        <v>37500</v>
      </c>
      <c r="AA906" s="144">
        <f t="shared" si="982"/>
        <v>23137.5</v>
      </c>
      <c r="AB906" s="145">
        <f t="shared" si="983"/>
        <v>18637.5</v>
      </c>
    </row>
    <row r="907" spans="1:28" ht="15.75" hidden="1" thickBot="1" x14ac:dyDescent="0.3">
      <c r="A907" s="46"/>
      <c r="B907" s="320">
        <v>42419</v>
      </c>
      <c r="C907" s="127">
        <v>55158</v>
      </c>
      <c r="D907" s="16"/>
      <c r="E907" s="128" t="s">
        <v>278</v>
      </c>
      <c r="F907" s="128">
        <v>15</v>
      </c>
      <c r="G907" s="129">
        <f t="shared" si="985"/>
        <v>79275</v>
      </c>
      <c r="H907" s="130" t="s">
        <v>266</v>
      </c>
      <c r="I907" s="27">
        <v>0</v>
      </c>
      <c r="J907" s="16"/>
      <c r="K907" s="16"/>
      <c r="L907" s="16"/>
      <c r="M907" s="28"/>
      <c r="N907" s="27">
        <v>0</v>
      </c>
      <c r="O907" s="16"/>
      <c r="P907" s="16"/>
      <c r="Q907" s="16"/>
      <c r="R907" s="16"/>
      <c r="S907" s="16"/>
      <c r="T907" s="28"/>
      <c r="U907" s="142">
        <f t="shared" si="977"/>
        <v>5285</v>
      </c>
      <c r="V907" s="143">
        <v>2500</v>
      </c>
      <c r="W907" s="144">
        <f t="shared" si="978"/>
        <v>2785</v>
      </c>
      <c r="X907" s="144">
        <f t="shared" si="979"/>
        <v>1542.5</v>
      </c>
      <c r="Y907" s="144">
        <f t="shared" si="980"/>
        <v>1242.5</v>
      </c>
      <c r="Z907" s="144">
        <f t="shared" si="981"/>
        <v>37500</v>
      </c>
      <c r="AA907" s="144">
        <f t="shared" si="982"/>
        <v>23137.5</v>
      </c>
      <c r="AB907" s="145">
        <f t="shared" si="983"/>
        <v>18637.5</v>
      </c>
    </row>
    <row r="908" spans="1:28" ht="15.75" hidden="1" thickBot="1" x14ac:dyDescent="0.3">
      <c r="A908" s="46"/>
      <c r="B908" s="6">
        <v>42419</v>
      </c>
      <c r="C908" s="15">
        <v>55159</v>
      </c>
      <c r="D908" s="317"/>
      <c r="E908" s="16" t="s">
        <v>54</v>
      </c>
      <c r="F908" s="16">
        <v>7</v>
      </c>
      <c r="G908" s="60">
        <f t="shared" si="984"/>
        <v>39662</v>
      </c>
      <c r="H908" s="16" t="s">
        <v>44</v>
      </c>
      <c r="I908" s="317">
        <v>0</v>
      </c>
      <c r="J908" s="16"/>
      <c r="K908" s="16"/>
      <c r="L908" s="16"/>
      <c r="M908" s="28"/>
      <c r="N908" s="27">
        <v>0</v>
      </c>
      <c r="O908" s="16"/>
      <c r="P908" s="16"/>
      <c r="Q908" s="16"/>
      <c r="R908" s="16"/>
      <c r="S908" s="16"/>
      <c r="T908" s="28">
        <v>1606</v>
      </c>
      <c r="U908" s="142">
        <f t="shared" si="977"/>
        <v>5666</v>
      </c>
      <c r="V908" s="143">
        <v>2500</v>
      </c>
      <c r="W908" s="144">
        <f t="shared" si="978"/>
        <v>3166</v>
      </c>
      <c r="X908" s="144">
        <f t="shared" si="979"/>
        <v>1733</v>
      </c>
      <c r="Y908" s="144">
        <f t="shared" si="980"/>
        <v>1433</v>
      </c>
      <c r="Z908" s="144">
        <f t="shared" si="981"/>
        <v>17500</v>
      </c>
      <c r="AA908" s="144">
        <f t="shared" si="982"/>
        <v>12131</v>
      </c>
      <c r="AB908" s="145">
        <f t="shared" si="983"/>
        <v>10031</v>
      </c>
    </row>
    <row r="909" spans="1:28" ht="15.75" hidden="1" thickBot="1" x14ac:dyDescent="0.3">
      <c r="A909" s="46"/>
      <c r="B909" s="6">
        <v>42419</v>
      </c>
      <c r="C909" s="15">
        <v>55160</v>
      </c>
      <c r="D909" s="317"/>
      <c r="E909" s="16" t="s">
        <v>69</v>
      </c>
      <c r="F909" s="16">
        <v>7</v>
      </c>
      <c r="G909" s="60">
        <f t="shared" si="984"/>
        <v>39662</v>
      </c>
      <c r="H909" s="16" t="s">
        <v>44</v>
      </c>
      <c r="I909" s="317">
        <v>0</v>
      </c>
      <c r="J909" s="16"/>
      <c r="K909" s="16"/>
      <c r="L909" s="16"/>
      <c r="M909" s="28"/>
      <c r="N909" s="27">
        <v>0</v>
      </c>
      <c r="O909" s="16"/>
      <c r="P909" s="16"/>
      <c r="Q909" s="16"/>
      <c r="R909" s="16"/>
      <c r="S909" s="16"/>
      <c r="T909" s="28">
        <v>1607</v>
      </c>
      <c r="U909" s="142">
        <f t="shared" si="977"/>
        <v>5666</v>
      </c>
      <c r="V909" s="143">
        <v>2500</v>
      </c>
      <c r="W909" s="144">
        <f t="shared" si="978"/>
        <v>3166</v>
      </c>
      <c r="X909" s="144">
        <f t="shared" si="979"/>
        <v>1733</v>
      </c>
      <c r="Y909" s="144">
        <f t="shared" si="980"/>
        <v>1433</v>
      </c>
      <c r="Z909" s="144">
        <f t="shared" si="981"/>
        <v>17500</v>
      </c>
      <c r="AA909" s="144">
        <f t="shared" si="982"/>
        <v>12131</v>
      </c>
      <c r="AB909" s="145">
        <f t="shared" si="983"/>
        <v>10031</v>
      </c>
    </row>
    <row r="910" spans="1:28" ht="15.75" hidden="1" thickBot="1" x14ac:dyDescent="0.3">
      <c r="A910" s="46"/>
      <c r="B910" s="6">
        <v>42419</v>
      </c>
      <c r="C910" s="15">
        <v>55161</v>
      </c>
      <c r="D910" s="317"/>
      <c r="E910" s="16" t="s">
        <v>86</v>
      </c>
      <c r="F910" s="16">
        <v>7</v>
      </c>
      <c r="G910" s="60">
        <f t="shared" si="984"/>
        <v>39662</v>
      </c>
      <c r="H910" s="16" t="s">
        <v>44</v>
      </c>
      <c r="I910" s="317">
        <v>0</v>
      </c>
      <c r="J910" s="16"/>
      <c r="K910" s="16"/>
      <c r="L910" s="16"/>
      <c r="M910" s="28"/>
      <c r="N910" s="27">
        <v>0</v>
      </c>
      <c r="O910" s="16"/>
      <c r="P910" s="16"/>
      <c r="Q910" s="16"/>
      <c r="R910" s="16"/>
      <c r="S910" s="16"/>
      <c r="T910" s="28">
        <v>1608</v>
      </c>
      <c r="U910" s="142">
        <f t="shared" si="977"/>
        <v>5666</v>
      </c>
      <c r="V910" s="143">
        <v>2500</v>
      </c>
      <c r="W910" s="144">
        <f t="shared" si="978"/>
        <v>3166</v>
      </c>
      <c r="X910" s="144">
        <f t="shared" si="979"/>
        <v>1733</v>
      </c>
      <c r="Y910" s="144">
        <f t="shared" si="980"/>
        <v>1433</v>
      </c>
      <c r="Z910" s="144">
        <f t="shared" si="981"/>
        <v>17500</v>
      </c>
      <c r="AA910" s="144">
        <f t="shared" si="982"/>
        <v>12131</v>
      </c>
      <c r="AB910" s="145">
        <f t="shared" si="983"/>
        <v>10031</v>
      </c>
    </row>
    <row r="911" spans="1:28" ht="15.75" hidden="1" thickBot="1" x14ac:dyDescent="0.3">
      <c r="A911" s="46"/>
      <c r="B911" s="6">
        <v>42419</v>
      </c>
      <c r="C911" s="15">
        <v>55162</v>
      </c>
      <c r="D911" s="317"/>
      <c r="E911" s="16" t="s">
        <v>138</v>
      </c>
      <c r="F911" s="16">
        <v>7</v>
      </c>
      <c r="G911" s="60">
        <f t="shared" si="984"/>
        <v>39662</v>
      </c>
      <c r="H911" s="16" t="s">
        <v>44</v>
      </c>
      <c r="I911" s="317">
        <v>0</v>
      </c>
      <c r="J911" s="16"/>
      <c r="K911" s="16"/>
      <c r="L911" s="16"/>
      <c r="M911" s="28"/>
      <c r="N911" s="27">
        <v>0</v>
      </c>
      <c r="O911" s="16"/>
      <c r="P911" s="16"/>
      <c r="Q911" s="16"/>
      <c r="R911" s="16"/>
      <c r="S911" s="16"/>
      <c r="T911" s="28">
        <v>1609</v>
      </c>
      <c r="U911" s="142">
        <f t="shared" si="977"/>
        <v>5666</v>
      </c>
      <c r="V911" s="143">
        <v>2500</v>
      </c>
      <c r="W911" s="144">
        <f t="shared" si="978"/>
        <v>3166</v>
      </c>
      <c r="X911" s="144">
        <f t="shared" si="979"/>
        <v>1733</v>
      </c>
      <c r="Y911" s="144">
        <f t="shared" si="980"/>
        <v>1433</v>
      </c>
      <c r="Z911" s="144">
        <f t="shared" si="981"/>
        <v>17500</v>
      </c>
      <c r="AA911" s="144">
        <f t="shared" si="982"/>
        <v>12131</v>
      </c>
      <c r="AB911" s="145">
        <f t="shared" si="983"/>
        <v>10031</v>
      </c>
    </row>
    <row r="912" spans="1:28" ht="15.75" hidden="1" thickBot="1" x14ac:dyDescent="0.3">
      <c r="A912" s="46"/>
      <c r="B912" s="6">
        <v>42419</v>
      </c>
      <c r="C912" s="15">
        <v>55163</v>
      </c>
      <c r="D912" s="317"/>
      <c r="E912" s="16" t="s">
        <v>102</v>
      </c>
      <c r="F912" s="16">
        <v>7</v>
      </c>
      <c r="G912" s="60">
        <f t="shared" si="984"/>
        <v>39662</v>
      </c>
      <c r="H912" s="16" t="s">
        <v>44</v>
      </c>
      <c r="I912" s="317">
        <v>0</v>
      </c>
      <c r="J912" s="16"/>
      <c r="K912" s="16"/>
      <c r="L912" s="16"/>
      <c r="M912" s="28"/>
      <c r="N912" s="27">
        <v>0</v>
      </c>
      <c r="O912" s="16"/>
      <c r="P912" s="16"/>
      <c r="Q912" s="16"/>
      <c r="R912" s="16"/>
      <c r="S912" s="16"/>
      <c r="T912" s="28">
        <v>1611</v>
      </c>
      <c r="U912" s="142">
        <f t="shared" si="977"/>
        <v>5666</v>
      </c>
      <c r="V912" s="143">
        <v>2500</v>
      </c>
      <c r="W912" s="144">
        <f t="shared" si="978"/>
        <v>3166</v>
      </c>
      <c r="X912" s="144">
        <f t="shared" si="979"/>
        <v>1733</v>
      </c>
      <c r="Y912" s="144">
        <f t="shared" si="980"/>
        <v>1433</v>
      </c>
      <c r="Z912" s="144">
        <f t="shared" si="981"/>
        <v>17500</v>
      </c>
      <c r="AA912" s="144">
        <f t="shared" si="982"/>
        <v>12131</v>
      </c>
      <c r="AB912" s="145">
        <f t="shared" si="983"/>
        <v>10031</v>
      </c>
    </row>
    <row r="913" spans="1:28" ht="15.75" hidden="1" thickBot="1" x14ac:dyDescent="0.3">
      <c r="A913" s="46"/>
      <c r="B913" s="6">
        <v>42419</v>
      </c>
      <c r="C913" s="15">
        <v>55164</v>
      </c>
      <c r="D913" s="317"/>
      <c r="E913" s="16" t="s">
        <v>291</v>
      </c>
      <c r="F913" s="16">
        <v>7</v>
      </c>
      <c r="G913" s="60">
        <f t="shared" si="984"/>
        <v>39662</v>
      </c>
      <c r="H913" s="16" t="s">
        <v>44</v>
      </c>
      <c r="I913" s="317">
        <v>0</v>
      </c>
      <c r="J913" s="16"/>
      <c r="K913" s="16"/>
      <c r="L913" s="16"/>
      <c r="M913" s="28"/>
      <c r="N913" s="27">
        <v>0</v>
      </c>
      <c r="O913" s="16"/>
      <c r="P913" s="16"/>
      <c r="Q913" s="16"/>
      <c r="R913" s="16"/>
      <c r="S913" s="16"/>
      <c r="T913" s="28">
        <v>1610</v>
      </c>
      <c r="U913" s="142">
        <f t="shared" si="977"/>
        <v>5666</v>
      </c>
      <c r="V913" s="143">
        <v>2500</v>
      </c>
      <c r="W913" s="144">
        <f t="shared" si="978"/>
        <v>3166</v>
      </c>
      <c r="X913" s="144">
        <f t="shared" si="979"/>
        <v>1733</v>
      </c>
      <c r="Y913" s="144">
        <f t="shared" si="980"/>
        <v>1433</v>
      </c>
      <c r="Z913" s="144">
        <f t="shared" si="981"/>
        <v>17500</v>
      </c>
      <c r="AA913" s="144">
        <f t="shared" si="982"/>
        <v>12131</v>
      </c>
      <c r="AB913" s="145">
        <f t="shared" si="983"/>
        <v>10031</v>
      </c>
    </row>
    <row r="914" spans="1:28" ht="15.75" hidden="1" thickBot="1" x14ac:dyDescent="0.3">
      <c r="A914" s="46"/>
      <c r="B914" s="6">
        <v>42419</v>
      </c>
      <c r="C914" s="15">
        <v>55165</v>
      </c>
      <c r="D914" s="317"/>
      <c r="E914" s="16" t="s">
        <v>149</v>
      </c>
      <c r="F914" s="16">
        <v>15</v>
      </c>
      <c r="G914" s="60">
        <f t="shared" si="984"/>
        <v>84990</v>
      </c>
      <c r="H914" s="16" t="s">
        <v>44</v>
      </c>
      <c r="I914" s="317">
        <v>0</v>
      </c>
      <c r="J914" s="16"/>
      <c r="K914" s="16"/>
      <c r="L914" s="16"/>
      <c r="M914" s="28"/>
      <c r="N914" s="27">
        <v>0</v>
      </c>
      <c r="O914" s="16"/>
      <c r="P914" s="16"/>
      <c r="Q914" s="16"/>
      <c r="R914" s="16"/>
      <c r="S914" s="16"/>
      <c r="T914" s="28">
        <v>1613</v>
      </c>
      <c r="U914" s="142">
        <f t="shared" si="977"/>
        <v>5666</v>
      </c>
      <c r="V914" s="143">
        <v>2500</v>
      </c>
      <c r="W914" s="144">
        <f t="shared" si="978"/>
        <v>3166</v>
      </c>
      <c r="X914" s="144">
        <f t="shared" si="979"/>
        <v>1733</v>
      </c>
      <c r="Y914" s="144">
        <f t="shared" si="980"/>
        <v>1433</v>
      </c>
      <c r="Z914" s="144">
        <f t="shared" si="981"/>
        <v>37500</v>
      </c>
      <c r="AA914" s="144">
        <f t="shared" si="982"/>
        <v>25995</v>
      </c>
      <c r="AB914" s="145">
        <f t="shared" si="983"/>
        <v>21495</v>
      </c>
    </row>
    <row r="915" spans="1:28" ht="15.75" hidden="1" thickBot="1" x14ac:dyDescent="0.3">
      <c r="A915" s="46"/>
      <c r="B915" s="6">
        <v>42419</v>
      </c>
      <c r="C915" s="15">
        <v>55166</v>
      </c>
      <c r="D915" s="317"/>
      <c r="E915" s="16" t="s">
        <v>217</v>
      </c>
      <c r="F915" s="16">
        <v>15</v>
      </c>
      <c r="G915" s="60">
        <f t="shared" si="984"/>
        <v>84990</v>
      </c>
      <c r="H915" s="16" t="s">
        <v>44</v>
      </c>
      <c r="I915" s="317">
        <v>0</v>
      </c>
      <c r="J915" s="16"/>
      <c r="K915" s="16"/>
      <c r="L915" s="16"/>
      <c r="M915" s="28"/>
      <c r="N915" s="27">
        <v>0</v>
      </c>
      <c r="O915" s="16"/>
      <c r="P915" s="16"/>
      <c r="Q915" s="16"/>
      <c r="R915" s="16"/>
      <c r="S915" s="16"/>
      <c r="T915" s="28">
        <v>1614</v>
      </c>
      <c r="U915" s="142">
        <f t="shared" si="977"/>
        <v>5666</v>
      </c>
      <c r="V915" s="143">
        <v>2500</v>
      </c>
      <c r="W915" s="144">
        <f t="shared" si="978"/>
        <v>3166</v>
      </c>
      <c r="X915" s="144">
        <f t="shared" si="979"/>
        <v>1733</v>
      </c>
      <c r="Y915" s="144">
        <f t="shared" si="980"/>
        <v>1433</v>
      </c>
      <c r="Z915" s="144">
        <f t="shared" si="981"/>
        <v>37500</v>
      </c>
      <c r="AA915" s="144">
        <f t="shared" si="982"/>
        <v>25995</v>
      </c>
      <c r="AB915" s="145">
        <f t="shared" si="983"/>
        <v>21495</v>
      </c>
    </row>
    <row r="916" spans="1:28" ht="15.75" hidden="1" thickBot="1" x14ac:dyDescent="0.3">
      <c r="A916" s="46"/>
      <c r="B916" s="6">
        <v>42419</v>
      </c>
      <c r="C916" s="15">
        <v>55167</v>
      </c>
      <c r="D916" s="317"/>
      <c r="E916" s="16" t="s">
        <v>145</v>
      </c>
      <c r="F916" s="16">
        <v>7</v>
      </c>
      <c r="G916" s="60">
        <f>5666*F916</f>
        <v>39662</v>
      </c>
      <c r="H916" s="16" t="s">
        <v>44</v>
      </c>
      <c r="I916" s="317">
        <v>0</v>
      </c>
      <c r="J916" s="16"/>
      <c r="K916" s="16"/>
      <c r="L916" s="16"/>
      <c r="M916" s="28"/>
      <c r="N916" s="27">
        <v>0</v>
      </c>
      <c r="O916" s="16"/>
      <c r="P916" s="16"/>
      <c r="Q916" s="16"/>
      <c r="R916" s="16"/>
      <c r="S916" s="16"/>
      <c r="T916" s="28">
        <v>1615</v>
      </c>
      <c r="U916" s="142">
        <f t="shared" si="977"/>
        <v>5666</v>
      </c>
      <c r="V916" s="143">
        <v>2500</v>
      </c>
      <c r="W916" s="144">
        <f t="shared" si="978"/>
        <v>3166</v>
      </c>
      <c r="X916" s="144">
        <f t="shared" si="979"/>
        <v>1733</v>
      </c>
      <c r="Y916" s="144">
        <f t="shared" si="980"/>
        <v>1433</v>
      </c>
      <c r="Z916" s="144">
        <f t="shared" si="981"/>
        <v>17500</v>
      </c>
      <c r="AA916" s="144">
        <f t="shared" si="982"/>
        <v>12131</v>
      </c>
      <c r="AB916" s="145">
        <f t="shared" si="983"/>
        <v>10031</v>
      </c>
    </row>
    <row r="917" spans="1:28" ht="15.75" hidden="1" thickBot="1" x14ac:dyDescent="0.3">
      <c r="A917" s="268"/>
      <c r="B917" s="6">
        <v>42419</v>
      </c>
      <c r="C917" s="15">
        <v>55168</v>
      </c>
      <c r="D917" s="353"/>
      <c r="E917" s="16" t="s">
        <v>131</v>
      </c>
      <c r="F917" s="16">
        <v>15</v>
      </c>
      <c r="G917" s="60">
        <f t="shared" si="984"/>
        <v>84990</v>
      </c>
      <c r="H917" s="16" t="s">
        <v>44</v>
      </c>
      <c r="I917" s="353">
        <v>0</v>
      </c>
      <c r="J917" s="128"/>
      <c r="K917" s="128"/>
      <c r="L917" s="128"/>
      <c r="M917" s="132"/>
      <c r="N917" s="131">
        <v>0</v>
      </c>
      <c r="O917" s="128"/>
      <c r="P917" s="128"/>
      <c r="Q917" s="128"/>
      <c r="R917" s="128"/>
      <c r="S917" s="16"/>
      <c r="T917" s="28">
        <v>1612</v>
      </c>
      <c r="U917" s="142">
        <f t="shared" si="977"/>
        <v>5666</v>
      </c>
      <c r="V917" s="143">
        <v>2500</v>
      </c>
      <c r="W917" s="144">
        <f t="shared" si="978"/>
        <v>3166</v>
      </c>
      <c r="X917" s="144">
        <f t="shared" si="979"/>
        <v>1733</v>
      </c>
      <c r="Y917" s="144">
        <f t="shared" si="980"/>
        <v>1433</v>
      </c>
      <c r="Z917" s="144">
        <f t="shared" si="981"/>
        <v>37500</v>
      </c>
      <c r="AA917" s="144">
        <f t="shared" si="982"/>
        <v>25995</v>
      </c>
      <c r="AB917" s="145">
        <f t="shared" si="983"/>
        <v>21495</v>
      </c>
    </row>
    <row r="918" spans="1:28" ht="15.75" hidden="1" thickBot="1" x14ac:dyDescent="0.3">
      <c r="A918" s="16"/>
      <c r="B918" s="320">
        <v>42419</v>
      </c>
      <c r="C918" s="223">
        <v>55169</v>
      </c>
      <c r="D918" s="16"/>
      <c r="E918" s="322" t="s">
        <v>278</v>
      </c>
      <c r="F918" s="322">
        <v>15</v>
      </c>
      <c r="G918" s="224">
        <f>5285*F918</f>
        <v>79275</v>
      </c>
      <c r="H918" s="323" t="s">
        <v>266</v>
      </c>
      <c r="I918" s="27">
        <v>0</v>
      </c>
      <c r="J918" s="16"/>
      <c r="K918" s="16"/>
      <c r="L918" s="16"/>
      <c r="M918" s="28"/>
      <c r="N918" s="27">
        <v>0</v>
      </c>
      <c r="O918" s="16"/>
      <c r="P918" s="16"/>
      <c r="Q918" s="16"/>
      <c r="R918" s="16"/>
      <c r="S918" s="16"/>
      <c r="T918" s="270"/>
      <c r="U918" s="142">
        <f t="shared" si="977"/>
        <v>5285</v>
      </c>
      <c r="V918" s="143">
        <v>2500</v>
      </c>
      <c r="W918" s="144">
        <f t="shared" si="978"/>
        <v>2785</v>
      </c>
      <c r="X918" s="144">
        <f t="shared" si="979"/>
        <v>1542.5</v>
      </c>
      <c r="Y918" s="144">
        <f t="shared" si="980"/>
        <v>1242.5</v>
      </c>
      <c r="Z918" s="144">
        <f t="shared" si="981"/>
        <v>37500</v>
      </c>
      <c r="AA918" s="144">
        <f t="shared" si="982"/>
        <v>23137.5</v>
      </c>
      <c r="AB918" s="145">
        <f t="shared" si="983"/>
        <v>18637.5</v>
      </c>
    </row>
    <row r="919" spans="1:28" ht="15.75" hidden="1" thickBot="1" x14ac:dyDescent="0.3">
      <c r="A919" s="16"/>
      <c r="B919" s="6">
        <v>42419</v>
      </c>
      <c r="C919" s="15">
        <v>55170</v>
      </c>
      <c r="D919" s="317"/>
      <c r="E919" s="16" t="s">
        <v>103</v>
      </c>
      <c r="F919" s="118">
        <v>15</v>
      </c>
      <c r="G919" s="60">
        <f t="shared" si="984"/>
        <v>84990</v>
      </c>
      <c r="H919" s="16" t="s">
        <v>44</v>
      </c>
      <c r="I919" s="317">
        <v>0</v>
      </c>
      <c r="J919" s="16"/>
      <c r="K919" s="16"/>
      <c r="L919" s="16"/>
      <c r="M919" s="28"/>
      <c r="N919" s="27">
        <v>0</v>
      </c>
      <c r="O919" s="16"/>
      <c r="P919" s="16"/>
      <c r="Q919" s="16"/>
      <c r="R919" s="16"/>
      <c r="S919" s="16"/>
      <c r="T919" s="270">
        <v>1616</v>
      </c>
      <c r="U919" s="142">
        <f t="shared" si="977"/>
        <v>5666</v>
      </c>
      <c r="V919" s="143">
        <v>2500</v>
      </c>
      <c r="W919" s="144">
        <f t="shared" si="978"/>
        <v>3166</v>
      </c>
      <c r="X919" s="144">
        <f t="shared" si="979"/>
        <v>1733</v>
      </c>
      <c r="Y919" s="144">
        <f t="shared" si="980"/>
        <v>1433</v>
      </c>
      <c r="Z919" s="144">
        <f t="shared" si="981"/>
        <v>37500</v>
      </c>
      <c r="AA919" s="144">
        <f t="shared" si="982"/>
        <v>25995</v>
      </c>
      <c r="AB919" s="145">
        <f t="shared" si="983"/>
        <v>21495</v>
      </c>
    </row>
    <row r="920" spans="1:28" ht="15.75" hidden="1" thickBot="1" x14ac:dyDescent="0.3">
      <c r="A920" s="16"/>
      <c r="B920" s="6">
        <v>42419</v>
      </c>
      <c r="C920" s="15">
        <v>55171</v>
      </c>
      <c r="D920" s="317"/>
      <c r="E920" s="16" t="s">
        <v>164</v>
      </c>
      <c r="F920" s="16">
        <v>15</v>
      </c>
      <c r="G920" s="60">
        <f t="shared" si="984"/>
        <v>84990</v>
      </c>
      <c r="H920" s="16" t="s">
        <v>44</v>
      </c>
      <c r="I920" s="317">
        <v>0</v>
      </c>
      <c r="J920" s="16"/>
      <c r="K920" s="16"/>
      <c r="L920" s="16"/>
      <c r="M920" s="28"/>
      <c r="N920" s="27">
        <v>0</v>
      </c>
      <c r="O920" s="16"/>
      <c r="P920" s="16"/>
      <c r="Q920" s="16"/>
      <c r="R920" s="16"/>
      <c r="S920" s="16"/>
      <c r="T920" s="270">
        <v>1617</v>
      </c>
      <c r="U920" s="142">
        <f t="shared" si="977"/>
        <v>5666</v>
      </c>
      <c r="V920" s="143">
        <v>2500</v>
      </c>
      <c r="W920" s="144">
        <f t="shared" si="978"/>
        <v>3166</v>
      </c>
      <c r="X920" s="144">
        <f t="shared" si="979"/>
        <v>1733</v>
      </c>
      <c r="Y920" s="144">
        <f t="shared" si="980"/>
        <v>1433</v>
      </c>
      <c r="Z920" s="144">
        <f t="shared" si="981"/>
        <v>37500</v>
      </c>
      <c r="AA920" s="144">
        <f t="shared" si="982"/>
        <v>25995</v>
      </c>
      <c r="AB920" s="145">
        <f t="shared" si="983"/>
        <v>21495</v>
      </c>
    </row>
    <row r="921" spans="1:28" ht="15.75" hidden="1" thickBot="1" x14ac:dyDescent="0.3">
      <c r="A921" s="16"/>
      <c r="B921" s="6">
        <v>42419</v>
      </c>
      <c r="C921" s="15">
        <v>55172</v>
      </c>
      <c r="D921" s="317"/>
      <c r="E921" s="16" t="s">
        <v>65</v>
      </c>
      <c r="F921" s="16">
        <v>15</v>
      </c>
      <c r="G921" s="60">
        <f t="shared" si="984"/>
        <v>84990</v>
      </c>
      <c r="H921" s="16" t="s">
        <v>44</v>
      </c>
      <c r="I921" s="317">
        <v>0</v>
      </c>
      <c r="J921" s="16"/>
      <c r="K921" s="16"/>
      <c r="L921" s="16"/>
      <c r="M921" s="28"/>
      <c r="N921" s="27">
        <v>0</v>
      </c>
      <c r="O921" s="16"/>
      <c r="P921" s="16"/>
      <c r="Q921" s="16"/>
      <c r="R921" s="16"/>
      <c r="S921" s="16"/>
      <c r="T921" s="270">
        <v>1618</v>
      </c>
      <c r="U921" s="142">
        <f t="shared" si="977"/>
        <v>5666</v>
      </c>
      <c r="V921" s="143">
        <v>2500</v>
      </c>
      <c r="W921" s="144">
        <f t="shared" si="978"/>
        <v>3166</v>
      </c>
      <c r="X921" s="144">
        <f t="shared" si="979"/>
        <v>1733</v>
      </c>
      <c r="Y921" s="144">
        <f t="shared" si="980"/>
        <v>1433</v>
      </c>
      <c r="Z921" s="144">
        <f t="shared" si="981"/>
        <v>37500</v>
      </c>
      <c r="AA921" s="144">
        <f t="shared" si="982"/>
        <v>25995</v>
      </c>
      <c r="AB921" s="145">
        <f t="shared" si="983"/>
        <v>21495</v>
      </c>
    </row>
    <row r="922" spans="1:28" ht="15.75" hidden="1" thickBot="1" x14ac:dyDescent="0.3">
      <c r="A922" s="16"/>
      <c r="B922" s="6">
        <v>42419</v>
      </c>
      <c r="C922" s="15">
        <v>55173</v>
      </c>
      <c r="D922" s="317"/>
      <c r="E922" s="16" t="s">
        <v>252</v>
      </c>
      <c r="F922" s="16">
        <v>7</v>
      </c>
      <c r="G922" s="60">
        <f t="shared" si="984"/>
        <v>39662</v>
      </c>
      <c r="H922" s="16" t="s">
        <v>44</v>
      </c>
      <c r="I922" s="317">
        <v>0</v>
      </c>
      <c r="J922" s="16"/>
      <c r="K922" s="16"/>
      <c r="L922" s="16"/>
      <c r="M922" s="28"/>
      <c r="N922" s="27">
        <v>0</v>
      </c>
      <c r="O922" s="16"/>
      <c r="P922" s="16"/>
      <c r="Q922" s="16"/>
      <c r="R922" s="16"/>
      <c r="S922" s="16"/>
      <c r="T922" s="270">
        <v>1619</v>
      </c>
      <c r="U922" s="142">
        <f t="shared" si="977"/>
        <v>5666</v>
      </c>
      <c r="V922" s="143">
        <v>2500</v>
      </c>
      <c r="W922" s="144">
        <f t="shared" si="978"/>
        <v>3166</v>
      </c>
      <c r="X922" s="144">
        <f t="shared" si="979"/>
        <v>1733</v>
      </c>
      <c r="Y922" s="144">
        <f t="shared" si="980"/>
        <v>1433</v>
      </c>
      <c r="Z922" s="144">
        <f t="shared" si="981"/>
        <v>17500</v>
      </c>
      <c r="AA922" s="144">
        <f t="shared" si="982"/>
        <v>12131</v>
      </c>
      <c r="AB922" s="145">
        <f t="shared" si="983"/>
        <v>10031</v>
      </c>
    </row>
    <row r="923" spans="1:28" ht="15.75" hidden="1" thickBot="1" x14ac:dyDescent="0.3">
      <c r="A923" s="16"/>
      <c r="B923" s="6">
        <v>42419</v>
      </c>
      <c r="C923" s="15">
        <v>55174</v>
      </c>
      <c r="D923" s="353"/>
      <c r="E923" s="16" t="s">
        <v>90</v>
      </c>
      <c r="F923" s="16">
        <v>15</v>
      </c>
      <c r="G923" s="60">
        <f t="shared" si="984"/>
        <v>84990</v>
      </c>
      <c r="H923" s="16" t="s">
        <v>44</v>
      </c>
      <c r="I923" s="317">
        <v>0</v>
      </c>
      <c r="J923" s="16"/>
      <c r="K923" s="16"/>
      <c r="L923" s="16"/>
      <c r="M923" s="28"/>
      <c r="N923" s="27">
        <v>0</v>
      </c>
      <c r="O923" s="16"/>
      <c r="P923" s="16"/>
      <c r="Q923" s="16"/>
      <c r="R923" s="16"/>
      <c r="S923" s="16"/>
      <c r="T923" s="270">
        <v>1620</v>
      </c>
      <c r="U923" s="142">
        <f t="shared" si="977"/>
        <v>5666</v>
      </c>
      <c r="V923" s="143">
        <v>2500</v>
      </c>
      <c r="W923" s="144">
        <f t="shared" si="978"/>
        <v>3166</v>
      </c>
      <c r="X923" s="144">
        <f t="shared" si="979"/>
        <v>1733</v>
      </c>
      <c r="Y923" s="144">
        <f t="shared" si="980"/>
        <v>1433</v>
      </c>
      <c r="Z923" s="144">
        <f t="shared" si="981"/>
        <v>37500</v>
      </c>
      <c r="AA923" s="144">
        <f t="shared" si="982"/>
        <v>25995</v>
      </c>
      <c r="AB923" s="145">
        <f t="shared" si="983"/>
        <v>21495</v>
      </c>
    </row>
    <row r="924" spans="1:28" ht="15.75" hidden="1" thickBot="1" x14ac:dyDescent="0.3">
      <c r="A924" s="16"/>
      <c r="B924" s="320">
        <v>42419</v>
      </c>
      <c r="C924" s="223">
        <v>55175</v>
      </c>
      <c r="D924" s="16"/>
      <c r="E924" s="322" t="s">
        <v>57</v>
      </c>
      <c r="F924" s="322">
        <v>15</v>
      </c>
      <c r="G924" s="224">
        <f>5100*F924</f>
        <v>76500</v>
      </c>
      <c r="H924" s="322" t="s">
        <v>47</v>
      </c>
      <c r="I924" s="317">
        <v>0</v>
      </c>
      <c r="J924" s="16"/>
      <c r="K924" s="16"/>
      <c r="L924" s="16"/>
      <c r="M924" s="28"/>
      <c r="N924" s="27"/>
      <c r="O924" s="16">
        <v>0</v>
      </c>
      <c r="P924" s="16"/>
      <c r="Q924" s="16"/>
      <c r="R924" s="16"/>
      <c r="S924" s="16"/>
      <c r="T924" s="270"/>
      <c r="U924" s="142">
        <f t="shared" si="977"/>
        <v>5100</v>
      </c>
      <c r="V924" s="143">
        <v>2500</v>
      </c>
      <c r="W924" s="144">
        <f t="shared" si="978"/>
        <v>2600</v>
      </c>
      <c r="X924" s="144">
        <f t="shared" si="979"/>
        <v>1450</v>
      </c>
      <c r="Y924" s="144">
        <f t="shared" si="980"/>
        <v>1150</v>
      </c>
      <c r="Z924" s="144">
        <f t="shared" si="981"/>
        <v>37500</v>
      </c>
      <c r="AA924" s="144">
        <f t="shared" si="982"/>
        <v>21750</v>
      </c>
      <c r="AB924" s="145">
        <f t="shared" si="983"/>
        <v>17250</v>
      </c>
    </row>
    <row r="925" spans="1:28" ht="15.75" hidden="1" thickBot="1" x14ac:dyDescent="0.3">
      <c r="A925" s="16"/>
      <c r="B925" s="6">
        <v>42419</v>
      </c>
      <c r="C925" s="15">
        <v>55176</v>
      </c>
      <c r="D925" s="318"/>
      <c r="E925" s="16" t="s">
        <v>86</v>
      </c>
      <c r="F925" s="16">
        <v>7</v>
      </c>
      <c r="G925" s="60">
        <f t="shared" si="984"/>
        <v>39662</v>
      </c>
      <c r="H925" s="16" t="s">
        <v>44</v>
      </c>
      <c r="I925" s="317">
        <v>0</v>
      </c>
      <c r="J925" s="16"/>
      <c r="K925" s="16"/>
      <c r="L925" s="16"/>
      <c r="M925" s="28"/>
      <c r="N925" s="27"/>
      <c r="O925" s="16">
        <v>0</v>
      </c>
      <c r="P925" s="16"/>
      <c r="Q925" s="16"/>
      <c r="R925" s="16"/>
      <c r="S925" s="16"/>
      <c r="T925" s="270">
        <v>1621</v>
      </c>
      <c r="U925" s="142">
        <f t="shared" si="977"/>
        <v>5666</v>
      </c>
      <c r="V925" s="143">
        <v>2500</v>
      </c>
      <c r="W925" s="144">
        <f t="shared" si="978"/>
        <v>3166</v>
      </c>
      <c r="X925" s="144">
        <f t="shared" si="979"/>
        <v>1733</v>
      </c>
      <c r="Y925" s="144">
        <f t="shared" si="980"/>
        <v>1433</v>
      </c>
      <c r="Z925" s="144">
        <f t="shared" si="981"/>
        <v>17500</v>
      </c>
      <c r="AA925" s="144">
        <f t="shared" si="982"/>
        <v>12131</v>
      </c>
      <c r="AB925" s="145">
        <f t="shared" si="983"/>
        <v>10031</v>
      </c>
    </row>
    <row r="926" spans="1:28" ht="15.75" hidden="1" thickBot="1" x14ac:dyDescent="0.3">
      <c r="A926" s="16"/>
      <c r="B926" s="320">
        <v>42419</v>
      </c>
      <c r="C926" s="223">
        <v>55177</v>
      </c>
      <c r="D926" s="16"/>
      <c r="E926" s="322" t="s">
        <v>278</v>
      </c>
      <c r="F926" s="322">
        <v>15</v>
      </c>
      <c r="G926" s="224">
        <f>5285*F926</f>
        <v>79275</v>
      </c>
      <c r="H926" s="323" t="s">
        <v>266</v>
      </c>
      <c r="I926" s="27">
        <v>0</v>
      </c>
      <c r="J926" s="16"/>
      <c r="K926" s="16"/>
      <c r="L926" s="16"/>
      <c r="M926" s="28"/>
      <c r="N926" s="27"/>
      <c r="O926" s="16">
        <v>0</v>
      </c>
      <c r="P926" s="16"/>
      <c r="Q926" s="16"/>
      <c r="R926" s="16"/>
      <c r="S926" s="16"/>
      <c r="T926" s="270"/>
      <c r="U926" s="142">
        <f t="shared" si="977"/>
        <v>5285</v>
      </c>
      <c r="V926" s="143">
        <v>2500</v>
      </c>
      <c r="W926" s="144">
        <f t="shared" si="978"/>
        <v>2785</v>
      </c>
      <c r="X926" s="144">
        <f t="shared" si="979"/>
        <v>1542.5</v>
      </c>
      <c r="Y926" s="144">
        <f t="shared" si="980"/>
        <v>1242.5</v>
      </c>
      <c r="Z926" s="144">
        <f t="shared" si="981"/>
        <v>37500</v>
      </c>
      <c r="AA926" s="144">
        <f t="shared" si="982"/>
        <v>23137.5</v>
      </c>
      <c r="AB926" s="145">
        <f t="shared" si="983"/>
        <v>18637.5</v>
      </c>
    </row>
    <row r="927" spans="1:28" ht="15.75" hidden="1" thickBot="1" x14ac:dyDescent="0.3">
      <c r="A927" s="16"/>
      <c r="B927" s="6">
        <v>42419</v>
      </c>
      <c r="C927" s="15">
        <v>55178</v>
      </c>
      <c r="D927" s="317"/>
      <c r="E927" s="16" t="s">
        <v>91</v>
      </c>
      <c r="F927" s="16">
        <v>15</v>
      </c>
      <c r="G927" s="60">
        <f>5666*F927</f>
        <v>84990</v>
      </c>
      <c r="H927" s="16" t="s">
        <v>44</v>
      </c>
      <c r="I927" s="317">
        <v>0</v>
      </c>
      <c r="J927" s="16"/>
      <c r="K927" s="16"/>
      <c r="L927" s="16"/>
      <c r="M927" s="28"/>
      <c r="N927" s="27"/>
      <c r="O927" s="16">
        <v>0</v>
      </c>
      <c r="P927" s="16"/>
      <c r="Q927" s="16"/>
      <c r="R927" s="16"/>
      <c r="S927" s="16"/>
      <c r="T927" s="270">
        <v>1622</v>
      </c>
      <c r="U927" s="142">
        <f t="shared" si="977"/>
        <v>5666</v>
      </c>
      <c r="V927" s="143">
        <v>2500</v>
      </c>
      <c r="W927" s="144">
        <f t="shared" si="978"/>
        <v>3166</v>
      </c>
      <c r="X927" s="144">
        <f t="shared" si="979"/>
        <v>1733</v>
      </c>
      <c r="Y927" s="144">
        <f t="shared" si="980"/>
        <v>1433</v>
      </c>
      <c r="Z927" s="144">
        <f t="shared" si="981"/>
        <v>37500</v>
      </c>
      <c r="AA927" s="144">
        <f t="shared" si="982"/>
        <v>25995</v>
      </c>
      <c r="AB927" s="145">
        <f t="shared" si="983"/>
        <v>21495</v>
      </c>
    </row>
    <row r="928" spans="1:28" ht="15.75" hidden="1" thickBot="1" x14ac:dyDescent="0.3">
      <c r="A928" s="16"/>
      <c r="B928" s="6">
        <v>42419</v>
      </c>
      <c r="C928" s="15">
        <v>55179</v>
      </c>
      <c r="D928" s="317"/>
      <c r="E928" s="16" t="s">
        <v>62</v>
      </c>
      <c r="F928" s="16">
        <v>15</v>
      </c>
      <c r="G928" s="60">
        <f t="shared" si="984"/>
        <v>84990</v>
      </c>
      <c r="H928" s="16" t="s">
        <v>44</v>
      </c>
      <c r="I928" s="317">
        <v>0</v>
      </c>
      <c r="J928" s="16"/>
      <c r="K928" s="16"/>
      <c r="L928" s="16"/>
      <c r="M928" s="28"/>
      <c r="N928" s="27"/>
      <c r="O928" s="16">
        <v>0</v>
      </c>
      <c r="P928" s="16"/>
      <c r="Q928" s="16"/>
      <c r="R928" s="16"/>
      <c r="S928" s="16"/>
      <c r="T928" s="270">
        <v>1623</v>
      </c>
      <c r="U928" s="142">
        <f t="shared" si="977"/>
        <v>5666</v>
      </c>
      <c r="V928" s="143">
        <v>2500</v>
      </c>
      <c r="W928" s="144">
        <f t="shared" si="978"/>
        <v>3166</v>
      </c>
      <c r="X928" s="144">
        <f t="shared" si="979"/>
        <v>1733</v>
      </c>
      <c r="Y928" s="144">
        <f t="shared" si="980"/>
        <v>1433</v>
      </c>
      <c r="Z928" s="144">
        <f t="shared" si="981"/>
        <v>37500</v>
      </c>
      <c r="AA928" s="144">
        <f t="shared" si="982"/>
        <v>25995</v>
      </c>
      <c r="AB928" s="145">
        <f t="shared" si="983"/>
        <v>21495</v>
      </c>
    </row>
    <row r="929" spans="1:28" ht="15.75" hidden="1" thickBot="1" x14ac:dyDescent="0.3">
      <c r="A929" s="16"/>
      <c r="B929" s="320">
        <v>42419</v>
      </c>
      <c r="C929" s="223">
        <v>55180</v>
      </c>
      <c r="D929" s="16"/>
      <c r="E929" s="322" t="s">
        <v>278</v>
      </c>
      <c r="F929" s="322">
        <v>15</v>
      </c>
      <c r="G929" s="224">
        <f>5285*F929</f>
        <v>79275</v>
      </c>
      <c r="H929" s="323" t="s">
        <v>266</v>
      </c>
      <c r="I929" s="27">
        <v>0</v>
      </c>
      <c r="J929" s="16"/>
      <c r="K929" s="16"/>
      <c r="L929" s="16"/>
      <c r="M929" s="28"/>
      <c r="N929" s="27"/>
      <c r="O929" s="16">
        <v>0</v>
      </c>
      <c r="P929" s="16"/>
      <c r="Q929" s="16"/>
      <c r="R929" s="16"/>
      <c r="S929" s="16"/>
      <c r="T929" s="270"/>
      <c r="U929" s="142">
        <f t="shared" si="977"/>
        <v>5285</v>
      </c>
      <c r="V929" s="143">
        <v>2500</v>
      </c>
      <c r="W929" s="144">
        <f t="shared" si="978"/>
        <v>2785</v>
      </c>
      <c r="X929" s="144">
        <f t="shared" si="979"/>
        <v>1542.5</v>
      </c>
      <c r="Y929" s="144">
        <f t="shared" si="980"/>
        <v>1242.5</v>
      </c>
      <c r="Z929" s="144">
        <f t="shared" si="981"/>
        <v>37500</v>
      </c>
      <c r="AA929" s="144">
        <f t="shared" si="982"/>
        <v>23137.5</v>
      </c>
      <c r="AB929" s="145">
        <f t="shared" si="983"/>
        <v>18637.5</v>
      </c>
    </row>
    <row r="930" spans="1:28" ht="15.75" hidden="1" thickBot="1" x14ac:dyDescent="0.3">
      <c r="A930" s="16"/>
      <c r="B930" s="6">
        <v>42419</v>
      </c>
      <c r="C930" s="15">
        <v>55181</v>
      </c>
      <c r="D930" s="317"/>
      <c r="E930" s="16" t="s">
        <v>188</v>
      </c>
      <c r="F930" s="16">
        <v>7</v>
      </c>
      <c r="G930" s="60">
        <f t="shared" si="984"/>
        <v>39662</v>
      </c>
      <c r="H930" s="16" t="s">
        <v>44</v>
      </c>
      <c r="I930" s="317">
        <v>0</v>
      </c>
      <c r="J930" s="16"/>
      <c r="K930" s="16"/>
      <c r="L930" s="16"/>
      <c r="M930" s="28"/>
      <c r="N930" s="27"/>
      <c r="O930" s="16">
        <v>0</v>
      </c>
      <c r="P930" s="16"/>
      <c r="Q930" s="16"/>
      <c r="R930" s="16"/>
      <c r="S930" s="16"/>
      <c r="T930" s="270">
        <v>1626</v>
      </c>
      <c r="U930" s="142">
        <f t="shared" si="977"/>
        <v>5666</v>
      </c>
      <c r="V930" s="143">
        <v>2500</v>
      </c>
      <c r="W930" s="144">
        <f t="shared" si="978"/>
        <v>3166</v>
      </c>
      <c r="X930" s="144">
        <f t="shared" si="979"/>
        <v>1733</v>
      </c>
      <c r="Y930" s="144">
        <f t="shared" si="980"/>
        <v>1433</v>
      </c>
      <c r="Z930" s="144">
        <f t="shared" si="981"/>
        <v>17500</v>
      </c>
      <c r="AA930" s="144">
        <f t="shared" si="982"/>
        <v>12131</v>
      </c>
      <c r="AB930" s="145">
        <f t="shared" si="983"/>
        <v>10031</v>
      </c>
    </row>
    <row r="931" spans="1:28" ht="15.75" hidden="1" thickBot="1" x14ac:dyDescent="0.3">
      <c r="A931" s="16"/>
      <c r="B931" s="6">
        <v>42419</v>
      </c>
      <c r="C931" s="15">
        <v>55182</v>
      </c>
      <c r="D931" s="317"/>
      <c r="E931" s="16" t="s">
        <v>102</v>
      </c>
      <c r="F931" s="16">
        <v>7</v>
      </c>
      <c r="G931" s="60">
        <f t="shared" si="984"/>
        <v>39662</v>
      </c>
      <c r="H931" s="16" t="s">
        <v>44</v>
      </c>
      <c r="I931" s="317">
        <v>0</v>
      </c>
      <c r="J931" s="16"/>
      <c r="K931" s="16"/>
      <c r="L931" s="16"/>
      <c r="M931" s="28"/>
      <c r="N931" s="27"/>
      <c r="O931" s="16">
        <v>0</v>
      </c>
      <c r="P931" s="16"/>
      <c r="Q931" s="16"/>
      <c r="R931" s="16"/>
      <c r="S931" s="16"/>
      <c r="T931" s="270">
        <v>1625</v>
      </c>
      <c r="U931" s="142">
        <f t="shared" si="977"/>
        <v>5666</v>
      </c>
      <c r="V931" s="143">
        <v>2500</v>
      </c>
      <c r="W931" s="144">
        <f t="shared" si="978"/>
        <v>3166</v>
      </c>
      <c r="X931" s="144">
        <f t="shared" si="979"/>
        <v>1733</v>
      </c>
      <c r="Y931" s="144">
        <f t="shared" si="980"/>
        <v>1433</v>
      </c>
      <c r="Z931" s="144">
        <f t="shared" si="981"/>
        <v>17500</v>
      </c>
      <c r="AA931" s="144">
        <f t="shared" si="982"/>
        <v>12131</v>
      </c>
      <c r="AB931" s="145">
        <f t="shared" si="983"/>
        <v>10031</v>
      </c>
    </row>
    <row r="932" spans="1:28" ht="15.75" hidden="1" thickBot="1" x14ac:dyDescent="0.3">
      <c r="A932" s="16"/>
      <c r="B932" s="6">
        <v>42419</v>
      </c>
      <c r="C932" s="15">
        <v>55183</v>
      </c>
      <c r="D932" s="317"/>
      <c r="E932" s="16" t="s">
        <v>186</v>
      </c>
      <c r="F932" s="16">
        <v>15</v>
      </c>
      <c r="G932" s="60">
        <f t="shared" si="984"/>
        <v>84990</v>
      </c>
      <c r="H932" s="16" t="s">
        <v>44</v>
      </c>
      <c r="I932" s="317">
        <v>0</v>
      </c>
      <c r="J932" s="16"/>
      <c r="K932" s="16"/>
      <c r="L932" s="16"/>
      <c r="M932" s="28"/>
      <c r="N932" s="27"/>
      <c r="O932" s="16">
        <v>0</v>
      </c>
      <c r="P932" s="16"/>
      <c r="Q932" s="16"/>
      <c r="R932" s="16"/>
      <c r="S932" s="16"/>
      <c r="T932" s="270">
        <v>1624</v>
      </c>
      <c r="U932" s="142">
        <f t="shared" si="977"/>
        <v>5666</v>
      </c>
      <c r="V932" s="143">
        <v>2500</v>
      </c>
      <c r="W932" s="144">
        <f t="shared" si="978"/>
        <v>3166</v>
      </c>
      <c r="X932" s="144">
        <f t="shared" si="979"/>
        <v>1733</v>
      </c>
      <c r="Y932" s="144">
        <f t="shared" si="980"/>
        <v>1433</v>
      </c>
      <c r="Z932" s="144">
        <f t="shared" si="981"/>
        <v>37500</v>
      </c>
      <c r="AA932" s="144">
        <f t="shared" si="982"/>
        <v>25995</v>
      </c>
      <c r="AB932" s="145">
        <f t="shared" si="983"/>
        <v>21495</v>
      </c>
    </row>
    <row r="933" spans="1:28" ht="15.75" hidden="1" thickBot="1" x14ac:dyDescent="0.3">
      <c r="A933" s="16"/>
      <c r="B933" s="6">
        <v>42419</v>
      </c>
      <c r="C933" s="15">
        <v>55184</v>
      </c>
      <c r="D933" s="317"/>
      <c r="E933" s="16" t="s">
        <v>83</v>
      </c>
      <c r="F933" s="16">
        <v>15</v>
      </c>
      <c r="G933" s="60">
        <f t="shared" si="984"/>
        <v>84990</v>
      </c>
      <c r="H933" s="16" t="s">
        <v>44</v>
      </c>
      <c r="I933" s="317">
        <v>0</v>
      </c>
      <c r="J933" s="16"/>
      <c r="K933" s="16"/>
      <c r="L933" s="16"/>
      <c r="M933" s="28"/>
      <c r="N933" s="27"/>
      <c r="O933" s="16">
        <v>0</v>
      </c>
      <c r="P933" s="16"/>
      <c r="Q933" s="16"/>
      <c r="R933" s="16"/>
      <c r="S933" s="16"/>
      <c r="T933" s="270">
        <v>1627</v>
      </c>
      <c r="U933" s="142">
        <f t="shared" si="977"/>
        <v>5666</v>
      </c>
      <c r="V933" s="143">
        <v>2500</v>
      </c>
      <c r="W933" s="144">
        <f t="shared" si="978"/>
        <v>3166</v>
      </c>
      <c r="X933" s="144">
        <f t="shared" si="979"/>
        <v>1733</v>
      </c>
      <c r="Y933" s="144">
        <f t="shared" si="980"/>
        <v>1433</v>
      </c>
      <c r="Z933" s="144">
        <f t="shared" si="981"/>
        <v>37500</v>
      </c>
      <c r="AA933" s="144">
        <f t="shared" si="982"/>
        <v>25995</v>
      </c>
      <c r="AB933" s="145">
        <f t="shared" si="983"/>
        <v>21495</v>
      </c>
    </row>
    <row r="934" spans="1:28" ht="15.75" hidden="1" thickBot="1" x14ac:dyDescent="0.3">
      <c r="A934" s="16"/>
      <c r="B934" s="6">
        <v>42419</v>
      </c>
      <c r="C934" s="15">
        <v>55185</v>
      </c>
      <c r="D934" s="317"/>
      <c r="E934" s="16" t="s">
        <v>124</v>
      </c>
      <c r="F934" s="16">
        <v>7</v>
      </c>
      <c r="G934" s="60">
        <f t="shared" si="984"/>
        <v>39662</v>
      </c>
      <c r="H934" s="16" t="s">
        <v>44</v>
      </c>
      <c r="I934" s="317">
        <v>0</v>
      </c>
      <c r="J934" s="16"/>
      <c r="K934" s="16"/>
      <c r="L934" s="16"/>
      <c r="M934" s="28"/>
      <c r="N934" s="27"/>
      <c r="O934" s="16">
        <v>0</v>
      </c>
      <c r="P934" s="16"/>
      <c r="Q934" s="16"/>
      <c r="R934" s="16"/>
      <c r="S934" s="16"/>
      <c r="T934" s="270">
        <v>1628</v>
      </c>
      <c r="U934" s="142">
        <f t="shared" si="977"/>
        <v>5666</v>
      </c>
      <c r="V934" s="143">
        <v>2500</v>
      </c>
      <c r="W934" s="144">
        <f t="shared" si="978"/>
        <v>3166</v>
      </c>
      <c r="X934" s="144">
        <f t="shared" si="979"/>
        <v>1733</v>
      </c>
      <c r="Y934" s="144">
        <f t="shared" si="980"/>
        <v>1433</v>
      </c>
      <c r="Z934" s="144">
        <f t="shared" si="981"/>
        <v>17500</v>
      </c>
      <c r="AA934" s="144">
        <f t="shared" si="982"/>
        <v>12131</v>
      </c>
      <c r="AB934" s="145">
        <f t="shared" si="983"/>
        <v>10031</v>
      </c>
    </row>
    <row r="935" spans="1:28" ht="15.75" hidden="1" thickBot="1" x14ac:dyDescent="0.3">
      <c r="A935" s="16"/>
      <c r="B935" s="6">
        <v>42419</v>
      </c>
      <c r="C935" s="15">
        <v>55186</v>
      </c>
      <c r="D935" s="353"/>
      <c r="E935" s="16" t="s">
        <v>59</v>
      </c>
      <c r="F935" s="16">
        <v>15</v>
      </c>
      <c r="G935" s="60">
        <f t="shared" si="984"/>
        <v>84990</v>
      </c>
      <c r="H935" s="16" t="s">
        <v>44</v>
      </c>
      <c r="I935" s="317">
        <v>0</v>
      </c>
      <c r="J935" s="16"/>
      <c r="K935" s="16"/>
      <c r="L935" s="16"/>
      <c r="M935" s="28"/>
      <c r="N935" s="27"/>
      <c r="O935" s="16">
        <v>0</v>
      </c>
      <c r="P935" s="16"/>
      <c r="Q935" s="16"/>
      <c r="R935" s="16"/>
      <c r="S935" s="16"/>
      <c r="T935" s="270">
        <v>1629</v>
      </c>
      <c r="U935" s="142">
        <f t="shared" si="977"/>
        <v>5666</v>
      </c>
      <c r="V935" s="143">
        <v>2500</v>
      </c>
      <c r="W935" s="144">
        <f t="shared" si="978"/>
        <v>3166</v>
      </c>
      <c r="X935" s="144">
        <f t="shared" si="979"/>
        <v>1733</v>
      </c>
      <c r="Y935" s="144">
        <f t="shared" si="980"/>
        <v>1433</v>
      </c>
      <c r="Z935" s="144">
        <f t="shared" si="981"/>
        <v>37500</v>
      </c>
      <c r="AA935" s="144">
        <f t="shared" si="982"/>
        <v>25995</v>
      </c>
      <c r="AB935" s="145">
        <f t="shared" si="983"/>
        <v>21495</v>
      </c>
    </row>
    <row r="936" spans="1:28" ht="15.75" hidden="1" thickBot="1" x14ac:dyDescent="0.3">
      <c r="A936" s="16"/>
      <c r="B936" s="320">
        <v>42419</v>
      </c>
      <c r="C936" s="223">
        <v>55187</v>
      </c>
      <c r="D936" s="16"/>
      <c r="E936" s="322" t="s">
        <v>57</v>
      </c>
      <c r="F936" s="322">
        <v>15</v>
      </c>
      <c r="G936" s="224">
        <f>5100*F936</f>
        <v>76500</v>
      </c>
      <c r="H936" s="322" t="s">
        <v>47</v>
      </c>
      <c r="I936" s="317">
        <v>0</v>
      </c>
      <c r="J936" s="16"/>
      <c r="K936" s="16"/>
      <c r="L936" s="16"/>
      <c r="M936" s="28"/>
      <c r="N936" s="27"/>
      <c r="O936" s="16">
        <v>0</v>
      </c>
      <c r="P936" s="16"/>
      <c r="Q936" s="16"/>
      <c r="R936" s="16"/>
      <c r="S936" s="16"/>
      <c r="T936" s="270"/>
      <c r="U936" s="142">
        <f t="shared" si="977"/>
        <v>5100</v>
      </c>
      <c r="V936" s="143">
        <v>2500</v>
      </c>
      <c r="W936" s="144">
        <f t="shared" si="978"/>
        <v>2600</v>
      </c>
      <c r="X936" s="144">
        <f t="shared" si="979"/>
        <v>1450</v>
      </c>
      <c r="Y936" s="144">
        <f t="shared" si="980"/>
        <v>1150</v>
      </c>
      <c r="Z936" s="144">
        <f t="shared" si="981"/>
        <v>37500</v>
      </c>
      <c r="AA936" s="144">
        <f t="shared" si="982"/>
        <v>21750</v>
      </c>
      <c r="AB936" s="145">
        <f t="shared" si="983"/>
        <v>17250</v>
      </c>
    </row>
    <row r="937" spans="1:28" ht="15.75" hidden="1" thickBot="1" x14ac:dyDescent="0.3">
      <c r="A937" s="16"/>
      <c r="B937" s="6">
        <v>42419</v>
      </c>
      <c r="C937" s="15">
        <v>55188</v>
      </c>
      <c r="D937" s="318"/>
      <c r="E937" s="16" t="s">
        <v>292</v>
      </c>
      <c r="F937" s="16">
        <v>15</v>
      </c>
      <c r="G937" s="60">
        <f t="shared" si="984"/>
        <v>84990</v>
      </c>
      <c r="H937" s="16" t="s">
        <v>44</v>
      </c>
      <c r="I937" s="317">
        <v>0</v>
      </c>
      <c r="J937" s="16"/>
      <c r="K937" s="16"/>
      <c r="L937" s="16"/>
      <c r="M937" s="28"/>
      <c r="N937" s="27"/>
      <c r="O937" s="16">
        <v>0</v>
      </c>
      <c r="P937" s="16"/>
      <c r="Q937" s="16"/>
      <c r="R937" s="16"/>
      <c r="S937" s="16"/>
      <c r="T937" s="270">
        <v>1630</v>
      </c>
      <c r="U937" s="142">
        <f t="shared" si="977"/>
        <v>5666</v>
      </c>
      <c r="V937" s="143">
        <v>2500</v>
      </c>
      <c r="W937" s="144">
        <f t="shared" si="978"/>
        <v>3166</v>
      </c>
      <c r="X937" s="144">
        <f t="shared" si="979"/>
        <v>1733</v>
      </c>
      <c r="Y937" s="144">
        <f t="shared" si="980"/>
        <v>1433</v>
      </c>
      <c r="Z937" s="144">
        <f t="shared" si="981"/>
        <v>37500</v>
      </c>
      <c r="AA937" s="144">
        <f t="shared" si="982"/>
        <v>25995</v>
      </c>
      <c r="AB937" s="145">
        <f t="shared" si="983"/>
        <v>21495</v>
      </c>
    </row>
    <row r="938" spans="1:28" ht="15.75" hidden="1" thickBot="1" x14ac:dyDescent="0.3">
      <c r="A938" s="16"/>
      <c r="B938" s="320">
        <v>42419</v>
      </c>
      <c r="C938" s="223">
        <v>55189</v>
      </c>
      <c r="D938" s="16"/>
      <c r="E938" s="322" t="s">
        <v>278</v>
      </c>
      <c r="F938" s="322">
        <v>15</v>
      </c>
      <c r="G938" s="224">
        <f>5285*F938</f>
        <v>79275</v>
      </c>
      <c r="H938" s="323" t="s">
        <v>266</v>
      </c>
      <c r="I938" s="27">
        <v>0</v>
      </c>
      <c r="J938" s="16"/>
      <c r="K938" s="16"/>
      <c r="L938" s="16"/>
      <c r="M938" s="28"/>
      <c r="N938" s="27"/>
      <c r="O938" s="16">
        <v>0</v>
      </c>
      <c r="P938" s="16"/>
      <c r="Q938" s="16"/>
      <c r="R938" s="16"/>
      <c r="S938" s="16"/>
      <c r="T938" s="270"/>
      <c r="U938" s="142">
        <f t="shared" si="977"/>
        <v>5285</v>
      </c>
      <c r="V938" s="143">
        <v>2500</v>
      </c>
      <c r="W938" s="144">
        <f t="shared" si="978"/>
        <v>2785</v>
      </c>
      <c r="X938" s="144">
        <f t="shared" si="979"/>
        <v>1542.5</v>
      </c>
      <c r="Y938" s="144">
        <f t="shared" si="980"/>
        <v>1242.5</v>
      </c>
      <c r="Z938" s="144">
        <f t="shared" si="981"/>
        <v>37500</v>
      </c>
      <c r="AA938" s="144">
        <f t="shared" si="982"/>
        <v>23137.5</v>
      </c>
      <c r="AB938" s="145">
        <f t="shared" si="983"/>
        <v>18637.5</v>
      </c>
    </row>
    <row r="939" spans="1:28" ht="15.75" hidden="1" thickBot="1" x14ac:dyDescent="0.3">
      <c r="A939" s="16"/>
      <c r="B939" s="6">
        <v>42419</v>
      </c>
      <c r="C939" s="15">
        <v>55190</v>
      </c>
      <c r="D939" s="317"/>
      <c r="E939" s="16" t="s">
        <v>63</v>
      </c>
      <c r="F939" s="16">
        <v>7</v>
      </c>
      <c r="G939" s="60">
        <f t="shared" si="984"/>
        <v>39662</v>
      </c>
      <c r="H939" s="16" t="s">
        <v>44</v>
      </c>
      <c r="I939" s="317">
        <v>0</v>
      </c>
      <c r="J939" s="16"/>
      <c r="K939" s="16"/>
      <c r="L939" s="16"/>
      <c r="M939" s="28"/>
      <c r="N939" s="27"/>
      <c r="O939" s="16">
        <v>0</v>
      </c>
      <c r="P939" s="16"/>
      <c r="Q939" s="16"/>
      <c r="R939" s="16"/>
      <c r="S939" s="16"/>
      <c r="T939" s="270">
        <v>1631</v>
      </c>
      <c r="U939" s="142">
        <f t="shared" si="977"/>
        <v>5666</v>
      </c>
      <c r="V939" s="143">
        <v>2500</v>
      </c>
      <c r="W939" s="144">
        <f t="shared" si="978"/>
        <v>3166</v>
      </c>
      <c r="X939" s="144">
        <f t="shared" si="979"/>
        <v>1733</v>
      </c>
      <c r="Y939" s="144">
        <f t="shared" si="980"/>
        <v>1433</v>
      </c>
      <c r="Z939" s="144">
        <f t="shared" si="981"/>
        <v>17500</v>
      </c>
      <c r="AA939" s="144">
        <f t="shared" si="982"/>
        <v>12131</v>
      </c>
      <c r="AB939" s="145">
        <f t="shared" si="983"/>
        <v>10031</v>
      </c>
    </row>
    <row r="940" spans="1:28" ht="15.75" hidden="1" thickBot="1" x14ac:dyDescent="0.3">
      <c r="A940" s="16"/>
      <c r="B940" s="6">
        <v>42419</v>
      </c>
      <c r="C940" s="15">
        <v>55191</v>
      </c>
      <c r="D940" s="317"/>
      <c r="E940" s="16" t="s">
        <v>58</v>
      </c>
      <c r="F940" s="16">
        <v>7</v>
      </c>
      <c r="G940" s="60">
        <f t="shared" si="984"/>
        <v>39662</v>
      </c>
      <c r="H940" s="16" t="s">
        <v>44</v>
      </c>
      <c r="I940" s="317">
        <v>0</v>
      </c>
      <c r="J940" s="16"/>
      <c r="K940" s="16"/>
      <c r="L940" s="16"/>
      <c r="M940" s="28"/>
      <c r="N940" s="27"/>
      <c r="O940" s="16">
        <v>0</v>
      </c>
      <c r="P940" s="16"/>
      <c r="Q940" s="16"/>
      <c r="R940" s="16"/>
      <c r="S940" s="16"/>
      <c r="T940" s="270">
        <v>1632</v>
      </c>
      <c r="U940" s="142">
        <f t="shared" si="977"/>
        <v>5666</v>
      </c>
      <c r="V940" s="143">
        <v>2500</v>
      </c>
      <c r="W940" s="144">
        <f t="shared" si="978"/>
        <v>3166</v>
      </c>
      <c r="X940" s="144">
        <f t="shared" si="979"/>
        <v>1733</v>
      </c>
      <c r="Y940" s="144">
        <f t="shared" si="980"/>
        <v>1433</v>
      </c>
      <c r="Z940" s="144">
        <f t="shared" si="981"/>
        <v>17500</v>
      </c>
      <c r="AA940" s="144">
        <f t="shared" si="982"/>
        <v>12131</v>
      </c>
      <c r="AB940" s="145">
        <f t="shared" si="983"/>
        <v>10031</v>
      </c>
    </row>
    <row r="941" spans="1:28" ht="15.75" hidden="1" thickBot="1" x14ac:dyDescent="0.3">
      <c r="A941" s="16"/>
      <c r="B941" s="6">
        <v>42419</v>
      </c>
      <c r="C941" s="15">
        <v>55192</v>
      </c>
      <c r="D941" s="317"/>
      <c r="E941" s="16" t="s">
        <v>293</v>
      </c>
      <c r="F941" s="16">
        <v>7</v>
      </c>
      <c r="G941" s="60">
        <f t="shared" si="984"/>
        <v>39662</v>
      </c>
      <c r="H941" s="16" t="s">
        <v>44</v>
      </c>
      <c r="I941" s="317">
        <v>0</v>
      </c>
      <c r="J941" s="16"/>
      <c r="K941" s="16"/>
      <c r="L941" s="16"/>
      <c r="M941" s="28"/>
      <c r="N941" s="27"/>
      <c r="O941" s="16">
        <v>0</v>
      </c>
      <c r="P941" s="16"/>
      <c r="Q941" s="16"/>
      <c r="R941" s="16"/>
      <c r="S941" s="16"/>
      <c r="T941" s="270">
        <v>1633</v>
      </c>
      <c r="U941" s="142">
        <f t="shared" si="977"/>
        <v>5666</v>
      </c>
      <c r="V941" s="143">
        <v>2500</v>
      </c>
      <c r="W941" s="144">
        <f t="shared" si="978"/>
        <v>3166</v>
      </c>
      <c r="X941" s="144">
        <f t="shared" si="979"/>
        <v>1733</v>
      </c>
      <c r="Y941" s="144">
        <f t="shared" si="980"/>
        <v>1433</v>
      </c>
      <c r="Z941" s="144">
        <f t="shared" si="981"/>
        <v>17500</v>
      </c>
      <c r="AA941" s="144">
        <f t="shared" si="982"/>
        <v>12131</v>
      </c>
      <c r="AB941" s="145">
        <f t="shared" si="983"/>
        <v>10031</v>
      </c>
    </row>
    <row r="942" spans="1:28" ht="15.75" hidden="1" thickBot="1" x14ac:dyDescent="0.3">
      <c r="A942" s="16"/>
      <c r="B942" s="23">
        <v>42419</v>
      </c>
      <c r="C942" s="20">
        <v>55193</v>
      </c>
      <c r="D942" s="16"/>
      <c r="E942" s="17" t="s">
        <v>248</v>
      </c>
      <c r="F942" s="17">
        <v>15</v>
      </c>
      <c r="G942" s="224">
        <f t="shared" si="984"/>
        <v>84990</v>
      </c>
      <c r="H942" s="17" t="s">
        <v>119</v>
      </c>
      <c r="I942" s="16">
        <v>0</v>
      </c>
      <c r="J942" s="16"/>
      <c r="K942" s="16"/>
      <c r="L942" s="16"/>
      <c r="M942" s="28"/>
      <c r="N942" s="27"/>
      <c r="O942" s="16">
        <v>0</v>
      </c>
      <c r="P942" s="16"/>
      <c r="Q942" s="16"/>
      <c r="R942" s="16"/>
      <c r="S942" s="16"/>
      <c r="T942" s="270"/>
      <c r="U942" s="269">
        <f t="shared" si="970"/>
        <v>5666</v>
      </c>
    </row>
    <row r="943" spans="1:28" ht="15.75" hidden="1" thickBot="1" x14ac:dyDescent="0.3">
      <c r="A943" s="16"/>
      <c r="B943" s="6">
        <v>42419</v>
      </c>
      <c r="C943" s="15">
        <v>55194</v>
      </c>
      <c r="D943" s="16"/>
      <c r="E943" s="16" t="s">
        <v>249</v>
      </c>
      <c r="F943" s="16">
        <v>15</v>
      </c>
      <c r="G943" s="129">
        <f t="shared" si="984"/>
        <v>84990</v>
      </c>
      <c r="H943" s="16" t="s">
        <v>119</v>
      </c>
      <c r="I943" s="16">
        <v>0</v>
      </c>
      <c r="J943" s="16"/>
      <c r="K943" s="16"/>
      <c r="L943" s="16"/>
      <c r="M943" s="28"/>
      <c r="N943" s="27"/>
      <c r="O943" s="16">
        <v>0</v>
      </c>
      <c r="P943" s="16"/>
      <c r="Q943" s="16"/>
      <c r="R943" s="16"/>
      <c r="S943" s="16"/>
      <c r="T943" s="270"/>
      <c r="U943" s="269">
        <f t="shared" si="970"/>
        <v>5666</v>
      </c>
    </row>
    <row r="944" spans="1:28" ht="15.75" hidden="1" thickBot="1" x14ac:dyDescent="0.3">
      <c r="A944" s="16"/>
      <c r="B944" s="6">
        <v>42419</v>
      </c>
      <c r="C944" s="15">
        <v>55195</v>
      </c>
      <c r="D944" s="16"/>
      <c r="E944" s="16" t="s">
        <v>120</v>
      </c>
      <c r="F944" s="16">
        <v>15</v>
      </c>
      <c r="G944" s="129">
        <f t="shared" si="984"/>
        <v>84990</v>
      </c>
      <c r="H944" s="16" t="s">
        <v>119</v>
      </c>
      <c r="I944" s="16">
        <v>0</v>
      </c>
      <c r="J944" s="16"/>
      <c r="K944" s="16"/>
      <c r="L944" s="16"/>
      <c r="M944" s="28"/>
      <c r="N944" s="27"/>
      <c r="O944" s="16">
        <v>0</v>
      </c>
      <c r="P944" s="16"/>
      <c r="Q944" s="16"/>
      <c r="R944" s="16"/>
      <c r="S944" s="16"/>
      <c r="T944" s="270"/>
      <c r="U944" s="269">
        <f t="shared" si="970"/>
        <v>5666</v>
      </c>
    </row>
    <row r="945" spans="1:28" ht="15.75" hidden="1" thickBot="1" x14ac:dyDescent="0.3">
      <c r="A945" s="16"/>
      <c r="B945" s="6">
        <v>42419</v>
      </c>
      <c r="C945" s="15">
        <v>55196</v>
      </c>
      <c r="D945" s="16"/>
      <c r="E945" s="16" t="s">
        <v>294</v>
      </c>
      <c r="F945" s="16">
        <v>15</v>
      </c>
      <c r="G945" s="129">
        <f t="shared" si="984"/>
        <v>84990</v>
      </c>
      <c r="H945" s="16" t="s">
        <v>119</v>
      </c>
      <c r="I945" s="16">
        <v>0</v>
      </c>
      <c r="J945" s="16"/>
      <c r="K945" s="16"/>
      <c r="L945" s="16"/>
      <c r="M945" s="28"/>
      <c r="N945" s="27"/>
      <c r="O945" s="16">
        <v>0</v>
      </c>
      <c r="P945" s="16"/>
      <c r="Q945" s="16"/>
      <c r="R945" s="16"/>
      <c r="S945" s="16"/>
      <c r="T945" s="270"/>
      <c r="U945" s="269">
        <f t="shared" si="970"/>
        <v>5666</v>
      </c>
    </row>
    <row r="946" spans="1:28" ht="15.75" hidden="1" thickBot="1" x14ac:dyDescent="0.3">
      <c r="A946" s="16"/>
      <c r="B946" s="6">
        <v>42419</v>
      </c>
      <c r="C946" s="15">
        <v>55197</v>
      </c>
      <c r="D946" s="16"/>
      <c r="E946" s="16" t="s">
        <v>142</v>
      </c>
      <c r="F946" s="16">
        <v>15</v>
      </c>
      <c r="G946" s="129">
        <f t="shared" si="984"/>
        <v>84990</v>
      </c>
      <c r="H946" s="16" t="s">
        <v>119</v>
      </c>
      <c r="I946" s="16">
        <v>0</v>
      </c>
      <c r="J946" s="16"/>
      <c r="K946" s="16"/>
      <c r="L946" s="16"/>
      <c r="M946" s="28"/>
      <c r="N946" s="27"/>
      <c r="O946" s="16">
        <v>0</v>
      </c>
      <c r="P946" s="16"/>
      <c r="Q946" s="16"/>
      <c r="R946" s="16"/>
      <c r="S946" s="16"/>
      <c r="T946" s="270"/>
      <c r="U946" s="269">
        <f t="shared" si="970"/>
        <v>5666</v>
      </c>
    </row>
    <row r="947" spans="1:28" ht="15.75" hidden="1" thickBot="1" x14ac:dyDescent="0.3">
      <c r="A947" s="16"/>
      <c r="B947" s="6">
        <v>42419</v>
      </c>
      <c r="C947" s="15">
        <v>55198</v>
      </c>
      <c r="D947" s="16"/>
      <c r="E947" s="16" t="s">
        <v>295</v>
      </c>
      <c r="F947" s="16">
        <v>15</v>
      </c>
      <c r="G947" s="129">
        <f t="shared" si="984"/>
        <v>84990</v>
      </c>
      <c r="H947" s="16" t="s">
        <v>119</v>
      </c>
      <c r="I947" s="16">
        <v>0</v>
      </c>
      <c r="J947" s="16"/>
      <c r="K947" s="16"/>
      <c r="L947" s="16"/>
      <c r="M947" s="28"/>
      <c r="N947" s="27"/>
      <c r="O947" s="16">
        <v>0</v>
      </c>
      <c r="P947" s="16"/>
      <c r="Q947" s="16"/>
      <c r="R947" s="16"/>
      <c r="S947" s="16"/>
      <c r="T947" s="270"/>
      <c r="U947" s="269">
        <f t="shared" si="970"/>
        <v>5666</v>
      </c>
    </row>
    <row r="948" spans="1:28" ht="15.75" hidden="1" thickBot="1" x14ac:dyDescent="0.3">
      <c r="A948" s="128"/>
      <c r="B948" s="6">
        <v>42419</v>
      </c>
      <c r="C948" s="15">
        <v>55199</v>
      </c>
      <c r="D948" s="16"/>
      <c r="E948" s="16" t="s">
        <v>296</v>
      </c>
      <c r="F948" s="16">
        <v>15</v>
      </c>
      <c r="G948" s="129">
        <f t="shared" si="984"/>
        <v>84990</v>
      </c>
      <c r="H948" s="16" t="s">
        <v>119</v>
      </c>
      <c r="I948" s="16">
        <v>0</v>
      </c>
      <c r="J948" s="16"/>
      <c r="K948" s="16"/>
      <c r="L948" s="16"/>
      <c r="M948" s="28"/>
      <c r="N948" s="27"/>
      <c r="O948" s="16">
        <v>0</v>
      </c>
      <c r="P948" s="16"/>
      <c r="Q948" s="16"/>
      <c r="R948" s="16"/>
      <c r="S948" s="16"/>
      <c r="T948" s="270"/>
      <c r="U948" s="269">
        <f t="shared" si="970"/>
        <v>5666</v>
      </c>
    </row>
    <row r="949" spans="1:28" ht="15.75" hidden="1" thickBot="1" x14ac:dyDescent="0.3">
      <c r="A949" s="16"/>
      <c r="B949" s="320">
        <v>42419</v>
      </c>
      <c r="C949" s="223">
        <v>55200</v>
      </c>
      <c r="D949" s="324"/>
      <c r="E949" s="322" t="s">
        <v>297</v>
      </c>
      <c r="F949" s="322">
        <v>15</v>
      </c>
      <c r="G949" s="325">
        <f t="shared" si="984"/>
        <v>84990</v>
      </c>
      <c r="H949" s="322" t="s">
        <v>212</v>
      </c>
      <c r="I949" s="17">
        <v>0</v>
      </c>
      <c r="J949" s="317"/>
      <c r="K949" s="16"/>
      <c r="L949" s="16"/>
      <c r="M949" s="28"/>
      <c r="N949" s="27"/>
      <c r="O949" s="16">
        <v>0</v>
      </c>
      <c r="P949" s="16"/>
      <c r="Q949" s="16"/>
      <c r="R949" s="16"/>
      <c r="S949" s="16"/>
      <c r="T949" s="270"/>
      <c r="U949" s="269">
        <f t="shared" si="970"/>
        <v>5666</v>
      </c>
    </row>
    <row r="950" spans="1:28" ht="15.75" hidden="1" thickBot="1" x14ac:dyDescent="0.3">
      <c r="A950" s="17"/>
      <c r="B950" s="6">
        <v>42419</v>
      </c>
      <c r="C950" s="15">
        <v>55201</v>
      </c>
      <c r="D950" s="317"/>
      <c r="E950" s="16" t="s">
        <v>123</v>
      </c>
      <c r="F950" s="16">
        <v>7</v>
      </c>
      <c r="G950" s="60">
        <f t="shared" si="984"/>
        <v>39662</v>
      </c>
      <c r="H950" s="16" t="s">
        <v>44</v>
      </c>
      <c r="I950" s="318">
        <v>0</v>
      </c>
      <c r="J950" s="16"/>
      <c r="K950" s="16"/>
      <c r="L950" s="16"/>
      <c r="M950" s="28"/>
      <c r="N950" s="27"/>
      <c r="O950" s="16">
        <v>0</v>
      </c>
      <c r="P950" s="16"/>
      <c r="Q950" s="16"/>
      <c r="R950" s="16"/>
      <c r="S950" s="16"/>
      <c r="T950" s="270"/>
      <c r="U950" s="142">
        <f t="shared" ref="U950:U953" si="986">+G950/F950</f>
        <v>5666</v>
      </c>
      <c r="V950" s="143">
        <v>2500</v>
      </c>
      <c r="W950" s="144">
        <f t="shared" ref="W950:W953" si="987">+U950-V950</f>
        <v>3166</v>
      </c>
      <c r="X950" s="144">
        <f t="shared" ref="X950:X953" si="988">+W950-Y950</f>
        <v>1733</v>
      </c>
      <c r="Y950" s="144">
        <f t="shared" ref="Y950:Y953" si="989">(U950-5000)/2+1100</f>
        <v>1433</v>
      </c>
      <c r="Z950" s="144">
        <f t="shared" ref="Z950:Z953" si="990">+V950*F950</f>
        <v>17500</v>
      </c>
      <c r="AA950" s="144">
        <f t="shared" ref="AA950:AA953" si="991">+X950*F950</f>
        <v>12131</v>
      </c>
      <c r="AB950" s="145">
        <f t="shared" ref="AB950:AB953" si="992">+Y950*F950</f>
        <v>10031</v>
      </c>
    </row>
    <row r="951" spans="1:28" ht="15.75" hidden="1" thickBot="1" x14ac:dyDescent="0.3">
      <c r="A951" s="16"/>
      <c r="B951" s="6">
        <v>42419</v>
      </c>
      <c r="C951" s="15">
        <v>55202</v>
      </c>
      <c r="D951" s="317"/>
      <c r="E951" s="16" t="s">
        <v>62</v>
      </c>
      <c r="F951" s="16">
        <v>15</v>
      </c>
      <c r="G951" s="60">
        <f t="shared" si="984"/>
        <v>84990</v>
      </c>
      <c r="H951" s="16" t="s">
        <v>44</v>
      </c>
      <c r="I951" s="317">
        <v>0</v>
      </c>
      <c r="J951" s="16"/>
      <c r="K951" s="16"/>
      <c r="L951" s="16"/>
      <c r="M951" s="28"/>
      <c r="N951" s="27"/>
      <c r="O951" s="16">
        <v>0</v>
      </c>
      <c r="P951" s="16"/>
      <c r="Q951" s="16"/>
      <c r="R951" s="16"/>
      <c r="S951" s="16"/>
      <c r="T951" s="270">
        <v>1634</v>
      </c>
      <c r="U951" s="142">
        <f t="shared" si="986"/>
        <v>5666</v>
      </c>
      <c r="V951" s="143">
        <v>2500</v>
      </c>
      <c r="W951" s="144">
        <f t="shared" si="987"/>
        <v>3166</v>
      </c>
      <c r="X951" s="144">
        <f t="shared" si="988"/>
        <v>1733</v>
      </c>
      <c r="Y951" s="144">
        <f t="shared" si="989"/>
        <v>1433</v>
      </c>
      <c r="Z951" s="144">
        <f t="shared" si="990"/>
        <v>37500</v>
      </c>
      <c r="AA951" s="144">
        <f t="shared" si="991"/>
        <v>25995</v>
      </c>
      <c r="AB951" s="145">
        <f t="shared" si="992"/>
        <v>21495</v>
      </c>
    </row>
    <row r="952" spans="1:28" ht="15.75" hidden="1" thickBot="1" x14ac:dyDescent="0.3">
      <c r="A952" s="16"/>
      <c r="B952" s="6">
        <v>42419</v>
      </c>
      <c r="C952" s="15">
        <v>55203</v>
      </c>
      <c r="D952" s="317"/>
      <c r="E952" s="16" t="s">
        <v>286</v>
      </c>
      <c r="F952" s="16">
        <v>7</v>
      </c>
      <c r="G952" s="60">
        <f t="shared" si="984"/>
        <v>39662</v>
      </c>
      <c r="H952" s="16" t="s">
        <v>44</v>
      </c>
      <c r="I952" s="317">
        <v>0</v>
      </c>
      <c r="J952" s="16"/>
      <c r="K952" s="16"/>
      <c r="L952" s="16"/>
      <c r="M952" s="28"/>
      <c r="N952" s="27"/>
      <c r="O952" s="16">
        <v>0</v>
      </c>
      <c r="P952" s="16"/>
      <c r="Q952" s="16"/>
      <c r="R952" s="16"/>
      <c r="S952" s="16"/>
      <c r="T952" s="270"/>
      <c r="U952" s="142">
        <f t="shared" si="986"/>
        <v>5666</v>
      </c>
      <c r="V952" s="143">
        <v>2500</v>
      </c>
      <c r="W952" s="144">
        <f t="shared" si="987"/>
        <v>3166</v>
      </c>
      <c r="X952" s="144">
        <f t="shared" si="988"/>
        <v>1733</v>
      </c>
      <c r="Y952" s="144">
        <f t="shared" si="989"/>
        <v>1433</v>
      </c>
      <c r="Z952" s="144">
        <f t="shared" si="990"/>
        <v>17500</v>
      </c>
      <c r="AA952" s="144">
        <f t="shared" si="991"/>
        <v>12131</v>
      </c>
      <c r="AB952" s="145">
        <f t="shared" si="992"/>
        <v>10031</v>
      </c>
    </row>
    <row r="953" spans="1:28" ht="15.75" hidden="1" thickBot="1" x14ac:dyDescent="0.3">
      <c r="A953" s="16"/>
      <c r="B953" s="23">
        <v>42419</v>
      </c>
      <c r="C953" s="223">
        <v>55204</v>
      </c>
      <c r="D953" s="16"/>
      <c r="E953" s="17" t="s">
        <v>278</v>
      </c>
      <c r="F953" s="17">
        <v>15</v>
      </c>
      <c r="G953" s="224">
        <f>5285*F953</f>
        <v>79275</v>
      </c>
      <c r="H953" s="31" t="s">
        <v>266</v>
      </c>
      <c r="I953" s="27">
        <v>0</v>
      </c>
      <c r="J953" s="16"/>
      <c r="K953" s="16"/>
      <c r="L953" s="16"/>
      <c r="M953" s="28"/>
      <c r="N953" s="27"/>
      <c r="O953" s="16">
        <v>0</v>
      </c>
      <c r="P953" s="16"/>
      <c r="Q953" s="16"/>
      <c r="R953" s="16"/>
      <c r="S953" s="16"/>
      <c r="T953" s="270"/>
      <c r="U953" s="142">
        <f t="shared" si="986"/>
        <v>5285</v>
      </c>
      <c r="V953" s="143">
        <v>2500</v>
      </c>
      <c r="W953" s="144">
        <f t="shared" si="987"/>
        <v>2785</v>
      </c>
      <c r="X953" s="144">
        <f t="shared" si="988"/>
        <v>1542.5</v>
      </c>
      <c r="Y953" s="144">
        <f t="shared" si="989"/>
        <v>1242.5</v>
      </c>
      <c r="Z953" s="144">
        <f t="shared" si="990"/>
        <v>37500</v>
      </c>
      <c r="AA953" s="144">
        <f t="shared" si="991"/>
        <v>23137.5</v>
      </c>
      <c r="AB953" s="145">
        <f t="shared" si="992"/>
        <v>18637.5</v>
      </c>
    </row>
    <row r="954" spans="1:28" ht="15.75" hidden="1" thickBot="1" x14ac:dyDescent="0.3">
      <c r="A954" s="22"/>
      <c r="B954" s="319">
        <v>42419</v>
      </c>
      <c r="C954" s="127">
        <v>55205</v>
      </c>
      <c r="D954" s="22"/>
      <c r="E954" s="128" t="s">
        <v>174</v>
      </c>
      <c r="F954" s="128">
        <v>15</v>
      </c>
      <c r="G954" s="129">
        <f t="shared" si="984"/>
        <v>84990</v>
      </c>
      <c r="H954" s="128" t="s">
        <v>119</v>
      </c>
      <c r="I954" s="16">
        <v>0</v>
      </c>
      <c r="J954" s="22"/>
      <c r="K954" s="22"/>
      <c r="L954" s="22"/>
      <c r="M954" s="30"/>
      <c r="N954" s="29"/>
      <c r="O954" s="22">
        <v>0</v>
      </c>
      <c r="P954" s="22"/>
      <c r="Q954" s="22"/>
      <c r="R954" s="22"/>
      <c r="S954" s="22"/>
      <c r="T954" s="271"/>
      <c r="U954" s="269">
        <f t="shared" si="970"/>
        <v>5666</v>
      </c>
    </row>
    <row r="955" spans="1:28" ht="15.75" hidden="1" thickBot="1" x14ac:dyDescent="0.3">
      <c r="A955" s="17"/>
      <c r="B955" s="6">
        <v>42420</v>
      </c>
      <c r="C955" s="15">
        <v>55206</v>
      </c>
      <c r="D955" s="318"/>
      <c r="E955" s="16" t="s">
        <v>58</v>
      </c>
      <c r="F955" s="16">
        <v>7</v>
      </c>
      <c r="G955" s="60">
        <f t="shared" si="984"/>
        <v>39662</v>
      </c>
      <c r="H955" s="16" t="s">
        <v>44</v>
      </c>
      <c r="I955" s="318">
        <v>0</v>
      </c>
      <c r="J955" s="17"/>
      <c r="K955" s="17"/>
      <c r="L955" s="17"/>
      <c r="M955" s="33"/>
      <c r="N955" s="32"/>
      <c r="O955" s="17">
        <v>0</v>
      </c>
      <c r="P955" s="17"/>
      <c r="Q955" s="17"/>
      <c r="R955" s="17"/>
      <c r="S955" s="17"/>
      <c r="T955" s="272">
        <v>1635</v>
      </c>
      <c r="U955" s="142">
        <f t="shared" ref="U955:U962" si="993">+G955/F955</f>
        <v>5666</v>
      </c>
      <c r="V955" s="143">
        <v>2500</v>
      </c>
      <c r="W955" s="144">
        <f t="shared" ref="W955:W962" si="994">+U955-V955</f>
        <v>3166</v>
      </c>
      <c r="X955" s="144">
        <f t="shared" ref="X955:X962" si="995">+W955-Y955</f>
        <v>1733</v>
      </c>
      <c r="Y955" s="144">
        <f t="shared" ref="Y955:Y962" si="996">(U955-5000)/2+1100</f>
        <v>1433</v>
      </c>
      <c r="Z955" s="144">
        <f t="shared" ref="Z955:Z962" si="997">+V955*F955</f>
        <v>17500</v>
      </c>
      <c r="AA955" s="144">
        <f t="shared" ref="AA955:AA962" si="998">+X955*F955</f>
        <v>12131</v>
      </c>
      <c r="AB955" s="145">
        <f t="shared" ref="AB955:AB962" si="999">+Y955*F955</f>
        <v>10031</v>
      </c>
    </row>
    <row r="956" spans="1:28" ht="15.75" hidden="1" thickBot="1" x14ac:dyDescent="0.3">
      <c r="A956" s="16"/>
      <c r="B956" s="6">
        <v>42420</v>
      </c>
      <c r="C956" s="15">
        <v>55207</v>
      </c>
      <c r="D956" s="317"/>
      <c r="E956" s="16" t="s">
        <v>65</v>
      </c>
      <c r="F956" s="16">
        <v>15</v>
      </c>
      <c r="G956" s="60">
        <f t="shared" ref="G956:G1019" si="1000">5666*F956</f>
        <v>84990</v>
      </c>
      <c r="H956" s="16" t="s">
        <v>44</v>
      </c>
      <c r="I956" s="317">
        <v>0</v>
      </c>
      <c r="J956" s="16"/>
      <c r="K956" s="16"/>
      <c r="L956" s="16"/>
      <c r="M956" s="28"/>
      <c r="N956" s="27"/>
      <c r="O956" s="16">
        <v>0</v>
      </c>
      <c r="P956" s="16"/>
      <c r="Q956" s="16"/>
      <c r="R956" s="16"/>
      <c r="S956" s="16"/>
      <c r="T956" s="270">
        <v>1636</v>
      </c>
      <c r="U956" s="142">
        <f t="shared" si="993"/>
        <v>5666</v>
      </c>
      <c r="V956" s="143">
        <v>2500</v>
      </c>
      <c r="W956" s="144">
        <f t="shared" si="994"/>
        <v>3166</v>
      </c>
      <c r="X956" s="144">
        <f t="shared" si="995"/>
        <v>1733</v>
      </c>
      <c r="Y956" s="144">
        <f t="shared" si="996"/>
        <v>1433</v>
      </c>
      <c r="Z956" s="144">
        <f t="shared" si="997"/>
        <v>37500</v>
      </c>
      <c r="AA956" s="144">
        <f t="shared" si="998"/>
        <v>25995</v>
      </c>
      <c r="AB956" s="145">
        <f t="shared" si="999"/>
        <v>21495</v>
      </c>
    </row>
    <row r="957" spans="1:28" ht="15.75" hidden="1" thickBot="1" x14ac:dyDescent="0.3">
      <c r="A957" s="16"/>
      <c r="B957" s="6">
        <v>42420</v>
      </c>
      <c r="C957" s="15">
        <v>55208</v>
      </c>
      <c r="D957" s="317"/>
      <c r="E957" s="16" t="s">
        <v>298</v>
      </c>
      <c r="F957" s="16">
        <v>7</v>
      </c>
      <c r="G957" s="60">
        <f t="shared" si="1000"/>
        <v>39662</v>
      </c>
      <c r="H957" s="16" t="s">
        <v>44</v>
      </c>
      <c r="I957" s="317">
        <v>0</v>
      </c>
      <c r="J957" s="16"/>
      <c r="K957" s="16"/>
      <c r="L957" s="16"/>
      <c r="M957" s="28"/>
      <c r="N957" s="27"/>
      <c r="O957" s="16">
        <v>0</v>
      </c>
      <c r="P957" s="16"/>
      <c r="Q957" s="16"/>
      <c r="R957" s="16"/>
      <c r="S957" s="16"/>
      <c r="T957" s="270">
        <v>1637</v>
      </c>
      <c r="U957" s="142">
        <f t="shared" si="993"/>
        <v>5666</v>
      </c>
      <c r="V957" s="143">
        <v>2500</v>
      </c>
      <c r="W957" s="144">
        <f t="shared" si="994"/>
        <v>3166</v>
      </c>
      <c r="X957" s="144">
        <f t="shared" si="995"/>
        <v>1733</v>
      </c>
      <c r="Y957" s="144">
        <f t="shared" si="996"/>
        <v>1433</v>
      </c>
      <c r="Z957" s="144">
        <f t="shared" si="997"/>
        <v>17500</v>
      </c>
      <c r="AA957" s="144">
        <f t="shared" si="998"/>
        <v>12131</v>
      </c>
      <c r="AB957" s="145">
        <f t="shared" si="999"/>
        <v>10031</v>
      </c>
    </row>
    <row r="958" spans="1:28" ht="15.75" hidden="1" thickBot="1" x14ac:dyDescent="0.3">
      <c r="A958" s="16"/>
      <c r="B958" s="6">
        <v>42420</v>
      </c>
      <c r="C958" s="15">
        <v>55209</v>
      </c>
      <c r="D958" s="317"/>
      <c r="E958" s="16" t="s">
        <v>59</v>
      </c>
      <c r="F958" s="16">
        <v>15</v>
      </c>
      <c r="G958" s="60">
        <f t="shared" si="1000"/>
        <v>84990</v>
      </c>
      <c r="H958" s="16" t="s">
        <v>44</v>
      </c>
      <c r="I958" s="317">
        <v>0</v>
      </c>
      <c r="J958" s="16"/>
      <c r="K958" s="16"/>
      <c r="L958" s="16"/>
      <c r="M958" s="28"/>
      <c r="N958" s="27"/>
      <c r="O958" s="16">
        <v>0</v>
      </c>
      <c r="P958" s="16"/>
      <c r="Q958" s="16"/>
      <c r="R958" s="16"/>
      <c r="S958" s="16"/>
      <c r="T958" s="270">
        <v>1638</v>
      </c>
      <c r="U958" s="142">
        <f t="shared" si="993"/>
        <v>5666</v>
      </c>
      <c r="V958" s="143">
        <v>2500</v>
      </c>
      <c r="W958" s="144">
        <f t="shared" si="994"/>
        <v>3166</v>
      </c>
      <c r="X958" s="144">
        <f t="shared" si="995"/>
        <v>1733</v>
      </c>
      <c r="Y958" s="144">
        <f t="shared" si="996"/>
        <v>1433</v>
      </c>
      <c r="Z958" s="144">
        <f t="shared" si="997"/>
        <v>37500</v>
      </c>
      <c r="AA958" s="144">
        <f t="shared" si="998"/>
        <v>25995</v>
      </c>
      <c r="AB958" s="145">
        <f t="shared" si="999"/>
        <v>21495</v>
      </c>
    </row>
    <row r="959" spans="1:28" ht="15.75" hidden="1" thickBot="1" x14ac:dyDescent="0.3">
      <c r="A959" s="16"/>
      <c r="B959" s="6">
        <v>42420</v>
      </c>
      <c r="C959" s="15">
        <v>55210</v>
      </c>
      <c r="D959" s="317"/>
      <c r="E959" s="16" t="s">
        <v>299</v>
      </c>
      <c r="F959" s="16">
        <v>15</v>
      </c>
      <c r="G959" s="60">
        <f t="shared" si="1000"/>
        <v>84990</v>
      </c>
      <c r="H959" s="16" t="s">
        <v>44</v>
      </c>
      <c r="I959" s="317">
        <v>0</v>
      </c>
      <c r="J959" s="16"/>
      <c r="K959" s="16"/>
      <c r="L959" s="16"/>
      <c r="M959" s="28"/>
      <c r="N959" s="27"/>
      <c r="O959" s="16">
        <v>0</v>
      </c>
      <c r="P959" s="16"/>
      <c r="Q959" s="16"/>
      <c r="R959" s="16"/>
      <c r="S959" s="16"/>
      <c r="T959" s="270">
        <v>1639</v>
      </c>
      <c r="U959" s="142">
        <f t="shared" si="993"/>
        <v>5666</v>
      </c>
      <c r="V959" s="143">
        <v>2500</v>
      </c>
      <c r="W959" s="144">
        <f t="shared" si="994"/>
        <v>3166</v>
      </c>
      <c r="X959" s="144">
        <f t="shared" si="995"/>
        <v>1733</v>
      </c>
      <c r="Y959" s="144">
        <f t="shared" si="996"/>
        <v>1433</v>
      </c>
      <c r="Z959" s="144">
        <f t="shared" si="997"/>
        <v>37500</v>
      </c>
      <c r="AA959" s="144">
        <f t="shared" si="998"/>
        <v>25995</v>
      </c>
      <c r="AB959" s="145">
        <f t="shared" si="999"/>
        <v>21495</v>
      </c>
    </row>
    <row r="960" spans="1:28" ht="15.75" hidden="1" thickBot="1" x14ac:dyDescent="0.3">
      <c r="A960" s="16"/>
      <c r="B960" s="6">
        <v>42420</v>
      </c>
      <c r="C960" s="15">
        <v>55211</v>
      </c>
      <c r="D960" s="317"/>
      <c r="E960" s="16" t="s">
        <v>90</v>
      </c>
      <c r="F960" s="16">
        <v>15</v>
      </c>
      <c r="G960" s="60">
        <f t="shared" si="1000"/>
        <v>84990</v>
      </c>
      <c r="H960" s="16" t="s">
        <v>44</v>
      </c>
      <c r="I960" s="317">
        <v>0</v>
      </c>
      <c r="J960" s="16"/>
      <c r="K960" s="16"/>
      <c r="L960" s="16"/>
      <c r="M960" s="28"/>
      <c r="N960" s="27"/>
      <c r="O960" s="16">
        <v>0</v>
      </c>
      <c r="P960" s="16"/>
      <c r="Q960" s="16"/>
      <c r="R960" s="16"/>
      <c r="S960" s="16"/>
      <c r="T960" s="270"/>
      <c r="U960" s="142">
        <f t="shared" si="993"/>
        <v>5666</v>
      </c>
      <c r="V960" s="143">
        <v>2500</v>
      </c>
      <c r="W960" s="144">
        <f t="shared" si="994"/>
        <v>3166</v>
      </c>
      <c r="X960" s="144">
        <f t="shared" si="995"/>
        <v>1733</v>
      </c>
      <c r="Y960" s="144">
        <f t="shared" si="996"/>
        <v>1433</v>
      </c>
      <c r="Z960" s="144">
        <f t="shared" si="997"/>
        <v>37500</v>
      </c>
      <c r="AA960" s="144">
        <f t="shared" si="998"/>
        <v>25995</v>
      </c>
      <c r="AB960" s="145">
        <f t="shared" si="999"/>
        <v>21495</v>
      </c>
    </row>
    <row r="961" spans="1:28" ht="15.75" hidden="1" thickBot="1" x14ac:dyDescent="0.3">
      <c r="A961" s="16"/>
      <c r="B961" s="320">
        <v>42420</v>
      </c>
      <c r="C961" s="223">
        <v>55212</v>
      </c>
      <c r="D961" s="16"/>
      <c r="E961" s="322" t="s">
        <v>278</v>
      </c>
      <c r="F961" s="322">
        <v>15</v>
      </c>
      <c r="G961" s="224">
        <f>5285*F961</f>
        <v>79275</v>
      </c>
      <c r="H961" s="323" t="s">
        <v>266</v>
      </c>
      <c r="I961" s="27">
        <v>0</v>
      </c>
      <c r="J961" s="16"/>
      <c r="K961" s="16"/>
      <c r="L961" s="16"/>
      <c r="M961" s="28"/>
      <c r="N961" s="27"/>
      <c r="O961" s="16">
        <v>0</v>
      </c>
      <c r="P961" s="16"/>
      <c r="Q961" s="16"/>
      <c r="R961" s="16"/>
      <c r="S961" s="16"/>
      <c r="T961" s="270"/>
      <c r="U961" s="142">
        <f t="shared" si="993"/>
        <v>5285</v>
      </c>
      <c r="V961" s="143">
        <v>2500</v>
      </c>
      <c r="W961" s="144">
        <f t="shared" si="994"/>
        <v>2785</v>
      </c>
      <c r="X961" s="144">
        <f t="shared" si="995"/>
        <v>1542.5</v>
      </c>
      <c r="Y961" s="144">
        <f t="shared" si="996"/>
        <v>1242.5</v>
      </c>
      <c r="Z961" s="144">
        <f t="shared" si="997"/>
        <v>37500</v>
      </c>
      <c r="AA961" s="144">
        <f t="shared" si="998"/>
        <v>23137.5</v>
      </c>
      <c r="AB961" s="145">
        <f t="shared" si="999"/>
        <v>18637.5</v>
      </c>
    </row>
    <row r="962" spans="1:28" ht="15.75" hidden="1" thickBot="1" x14ac:dyDescent="0.3">
      <c r="A962" s="16"/>
      <c r="B962" s="6">
        <v>42420</v>
      </c>
      <c r="C962" s="15">
        <v>55213</v>
      </c>
      <c r="D962" s="317"/>
      <c r="E962" s="16" t="s">
        <v>300</v>
      </c>
      <c r="F962" s="16">
        <v>7</v>
      </c>
      <c r="G962" s="60">
        <f t="shared" si="1000"/>
        <v>39662</v>
      </c>
      <c r="H962" s="16" t="s">
        <v>44</v>
      </c>
      <c r="I962" s="317">
        <v>0</v>
      </c>
      <c r="J962" s="16"/>
      <c r="K962" s="16"/>
      <c r="L962" s="16"/>
      <c r="M962" s="28"/>
      <c r="N962" s="27"/>
      <c r="O962" s="16">
        <v>0</v>
      </c>
      <c r="P962" s="16"/>
      <c r="Q962" s="16"/>
      <c r="R962" s="16"/>
      <c r="S962" s="16"/>
      <c r="T962" s="270">
        <v>1640</v>
      </c>
      <c r="U962" s="142">
        <f t="shared" si="993"/>
        <v>5666</v>
      </c>
      <c r="V962" s="143">
        <v>2500</v>
      </c>
      <c r="W962" s="144">
        <f t="shared" si="994"/>
        <v>3166</v>
      </c>
      <c r="X962" s="144">
        <f t="shared" si="995"/>
        <v>1733</v>
      </c>
      <c r="Y962" s="144">
        <f t="shared" si="996"/>
        <v>1433</v>
      </c>
      <c r="Z962" s="144">
        <f t="shared" si="997"/>
        <v>17500</v>
      </c>
      <c r="AA962" s="144">
        <f t="shared" si="998"/>
        <v>12131</v>
      </c>
      <c r="AB962" s="145">
        <f t="shared" si="999"/>
        <v>10031</v>
      </c>
    </row>
    <row r="963" spans="1:28" ht="15.75" hidden="1" thickBot="1" x14ac:dyDescent="0.3">
      <c r="A963" s="16"/>
      <c r="B963" s="23">
        <v>42420</v>
      </c>
      <c r="C963" s="20">
        <v>55214</v>
      </c>
      <c r="D963" s="16"/>
      <c r="E963" s="17" t="s">
        <v>122</v>
      </c>
      <c r="F963" s="17">
        <v>15</v>
      </c>
      <c r="G963" s="61">
        <f t="shared" si="1000"/>
        <v>84990</v>
      </c>
      <c r="H963" s="17" t="s">
        <v>119</v>
      </c>
      <c r="I963" s="16">
        <v>0</v>
      </c>
      <c r="J963" s="16"/>
      <c r="K963" s="16"/>
      <c r="L963" s="16"/>
      <c r="M963" s="28"/>
      <c r="N963" s="27"/>
      <c r="O963" s="16">
        <v>0</v>
      </c>
      <c r="P963" s="16"/>
      <c r="Q963" s="16"/>
      <c r="R963" s="16"/>
      <c r="S963" s="16"/>
      <c r="T963" s="270"/>
      <c r="U963" s="269">
        <f t="shared" si="970"/>
        <v>5666</v>
      </c>
    </row>
    <row r="964" spans="1:28" ht="15.75" hidden="1" thickBot="1" x14ac:dyDescent="0.3">
      <c r="A964" s="16"/>
      <c r="B964" s="23">
        <v>42420</v>
      </c>
      <c r="C964" s="223">
        <v>55215</v>
      </c>
      <c r="D964" s="16"/>
      <c r="E964" s="17" t="s">
        <v>278</v>
      </c>
      <c r="F964" s="17">
        <v>15</v>
      </c>
      <c r="G964" s="129">
        <f>5285*F964</f>
        <v>79275</v>
      </c>
      <c r="H964" s="31" t="s">
        <v>266</v>
      </c>
      <c r="I964" s="32">
        <v>0</v>
      </c>
      <c r="J964" s="16"/>
      <c r="K964" s="16"/>
      <c r="L964" s="16"/>
      <c r="M964" s="28"/>
      <c r="N964" s="27"/>
      <c r="O964" s="16">
        <v>0</v>
      </c>
      <c r="P964" s="16"/>
      <c r="Q964" s="16"/>
      <c r="R964" s="16"/>
      <c r="S964" s="16"/>
      <c r="T964" s="270"/>
      <c r="U964" s="142">
        <f t="shared" ref="U964:U974" si="1001">+G964/F964</f>
        <v>5285</v>
      </c>
      <c r="V964" s="143">
        <v>2500</v>
      </c>
      <c r="W964" s="144">
        <f t="shared" ref="W964:W974" si="1002">+U964-V964</f>
        <v>2785</v>
      </c>
      <c r="X964" s="144">
        <f t="shared" ref="X964:X974" si="1003">+W964-Y964</f>
        <v>1542.5</v>
      </c>
      <c r="Y964" s="144">
        <f t="shared" ref="Y964:Y974" si="1004">(U964-5000)/2+1100</f>
        <v>1242.5</v>
      </c>
      <c r="Z964" s="144">
        <f t="shared" ref="Z964:Z974" si="1005">+V964*F964</f>
        <v>37500</v>
      </c>
      <c r="AA964" s="144">
        <f t="shared" ref="AA964:AA974" si="1006">+X964*F964</f>
        <v>23137.5</v>
      </c>
      <c r="AB964" s="145">
        <f t="shared" ref="AB964:AB974" si="1007">+Y964*F964</f>
        <v>18637.5</v>
      </c>
    </row>
    <row r="965" spans="1:28" ht="15.75" hidden="1" thickBot="1" x14ac:dyDescent="0.3">
      <c r="A965" s="16"/>
      <c r="B965" s="320">
        <v>42420</v>
      </c>
      <c r="C965" s="127">
        <v>55216</v>
      </c>
      <c r="D965" s="16"/>
      <c r="E965" s="128" t="s">
        <v>278</v>
      </c>
      <c r="F965" s="128">
        <v>15</v>
      </c>
      <c r="G965" s="129">
        <f>5285*F965</f>
        <v>79275</v>
      </c>
      <c r="H965" s="130" t="s">
        <v>266</v>
      </c>
      <c r="I965" s="27">
        <v>0</v>
      </c>
      <c r="J965" s="16"/>
      <c r="K965" s="16"/>
      <c r="L965" s="16"/>
      <c r="M965" s="28"/>
      <c r="N965" s="27"/>
      <c r="O965" s="16">
        <v>0</v>
      </c>
      <c r="P965" s="16"/>
      <c r="Q965" s="16"/>
      <c r="R965" s="16"/>
      <c r="S965" s="16"/>
      <c r="T965" s="270"/>
      <c r="U965" s="142">
        <f t="shared" si="1001"/>
        <v>5285</v>
      </c>
      <c r="V965" s="143">
        <v>2500</v>
      </c>
      <c r="W965" s="144">
        <f t="shared" si="1002"/>
        <v>2785</v>
      </c>
      <c r="X965" s="144">
        <f t="shared" si="1003"/>
        <v>1542.5</v>
      </c>
      <c r="Y965" s="144">
        <f t="shared" si="1004"/>
        <v>1242.5</v>
      </c>
      <c r="Z965" s="144">
        <f t="shared" si="1005"/>
        <v>37500</v>
      </c>
      <c r="AA965" s="144">
        <f t="shared" si="1006"/>
        <v>23137.5</v>
      </c>
      <c r="AB965" s="145">
        <f t="shared" si="1007"/>
        <v>18637.5</v>
      </c>
    </row>
    <row r="966" spans="1:28" ht="15.75" hidden="1" thickBot="1" x14ac:dyDescent="0.3">
      <c r="A966" s="16"/>
      <c r="B966" s="6">
        <v>42420</v>
      </c>
      <c r="C966" s="15">
        <v>55217</v>
      </c>
      <c r="D966" s="317"/>
      <c r="E966" s="16" t="s">
        <v>69</v>
      </c>
      <c r="F966" s="16">
        <v>7</v>
      </c>
      <c r="G966" s="60">
        <f t="shared" si="1000"/>
        <v>39662</v>
      </c>
      <c r="H966" s="16" t="s">
        <v>44</v>
      </c>
      <c r="I966" s="317">
        <v>0</v>
      </c>
      <c r="J966" s="16"/>
      <c r="K966" s="16"/>
      <c r="L966" s="16"/>
      <c r="M966" s="28"/>
      <c r="N966" s="27"/>
      <c r="O966" s="16">
        <v>0</v>
      </c>
      <c r="P966" s="16"/>
      <c r="Q966" s="16"/>
      <c r="R966" s="16"/>
      <c r="S966" s="16"/>
      <c r="T966" s="270">
        <v>1641</v>
      </c>
      <c r="U966" s="142">
        <f t="shared" si="1001"/>
        <v>5666</v>
      </c>
      <c r="V966" s="143">
        <v>2500</v>
      </c>
      <c r="W966" s="144">
        <f t="shared" si="1002"/>
        <v>3166</v>
      </c>
      <c r="X966" s="144">
        <f t="shared" si="1003"/>
        <v>1733</v>
      </c>
      <c r="Y966" s="144">
        <f t="shared" si="1004"/>
        <v>1433</v>
      </c>
      <c r="Z966" s="144">
        <f t="shared" si="1005"/>
        <v>17500</v>
      </c>
      <c r="AA966" s="144">
        <f t="shared" si="1006"/>
        <v>12131</v>
      </c>
      <c r="AB966" s="145">
        <f t="shared" si="1007"/>
        <v>10031</v>
      </c>
    </row>
    <row r="967" spans="1:28" ht="15.75" hidden="1" thickBot="1" x14ac:dyDescent="0.3">
      <c r="A967" s="16"/>
      <c r="B967" s="6">
        <v>42420</v>
      </c>
      <c r="C967" s="15">
        <v>55218</v>
      </c>
      <c r="D967" s="317"/>
      <c r="E967" s="16" t="s">
        <v>56</v>
      </c>
      <c r="F967" s="16">
        <v>7</v>
      </c>
      <c r="G967" s="60">
        <f t="shared" si="1000"/>
        <v>39662</v>
      </c>
      <c r="H967" s="16" t="s">
        <v>44</v>
      </c>
      <c r="I967" s="317">
        <v>0</v>
      </c>
      <c r="J967" s="16"/>
      <c r="K967" s="16"/>
      <c r="L967" s="16"/>
      <c r="M967" s="28"/>
      <c r="N967" s="27"/>
      <c r="O967" s="16">
        <v>0</v>
      </c>
      <c r="P967" s="16"/>
      <c r="Q967" s="16"/>
      <c r="R967" s="16"/>
      <c r="S967" s="16"/>
      <c r="T967" s="270">
        <v>1642</v>
      </c>
      <c r="U967" s="142">
        <f t="shared" si="1001"/>
        <v>5666</v>
      </c>
      <c r="V967" s="143">
        <v>2500</v>
      </c>
      <c r="W967" s="144">
        <f t="shared" si="1002"/>
        <v>3166</v>
      </c>
      <c r="X967" s="144">
        <f t="shared" si="1003"/>
        <v>1733</v>
      </c>
      <c r="Y967" s="144">
        <f t="shared" si="1004"/>
        <v>1433</v>
      </c>
      <c r="Z967" s="144">
        <f t="shared" si="1005"/>
        <v>17500</v>
      </c>
      <c r="AA967" s="144">
        <f t="shared" si="1006"/>
        <v>12131</v>
      </c>
      <c r="AB967" s="145">
        <f t="shared" si="1007"/>
        <v>10031</v>
      </c>
    </row>
    <row r="968" spans="1:28" ht="15.75" hidden="1" thickBot="1" x14ac:dyDescent="0.3">
      <c r="A968" s="16"/>
      <c r="B968" s="6">
        <v>42420</v>
      </c>
      <c r="C968" s="15">
        <v>55219</v>
      </c>
      <c r="D968" s="317"/>
      <c r="E968" s="16" t="s">
        <v>104</v>
      </c>
      <c r="F968" s="16">
        <v>7</v>
      </c>
      <c r="G968" s="60">
        <f t="shared" si="1000"/>
        <v>39662</v>
      </c>
      <c r="H968" s="16" t="s">
        <v>44</v>
      </c>
      <c r="I968" s="317">
        <v>0</v>
      </c>
      <c r="J968" s="16"/>
      <c r="K968" s="16"/>
      <c r="L968" s="16"/>
      <c r="M968" s="28"/>
      <c r="N968" s="27"/>
      <c r="O968" s="16">
        <v>0</v>
      </c>
      <c r="P968" s="16"/>
      <c r="Q968" s="16"/>
      <c r="R968" s="16"/>
      <c r="S968" s="16"/>
      <c r="T968" s="270">
        <v>1643</v>
      </c>
      <c r="U968" s="142">
        <f t="shared" si="1001"/>
        <v>5666</v>
      </c>
      <c r="V968" s="143">
        <v>2500</v>
      </c>
      <c r="W968" s="144">
        <f t="shared" si="1002"/>
        <v>3166</v>
      </c>
      <c r="X968" s="144">
        <f t="shared" si="1003"/>
        <v>1733</v>
      </c>
      <c r="Y968" s="144">
        <f t="shared" si="1004"/>
        <v>1433</v>
      </c>
      <c r="Z968" s="144">
        <f t="shared" si="1005"/>
        <v>17500</v>
      </c>
      <c r="AA968" s="144">
        <f t="shared" si="1006"/>
        <v>12131</v>
      </c>
      <c r="AB968" s="145">
        <f t="shared" si="1007"/>
        <v>10031</v>
      </c>
    </row>
    <row r="969" spans="1:28" ht="15.75" hidden="1" thickBot="1" x14ac:dyDescent="0.3">
      <c r="A969" s="16"/>
      <c r="B969" s="6">
        <v>42420</v>
      </c>
      <c r="C969" s="15">
        <v>55220</v>
      </c>
      <c r="D969" s="317"/>
      <c r="E969" s="16" t="s">
        <v>77</v>
      </c>
      <c r="F969" s="16">
        <v>7</v>
      </c>
      <c r="G969" s="60">
        <f t="shared" si="1000"/>
        <v>39662</v>
      </c>
      <c r="H969" s="16" t="s">
        <v>44</v>
      </c>
      <c r="I969" s="317">
        <v>0</v>
      </c>
      <c r="J969" s="16"/>
      <c r="K969" s="16"/>
      <c r="L969" s="16"/>
      <c r="M969" s="28"/>
      <c r="N969" s="27"/>
      <c r="O969" s="16">
        <v>0</v>
      </c>
      <c r="P969" s="16"/>
      <c r="Q969" s="16"/>
      <c r="R969" s="16"/>
      <c r="S969" s="16"/>
      <c r="T969" s="270">
        <v>1644</v>
      </c>
      <c r="U969" s="142">
        <f t="shared" si="1001"/>
        <v>5666</v>
      </c>
      <c r="V969" s="143">
        <v>2500</v>
      </c>
      <c r="W969" s="144">
        <f t="shared" si="1002"/>
        <v>3166</v>
      </c>
      <c r="X969" s="144">
        <f t="shared" si="1003"/>
        <v>1733</v>
      </c>
      <c r="Y969" s="144">
        <f t="shared" si="1004"/>
        <v>1433</v>
      </c>
      <c r="Z969" s="144">
        <f t="shared" si="1005"/>
        <v>17500</v>
      </c>
      <c r="AA969" s="144">
        <f t="shared" si="1006"/>
        <v>12131</v>
      </c>
      <c r="AB969" s="145">
        <f t="shared" si="1007"/>
        <v>10031</v>
      </c>
    </row>
    <row r="970" spans="1:28" ht="15.75" hidden="1" thickBot="1" x14ac:dyDescent="0.3">
      <c r="A970" s="16"/>
      <c r="B970" s="6">
        <v>42420</v>
      </c>
      <c r="C970" s="15">
        <v>55221</v>
      </c>
      <c r="D970" s="317"/>
      <c r="E970" s="16" t="s">
        <v>110</v>
      </c>
      <c r="F970" s="16">
        <v>7</v>
      </c>
      <c r="G970" s="60">
        <f t="shared" si="1000"/>
        <v>39662</v>
      </c>
      <c r="H970" s="16" t="s">
        <v>44</v>
      </c>
      <c r="I970" s="317">
        <v>0</v>
      </c>
      <c r="J970" s="16"/>
      <c r="K970" s="16"/>
      <c r="L970" s="16"/>
      <c r="M970" s="28"/>
      <c r="N970" s="27"/>
      <c r="O970" s="16">
        <v>0</v>
      </c>
      <c r="P970" s="16"/>
      <c r="Q970" s="16"/>
      <c r="R970" s="16"/>
      <c r="S970" s="16"/>
      <c r="T970" s="270">
        <v>1645</v>
      </c>
      <c r="U970" s="142">
        <f t="shared" si="1001"/>
        <v>5666</v>
      </c>
      <c r="V970" s="143">
        <v>2500</v>
      </c>
      <c r="W970" s="144">
        <f t="shared" si="1002"/>
        <v>3166</v>
      </c>
      <c r="X970" s="144">
        <f t="shared" si="1003"/>
        <v>1733</v>
      </c>
      <c r="Y970" s="144">
        <f t="shared" si="1004"/>
        <v>1433</v>
      </c>
      <c r="Z970" s="144">
        <f t="shared" si="1005"/>
        <v>17500</v>
      </c>
      <c r="AA970" s="144">
        <f t="shared" si="1006"/>
        <v>12131</v>
      </c>
      <c r="AB970" s="145">
        <f t="shared" si="1007"/>
        <v>10031</v>
      </c>
    </row>
    <row r="971" spans="1:28" ht="15.75" hidden="1" thickBot="1" x14ac:dyDescent="0.3">
      <c r="A971" s="16"/>
      <c r="B971" s="6">
        <v>42420</v>
      </c>
      <c r="C971" s="15">
        <v>55222</v>
      </c>
      <c r="D971" s="317"/>
      <c r="E971" s="16" t="s">
        <v>168</v>
      </c>
      <c r="F971" s="16">
        <v>7</v>
      </c>
      <c r="G971" s="60">
        <f t="shared" si="1000"/>
        <v>39662</v>
      </c>
      <c r="H971" s="16" t="s">
        <v>44</v>
      </c>
      <c r="I971" s="317">
        <v>0</v>
      </c>
      <c r="J971" s="16"/>
      <c r="K971" s="16"/>
      <c r="L971" s="16"/>
      <c r="M971" s="28"/>
      <c r="N971" s="27"/>
      <c r="O971" s="16">
        <v>0</v>
      </c>
      <c r="P971" s="16"/>
      <c r="Q971" s="16"/>
      <c r="R971" s="16"/>
      <c r="S971" s="16"/>
      <c r="T971" s="270">
        <v>1646</v>
      </c>
      <c r="U971" s="142">
        <f t="shared" si="1001"/>
        <v>5666</v>
      </c>
      <c r="V971" s="143">
        <v>2500</v>
      </c>
      <c r="W971" s="144">
        <f t="shared" si="1002"/>
        <v>3166</v>
      </c>
      <c r="X971" s="144">
        <f t="shared" si="1003"/>
        <v>1733</v>
      </c>
      <c r="Y971" s="144">
        <f t="shared" si="1004"/>
        <v>1433</v>
      </c>
      <c r="Z971" s="144">
        <f t="shared" si="1005"/>
        <v>17500</v>
      </c>
      <c r="AA971" s="144">
        <f t="shared" si="1006"/>
        <v>12131</v>
      </c>
      <c r="AB971" s="145">
        <f t="shared" si="1007"/>
        <v>10031</v>
      </c>
    </row>
    <row r="972" spans="1:28" ht="15.75" hidden="1" thickBot="1" x14ac:dyDescent="0.3">
      <c r="A972" s="16"/>
      <c r="B972" s="6">
        <v>42420</v>
      </c>
      <c r="C972" s="15">
        <v>55223</v>
      </c>
      <c r="D972" s="317"/>
      <c r="E972" s="16" t="s">
        <v>62</v>
      </c>
      <c r="F972" s="16">
        <v>15</v>
      </c>
      <c r="G972" s="60">
        <f t="shared" si="1000"/>
        <v>84990</v>
      </c>
      <c r="H972" s="16" t="s">
        <v>44</v>
      </c>
      <c r="I972" s="317">
        <v>0</v>
      </c>
      <c r="J972" s="16"/>
      <c r="K972" s="16"/>
      <c r="L972" s="16"/>
      <c r="M972" s="28"/>
      <c r="N972" s="27"/>
      <c r="O972" s="16">
        <v>0</v>
      </c>
      <c r="P972" s="16"/>
      <c r="Q972" s="16"/>
      <c r="R972" s="16"/>
      <c r="S972" s="16"/>
      <c r="T972" s="270">
        <v>1647</v>
      </c>
      <c r="U972" s="142">
        <f t="shared" si="1001"/>
        <v>5666</v>
      </c>
      <c r="V972" s="143">
        <v>2500</v>
      </c>
      <c r="W972" s="144">
        <f t="shared" si="1002"/>
        <v>3166</v>
      </c>
      <c r="X972" s="144">
        <f t="shared" si="1003"/>
        <v>1733</v>
      </c>
      <c r="Y972" s="144">
        <f t="shared" si="1004"/>
        <v>1433</v>
      </c>
      <c r="Z972" s="144">
        <f t="shared" si="1005"/>
        <v>37500</v>
      </c>
      <c r="AA972" s="144">
        <f t="shared" si="1006"/>
        <v>25995</v>
      </c>
      <c r="AB972" s="145">
        <f t="shared" si="1007"/>
        <v>21495</v>
      </c>
    </row>
    <row r="973" spans="1:28" ht="15.75" hidden="1" thickBot="1" x14ac:dyDescent="0.3">
      <c r="A973" s="16"/>
      <c r="B973" s="6">
        <v>42420</v>
      </c>
      <c r="C973" s="15">
        <v>55224</v>
      </c>
      <c r="D973" s="317"/>
      <c r="E973" s="16" t="s">
        <v>123</v>
      </c>
      <c r="F973" s="16">
        <v>7</v>
      </c>
      <c r="G973" s="60">
        <f t="shared" si="1000"/>
        <v>39662</v>
      </c>
      <c r="H973" s="16" t="s">
        <v>44</v>
      </c>
      <c r="I973" s="317">
        <v>0</v>
      </c>
      <c r="J973" s="16"/>
      <c r="K973" s="16"/>
      <c r="L973" s="16"/>
      <c r="M973" s="28"/>
      <c r="N973" s="27"/>
      <c r="O973" s="16">
        <v>0</v>
      </c>
      <c r="P973" s="16"/>
      <c r="Q973" s="16"/>
      <c r="R973" s="16"/>
      <c r="S973" s="16"/>
      <c r="T973" s="270"/>
      <c r="U973" s="142">
        <f t="shared" si="1001"/>
        <v>5666</v>
      </c>
      <c r="V973" s="143">
        <v>2500</v>
      </c>
      <c r="W973" s="144">
        <f t="shared" si="1002"/>
        <v>3166</v>
      </c>
      <c r="X973" s="144">
        <f t="shared" si="1003"/>
        <v>1733</v>
      </c>
      <c r="Y973" s="144">
        <f t="shared" si="1004"/>
        <v>1433</v>
      </c>
      <c r="Z973" s="144">
        <f t="shared" si="1005"/>
        <v>17500</v>
      </c>
      <c r="AA973" s="144">
        <f t="shared" si="1006"/>
        <v>12131</v>
      </c>
      <c r="AB973" s="145">
        <f t="shared" si="1007"/>
        <v>10031</v>
      </c>
    </row>
    <row r="974" spans="1:28" ht="15.75" hidden="1" thickBot="1" x14ac:dyDescent="0.3">
      <c r="A974" s="128"/>
      <c r="B974" s="6">
        <v>42420</v>
      </c>
      <c r="C974" s="15">
        <v>55225</v>
      </c>
      <c r="D974" s="317"/>
      <c r="E974" s="16" t="s">
        <v>286</v>
      </c>
      <c r="F974" s="16">
        <v>7</v>
      </c>
      <c r="G974" s="60">
        <f t="shared" si="1000"/>
        <v>39662</v>
      </c>
      <c r="H974" s="16" t="s">
        <v>44</v>
      </c>
      <c r="I974" s="353">
        <v>0</v>
      </c>
      <c r="J974" s="16"/>
      <c r="K974" s="16"/>
      <c r="L974" s="16"/>
      <c r="M974" s="28"/>
      <c r="N974" s="27"/>
      <c r="O974" s="16">
        <v>0</v>
      </c>
      <c r="P974" s="16"/>
      <c r="Q974" s="16"/>
      <c r="R974" s="16"/>
      <c r="S974" s="16"/>
      <c r="T974" s="270"/>
      <c r="U974" s="142">
        <f t="shared" si="1001"/>
        <v>5666</v>
      </c>
      <c r="V974" s="143">
        <v>2500</v>
      </c>
      <c r="W974" s="144">
        <f t="shared" si="1002"/>
        <v>3166</v>
      </c>
      <c r="X974" s="144">
        <f t="shared" si="1003"/>
        <v>1733</v>
      </c>
      <c r="Y974" s="144">
        <f t="shared" si="1004"/>
        <v>1433</v>
      </c>
      <c r="Z974" s="144">
        <f t="shared" si="1005"/>
        <v>17500</v>
      </c>
      <c r="AA974" s="144">
        <f t="shared" si="1006"/>
        <v>12131</v>
      </c>
      <c r="AB974" s="145">
        <f t="shared" si="1007"/>
        <v>10031</v>
      </c>
    </row>
    <row r="975" spans="1:28" ht="15.75" hidden="1" thickBot="1" x14ac:dyDescent="0.3">
      <c r="A975" s="16"/>
      <c r="B975" s="320">
        <v>42420</v>
      </c>
      <c r="C975" s="223">
        <v>55226</v>
      </c>
      <c r="D975" s="324"/>
      <c r="E975" s="322" t="s">
        <v>301</v>
      </c>
      <c r="F975" s="322">
        <v>15</v>
      </c>
      <c r="G975" s="327">
        <f t="shared" si="1000"/>
        <v>84990</v>
      </c>
      <c r="H975" s="322" t="s">
        <v>212</v>
      </c>
      <c r="I975" s="16">
        <v>0</v>
      </c>
      <c r="J975" s="317"/>
      <c r="K975" s="16"/>
      <c r="L975" s="16"/>
      <c r="M975" s="28"/>
      <c r="N975" s="27"/>
      <c r="O975" s="16">
        <v>0</v>
      </c>
      <c r="P975" s="16"/>
      <c r="Q975" s="16"/>
      <c r="R975" s="16"/>
      <c r="S975" s="16"/>
      <c r="T975" s="270"/>
      <c r="U975" s="269">
        <f t="shared" si="970"/>
        <v>5666</v>
      </c>
    </row>
    <row r="976" spans="1:28" ht="15.75" hidden="1" thickBot="1" x14ac:dyDescent="0.3">
      <c r="A976" s="17"/>
      <c r="B976" s="6">
        <v>42420</v>
      </c>
      <c r="C976" s="15">
        <v>55227</v>
      </c>
      <c r="D976" s="317"/>
      <c r="E976" s="16" t="s">
        <v>302</v>
      </c>
      <c r="F976" s="16">
        <v>7</v>
      </c>
      <c r="G976" s="60">
        <f t="shared" si="1000"/>
        <v>39662</v>
      </c>
      <c r="H976" s="16" t="s">
        <v>44</v>
      </c>
      <c r="I976" s="318">
        <v>0</v>
      </c>
      <c r="J976" s="16"/>
      <c r="K976" s="16"/>
      <c r="L976" s="16"/>
      <c r="M976" s="28"/>
      <c r="N976" s="27"/>
      <c r="O976" s="16">
        <v>0</v>
      </c>
      <c r="P976" s="16"/>
      <c r="Q976" s="16"/>
      <c r="R976" s="16"/>
      <c r="S976" s="16"/>
      <c r="T976" s="270">
        <v>1648</v>
      </c>
      <c r="U976" s="142">
        <f t="shared" ref="U976:U979" si="1008">+G976/F976</f>
        <v>5666</v>
      </c>
      <c r="V976" s="143">
        <v>2500</v>
      </c>
      <c r="W976" s="144">
        <f t="shared" ref="W976:W979" si="1009">+U976-V976</f>
        <v>3166</v>
      </c>
      <c r="X976" s="144">
        <f t="shared" ref="X976:X979" si="1010">+W976-Y976</f>
        <v>1733</v>
      </c>
      <c r="Y976" s="144">
        <f t="shared" ref="Y976:Y979" si="1011">(U976-5000)/2+1100</f>
        <v>1433</v>
      </c>
      <c r="Z976" s="144">
        <f t="shared" ref="Z976:Z979" si="1012">+V976*F976</f>
        <v>17500</v>
      </c>
      <c r="AA976" s="144">
        <f t="shared" ref="AA976:AA979" si="1013">+X976*F976</f>
        <v>12131</v>
      </c>
      <c r="AB976" s="145">
        <f t="shared" ref="AB976:AB979" si="1014">+Y976*F976</f>
        <v>10031</v>
      </c>
    </row>
    <row r="977" spans="1:28" ht="15.75" hidden="1" thickBot="1" x14ac:dyDescent="0.3">
      <c r="A977" s="16"/>
      <c r="B977" s="6">
        <v>42420</v>
      </c>
      <c r="C977" s="15">
        <v>55228</v>
      </c>
      <c r="D977" s="317"/>
      <c r="E977" s="16" t="s">
        <v>216</v>
      </c>
      <c r="F977" s="16">
        <v>15</v>
      </c>
      <c r="G977" s="60">
        <f t="shared" si="1000"/>
        <v>84990</v>
      </c>
      <c r="H977" s="16" t="s">
        <v>44</v>
      </c>
      <c r="I977" s="317">
        <v>0</v>
      </c>
      <c r="J977" s="16"/>
      <c r="K977" s="16"/>
      <c r="L977" s="16"/>
      <c r="M977" s="28"/>
      <c r="N977" s="27"/>
      <c r="O977" s="16">
        <v>0</v>
      </c>
      <c r="P977" s="16"/>
      <c r="Q977" s="16"/>
      <c r="R977" s="16"/>
      <c r="S977" s="16"/>
      <c r="T977" s="270">
        <v>1649</v>
      </c>
      <c r="U977" s="142">
        <f t="shared" si="1008"/>
        <v>5666</v>
      </c>
      <c r="V977" s="143">
        <v>2500</v>
      </c>
      <c r="W977" s="144">
        <f t="shared" si="1009"/>
        <v>3166</v>
      </c>
      <c r="X977" s="144">
        <f t="shared" si="1010"/>
        <v>1733</v>
      </c>
      <c r="Y977" s="144">
        <f t="shared" si="1011"/>
        <v>1433</v>
      </c>
      <c r="Z977" s="144">
        <f t="shared" si="1012"/>
        <v>37500</v>
      </c>
      <c r="AA977" s="144">
        <f t="shared" si="1013"/>
        <v>25995</v>
      </c>
      <c r="AB977" s="145">
        <f t="shared" si="1014"/>
        <v>21495</v>
      </c>
    </row>
    <row r="978" spans="1:28" ht="15.75" hidden="1" thickBot="1" x14ac:dyDescent="0.3">
      <c r="A978" s="16"/>
      <c r="B978" s="6">
        <v>42420</v>
      </c>
      <c r="C978" s="15">
        <v>55229</v>
      </c>
      <c r="D978" s="317"/>
      <c r="E978" s="16" t="s">
        <v>83</v>
      </c>
      <c r="F978" s="16">
        <v>15</v>
      </c>
      <c r="G978" s="60">
        <f t="shared" si="1000"/>
        <v>84990</v>
      </c>
      <c r="H978" s="16" t="s">
        <v>44</v>
      </c>
      <c r="I978" s="317">
        <v>0</v>
      </c>
      <c r="J978" s="16"/>
      <c r="K978" s="16"/>
      <c r="L978" s="16"/>
      <c r="M978" s="28"/>
      <c r="N978" s="27"/>
      <c r="O978" s="16">
        <v>0</v>
      </c>
      <c r="P978" s="16"/>
      <c r="Q978" s="16"/>
      <c r="R978" s="16"/>
      <c r="S978" s="16"/>
      <c r="T978" s="270">
        <v>1650</v>
      </c>
      <c r="U978" s="142">
        <f t="shared" si="1008"/>
        <v>5666</v>
      </c>
      <c r="V978" s="143">
        <v>2500</v>
      </c>
      <c r="W978" s="144">
        <f t="shared" si="1009"/>
        <v>3166</v>
      </c>
      <c r="X978" s="144">
        <f t="shared" si="1010"/>
        <v>1733</v>
      </c>
      <c r="Y978" s="144">
        <f t="shared" si="1011"/>
        <v>1433</v>
      </c>
      <c r="Z978" s="144">
        <f t="shared" si="1012"/>
        <v>37500</v>
      </c>
      <c r="AA978" s="144">
        <f t="shared" si="1013"/>
        <v>25995</v>
      </c>
      <c r="AB978" s="145">
        <f t="shared" si="1014"/>
        <v>21495</v>
      </c>
    </row>
    <row r="979" spans="1:28" ht="15.75" hidden="1" thickBot="1" x14ac:dyDescent="0.3">
      <c r="A979" s="128"/>
      <c r="B979" s="6">
        <v>42420</v>
      </c>
      <c r="C979" s="15">
        <v>55230</v>
      </c>
      <c r="D979" s="317"/>
      <c r="E979" s="16" t="s">
        <v>188</v>
      </c>
      <c r="F979" s="16">
        <v>7</v>
      </c>
      <c r="G979" s="60">
        <f t="shared" si="1000"/>
        <v>39662</v>
      </c>
      <c r="H979" s="16" t="s">
        <v>44</v>
      </c>
      <c r="I979" s="353">
        <v>0</v>
      </c>
      <c r="J979" s="16"/>
      <c r="K979" s="16"/>
      <c r="L979" s="16"/>
      <c r="M979" s="28"/>
      <c r="N979" s="27"/>
      <c r="O979" s="16">
        <v>0</v>
      </c>
      <c r="P979" s="16"/>
      <c r="Q979" s="16"/>
      <c r="R979" s="16"/>
      <c r="S979" s="16"/>
      <c r="T979" s="270">
        <v>1651</v>
      </c>
      <c r="U979" s="142">
        <f t="shared" si="1008"/>
        <v>5666</v>
      </c>
      <c r="V979" s="143">
        <v>2500</v>
      </c>
      <c r="W979" s="144">
        <f t="shared" si="1009"/>
        <v>3166</v>
      </c>
      <c r="X979" s="144">
        <f t="shared" si="1010"/>
        <v>1733</v>
      </c>
      <c r="Y979" s="144">
        <f t="shared" si="1011"/>
        <v>1433</v>
      </c>
      <c r="Z979" s="144">
        <f t="shared" si="1012"/>
        <v>17500</v>
      </c>
      <c r="AA979" s="144">
        <f t="shared" si="1013"/>
        <v>12131</v>
      </c>
      <c r="AB979" s="145">
        <f t="shared" si="1014"/>
        <v>10031</v>
      </c>
    </row>
    <row r="980" spans="1:28" ht="15.75" hidden="1" thickBot="1" x14ac:dyDescent="0.3">
      <c r="A980" s="16"/>
      <c r="B980" s="320">
        <v>42420</v>
      </c>
      <c r="C980" s="223">
        <v>55231</v>
      </c>
      <c r="D980" s="324"/>
      <c r="E980" s="322" t="s">
        <v>303</v>
      </c>
      <c r="F980" s="322">
        <v>15</v>
      </c>
      <c r="G980" s="327">
        <f t="shared" si="1000"/>
        <v>84990</v>
      </c>
      <c r="H980" s="322" t="s">
        <v>212</v>
      </c>
      <c r="I980" s="16">
        <v>0</v>
      </c>
      <c r="J980" s="317"/>
      <c r="K980" s="16"/>
      <c r="L980" s="16"/>
      <c r="M980" s="28"/>
      <c r="N980" s="27"/>
      <c r="O980" s="16">
        <v>0</v>
      </c>
      <c r="P980" s="16"/>
      <c r="Q980" s="16"/>
      <c r="R980" s="16"/>
      <c r="S980" s="16"/>
      <c r="T980" s="270"/>
      <c r="U980" s="269">
        <f t="shared" si="970"/>
        <v>5666</v>
      </c>
    </row>
    <row r="981" spans="1:28" ht="15.75" hidden="1" thickBot="1" x14ac:dyDescent="0.3">
      <c r="A981" s="17"/>
      <c r="B981" s="6">
        <v>42420</v>
      </c>
      <c r="C981" s="15">
        <v>55232</v>
      </c>
      <c r="D981" s="317"/>
      <c r="E981" s="16" t="s">
        <v>86</v>
      </c>
      <c r="F981" s="16">
        <v>7</v>
      </c>
      <c r="G981" s="60">
        <f t="shared" si="1000"/>
        <v>39662</v>
      </c>
      <c r="H981" s="16" t="s">
        <v>44</v>
      </c>
      <c r="I981" s="318">
        <v>0</v>
      </c>
      <c r="J981" s="16"/>
      <c r="K981" s="16"/>
      <c r="L981" s="16"/>
      <c r="M981" s="28"/>
      <c r="N981" s="27"/>
      <c r="O981" s="16">
        <v>0</v>
      </c>
      <c r="P981" s="16"/>
      <c r="Q981" s="16"/>
      <c r="R981" s="16"/>
      <c r="S981" s="16"/>
      <c r="T981" s="270">
        <v>1652</v>
      </c>
      <c r="U981" s="142">
        <f t="shared" ref="U981:U982" si="1015">+G981/F981</f>
        <v>5666</v>
      </c>
      <c r="V981" s="143">
        <v>2500</v>
      </c>
      <c r="W981" s="144">
        <f t="shared" ref="W981:W982" si="1016">+U981-V981</f>
        <v>3166</v>
      </c>
      <c r="X981" s="144">
        <f t="shared" ref="X981:X982" si="1017">+W981-Y981</f>
        <v>1733</v>
      </c>
      <c r="Y981" s="144">
        <f t="shared" ref="Y981:Y982" si="1018">(U981-5000)/2+1100</f>
        <v>1433</v>
      </c>
      <c r="Z981" s="144">
        <f t="shared" ref="Z981:Z982" si="1019">+V981*F981</f>
        <v>17500</v>
      </c>
      <c r="AA981" s="144">
        <f t="shared" ref="AA981:AA982" si="1020">+X981*F981</f>
        <v>12131</v>
      </c>
      <c r="AB981" s="145">
        <f t="shared" ref="AB981:AB982" si="1021">+Y981*F981</f>
        <v>10031</v>
      </c>
    </row>
    <row r="982" spans="1:28" ht="15.75" hidden="1" thickBot="1" x14ac:dyDescent="0.3">
      <c r="A982" s="128"/>
      <c r="B982" s="6">
        <v>42420</v>
      </c>
      <c r="C982" s="15">
        <v>55233</v>
      </c>
      <c r="D982" s="317"/>
      <c r="E982" s="16" t="s">
        <v>280</v>
      </c>
      <c r="F982" s="16">
        <v>7</v>
      </c>
      <c r="G982" s="60">
        <f t="shared" si="1000"/>
        <v>39662</v>
      </c>
      <c r="H982" s="16" t="s">
        <v>44</v>
      </c>
      <c r="I982" s="353">
        <v>0</v>
      </c>
      <c r="J982" s="16"/>
      <c r="K982" s="16"/>
      <c r="L982" s="16"/>
      <c r="M982" s="28"/>
      <c r="N982" s="27"/>
      <c r="O982" s="16">
        <v>0</v>
      </c>
      <c r="P982" s="16"/>
      <c r="Q982" s="16"/>
      <c r="R982" s="16"/>
      <c r="S982" s="16"/>
      <c r="T982" s="270"/>
      <c r="U982" s="142">
        <f t="shared" si="1015"/>
        <v>5666</v>
      </c>
      <c r="V982" s="143">
        <v>2500</v>
      </c>
      <c r="W982" s="144">
        <f t="shared" si="1016"/>
        <v>3166</v>
      </c>
      <c r="X982" s="144">
        <f t="shared" si="1017"/>
        <v>1733</v>
      </c>
      <c r="Y982" s="144">
        <f t="shared" si="1018"/>
        <v>1433</v>
      </c>
      <c r="Z982" s="144">
        <f t="shared" si="1019"/>
        <v>17500</v>
      </c>
      <c r="AA982" s="144">
        <f t="shared" si="1020"/>
        <v>12131</v>
      </c>
      <c r="AB982" s="145">
        <f t="shared" si="1021"/>
        <v>10031</v>
      </c>
    </row>
    <row r="983" spans="1:28" ht="15.75" hidden="1" thickBot="1" x14ac:dyDescent="0.3">
      <c r="A983" s="16"/>
      <c r="B983" s="320">
        <v>42420</v>
      </c>
      <c r="C983" s="223">
        <v>55234</v>
      </c>
      <c r="D983" s="324"/>
      <c r="E983" s="322" t="s">
        <v>304</v>
      </c>
      <c r="F983" s="322">
        <v>15</v>
      </c>
      <c r="G983" s="327">
        <f t="shared" si="1000"/>
        <v>84990</v>
      </c>
      <c r="H983" s="322" t="s">
        <v>212</v>
      </c>
      <c r="I983" s="16">
        <v>0</v>
      </c>
      <c r="J983" s="317"/>
      <c r="K983" s="16"/>
      <c r="L983" s="16"/>
      <c r="M983" s="28"/>
      <c r="N983" s="27"/>
      <c r="O983" s="16">
        <v>0</v>
      </c>
      <c r="P983" s="16"/>
      <c r="Q983" s="16"/>
      <c r="R983" s="16"/>
      <c r="S983" s="16"/>
      <c r="T983" s="270"/>
      <c r="U983" s="269">
        <f t="shared" si="970"/>
        <v>5666</v>
      </c>
    </row>
    <row r="984" spans="1:28" ht="15.75" hidden="1" thickBot="1" x14ac:dyDescent="0.3">
      <c r="A984" s="17"/>
      <c r="B984" s="6">
        <v>42420</v>
      </c>
      <c r="C984" s="15">
        <v>55235</v>
      </c>
      <c r="D984" s="317"/>
      <c r="E984" s="16" t="s">
        <v>91</v>
      </c>
      <c r="F984" s="16">
        <v>15</v>
      </c>
      <c r="G984" s="60">
        <f t="shared" si="1000"/>
        <v>84990</v>
      </c>
      <c r="H984" s="16" t="s">
        <v>44</v>
      </c>
      <c r="I984" s="318">
        <v>0</v>
      </c>
      <c r="J984" s="16"/>
      <c r="K984" s="16"/>
      <c r="L984" s="16"/>
      <c r="M984" s="28"/>
      <c r="N984" s="27"/>
      <c r="O984" s="16">
        <v>0</v>
      </c>
      <c r="P984" s="16"/>
      <c r="Q984" s="16"/>
      <c r="R984" s="16"/>
      <c r="S984" s="16"/>
      <c r="T984" s="270">
        <v>1653</v>
      </c>
      <c r="U984" s="142">
        <f t="shared" ref="U984:U985" si="1022">+G984/F984</f>
        <v>5666</v>
      </c>
      <c r="V984" s="143">
        <v>2500</v>
      </c>
      <c r="W984" s="144">
        <f t="shared" ref="W984:W985" si="1023">+U984-V984</f>
        <v>3166</v>
      </c>
      <c r="X984" s="144">
        <f t="shared" ref="X984:X985" si="1024">+W984-Y984</f>
        <v>1733</v>
      </c>
      <c r="Y984" s="144">
        <f t="shared" ref="Y984:Y985" si="1025">(U984-5000)/2+1100</f>
        <v>1433</v>
      </c>
      <c r="Z984" s="144">
        <f t="shared" ref="Z984:Z985" si="1026">+V984*F984</f>
        <v>37500</v>
      </c>
      <c r="AA984" s="144">
        <f t="shared" ref="AA984:AA985" si="1027">+X984*F984</f>
        <v>25995</v>
      </c>
      <c r="AB984" s="145">
        <f t="shared" ref="AB984:AB985" si="1028">+Y984*F984</f>
        <v>21495</v>
      </c>
    </row>
    <row r="985" spans="1:28" ht="15.75" hidden="1" thickBot="1" x14ac:dyDescent="0.3">
      <c r="A985" s="128"/>
      <c r="B985" s="6">
        <v>42420</v>
      </c>
      <c r="C985" s="15">
        <v>55236</v>
      </c>
      <c r="D985" s="317"/>
      <c r="E985" s="16" t="s">
        <v>65</v>
      </c>
      <c r="F985" s="16">
        <v>15</v>
      </c>
      <c r="G985" s="60">
        <f t="shared" si="1000"/>
        <v>84990</v>
      </c>
      <c r="H985" s="16" t="s">
        <v>44</v>
      </c>
      <c r="I985" s="353">
        <v>0</v>
      </c>
      <c r="J985" s="16"/>
      <c r="K985" s="16"/>
      <c r="L985" s="16"/>
      <c r="M985" s="28"/>
      <c r="N985" s="27"/>
      <c r="O985" s="16">
        <v>0</v>
      </c>
      <c r="P985" s="16"/>
      <c r="Q985" s="16"/>
      <c r="R985" s="16"/>
      <c r="S985" s="16"/>
      <c r="T985" s="270">
        <v>1654</v>
      </c>
      <c r="U985" s="142">
        <f t="shared" si="1022"/>
        <v>5666</v>
      </c>
      <c r="V985" s="143">
        <v>2500</v>
      </c>
      <c r="W985" s="144">
        <f t="shared" si="1023"/>
        <v>3166</v>
      </c>
      <c r="X985" s="144">
        <f t="shared" si="1024"/>
        <v>1733</v>
      </c>
      <c r="Y985" s="144">
        <f t="shared" si="1025"/>
        <v>1433</v>
      </c>
      <c r="Z985" s="144">
        <f t="shared" si="1026"/>
        <v>37500</v>
      </c>
      <c r="AA985" s="144">
        <f t="shared" si="1027"/>
        <v>25995</v>
      </c>
      <c r="AB985" s="145">
        <f t="shared" si="1028"/>
        <v>21495</v>
      </c>
    </row>
    <row r="986" spans="1:28" ht="15.75" hidden="1" thickBot="1" x14ac:dyDescent="0.3">
      <c r="A986" s="16"/>
      <c r="B986" s="23">
        <v>42420</v>
      </c>
      <c r="C986" s="20">
        <v>55237</v>
      </c>
      <c r="D986" s="324"/>
      <c r="E986" s="17" t="s">
        <v>305</v>
      </c>
      <c r="F986" s="17">
        <v>15</v>
      </c>
      <c r="G986" s="327">
        <f t="shared" si="1000"/>
        <v>84990</v>
      </c>
      <c r="H986" s="17" t="s">
        <v>212</v>
      </c>
      <c r="I986" s="16">
        <v>0</v>
      </c>
      <c r="J986" s="317"/>
      <c r="K986" s="16"/>
      <c r="L986" s="16"/>
      <c r="M986" s="28"/>
      <c r="N986" s="27"/>
      <c r="O986" s="16">
        <v>0</v>
      </c>
      <c r="P986" s="16"/>
      <c r="Q986" s="16"/>
      <c r="R986" s="16"/>
      <c r="S986" s="16"/>
      <c r="T986" s="270"/>
      <c r="U986" s="269">
        <f t="shared" si="970"/>
        <v>5666</v>
      </c>
    </row>
    <row r="987" spans="1:28" ht="15.75" hidden="1" thickBot="1" x14ac:dyDescent="0.3">
      <c r="A987" s="16"/>
      <c r="B987" s="6">
        <v>42420</v>
      </c>
      <c r="C987" s="15">
        <v>55238</v>
      </c>
      <c r="D987" s="324"/>
      <c r="E987" s="16" t="s">
        <v>306</v>
      </c>
      <c r="F987" s="16">
        <v>15</v>
      </c>
      <c r="G987" s="325">
        <f t="shared" si="1000"/>
        <v>84990</v>
      </c>
      <c r="H987" s="16" t="s">
        <v>212</v>
      </c>
      <c r="I987" s="16">
        <v>0</v>
      </c>
      <c r="J987" s="317"/>
      <c r="K987" s="16"/>
      <c r="L987" s="16"/>
      <c r="M987" s="28"/>
      <c r="N987" s="27"/>
      <c r="O987" s="16">
        <v>0</v>
      </c>
      <c r="P987" s="16"/>
      <c r="Q987" s="16"/>
      <c r="R987" s="16"/>
      <c r="S987" s="16"/>
      <c r="T987" s="270"/>
      <c r="U987" s="269">
        <f t="shared" si="970"/>
        <v>5666</v>
      </c>
    </row>
    <row r="988" spans="1:28" ht="15.75" hidden="1" thickBot="1" x14ac:dyDescent="0.3">
      <c r="A988" s="16"/>
      <c r="B988" s="6">
        <v>42420</v>
      </c>
      <c r="C988" s="15">
        <v>55239</v>
      </c>
      <c r="D988" s="324"/>
      <c r="E988" s="16" t="s">
        <v>307</v>
      </c>
      <c r="F988" s="16">
        <v>15</v>
      </c>
      <c r="G988" s="325">
        <f t="shared" si="1000"/>
        <v>84990</v>
      </c>
      <c r="H988" s="16" t="s">
        <v>212</v>
      </c>
      <c r="I988" s="16">
        <v>0</v>
      </c>
      <c r="J988" s="317"/>
      <c r="K988" s="16"/>
      <c r="L988" s="16"/>
      <c r="M988" s="28"/>
      <c r="N988" s="27"/>
      <c r="O988" s="16">
        <v>0</v>
      </c>
      <c r="P988" s="16"/>
      <c r="Q988" s="16"/>
      <c r="R988" s="16"/>
      <c r="S988" s="16"/>
      <c r="T988" s="270"/>
      <c r="U988" s="269">
        <f t="shared" si="970"/>
        <v>5666</v>
      </c>
    </row>
    <row r="989" spans="1:28" ht="15.75" hidden="1" thickBot="1" x14ac:dyDescent="0.3">
      <c r="A989" s="16"/>
      <c r="B989" s="6">
        <v>42420</v>
      </c>
      <c r="C989" s="15">
        <v>55240</v>
      </c>
      <c r="D989" s="324"/>
      <c r="E989" s="16" t="s">
        <v>308</v>
      </c>
      <c r="F989" s="16">
        <v>15</v>
      </c>
      <c r="G989" s="325">
        <f t="shared" si="1000"/>
        <v>84990</v>
      </c>
      <c r="H989" s="16" t="s">
        <v>212</v>
      </c>
      <c r="I989" s="16">
        <v>0</v>
      </c>
      <c r="J989" s="317"/>
      <c r="K989" s="16"/>
      <c r="L989" s="16"/>
      <c r="M989" s="28"/>
      <c r="N989" s="27"/>
      <c r="O989" s="16">
        <v>0</v>
      </c>
      <c r="P989" s="16"/>
      <c r="Q989" s="16"/>
      <c r="R989" s="16"/>
      <c r="S989" s="16"/>
      <c r="T989" s="270"/>
      <c r="U989" s="269">
        <f t="shared" si="970"/>
        <v>5666</v>
      </c>
    </row>
    <row r="990" spans="1:28" ht="15.75" hidden="1" thickBot="1" x14ac:dyDescent="0.3">
      <c r="A990" s="16"/>
      <c r="B990" s="319">
        <v>42420</v>
      </c>
      <c r="C990" s="127">
        <v>55241</v>
      </c>
      <c r="D990" s="324"/>
      <c r="E990" s="128" t="s">
        <v>309</v>
      </c>
      <c r="F990" s="128">
        <v>15</v>
      </c>
      <c r="G990" s="325">
        <f t="shared" si="1000"/>
        <v>84990</v>
      </c>
      <c r="H990" s="128" t="s">
        <v>212</v>
      </c>
      <c r="I990" s="16">
        <v>0</v>
      </c>
      <c r="J990" s="317"/>
      <c r="K990" s="16"/>
      <c r="L990" s="16"/>
      <c r="M990" s="28"/>
      <c r="N990" s="27"/>
      <c r="O990" s="16">
        <v>0</v>
      </c>
      <c r="P990" s="16"/>
      <c r="Q990" s="16"/>
      <c r="R990" s="16"/>
      <c r="S990" s="16"/>
      <c r="T990" s="270"/>
      <c r="U990" s="269">
        <f t="shared" si="970"/>
        <v>5666</v>
      </c>
    </row>
    <row r="991" spans="1:28" ht="15.75" hidden="1" thickBot="1" x14ac:dyDescent="0.3">
      <c r="A991" s="322"/>
      <c r="B991" s="6">
        <v>42420</v>
      </c>
      <c r="C991" s="15">
        <v>55242</v>
      </c>
      <c r="D991" s="317"/>
      <c r="E991" s="16" t="s">
        <v>257</v>
      </c>
      <c r="F991" s="16">
        <v>7</v>
      </c>
      <c r="G991" s="60">
        <f t="shared" si="1000"/>
        <v>39662</v>
      </c>
      <c r="H991" s="16" t="s">
        <v>44</v>
      </c>
      <c r="I991" s="355">
        <v>0</v>
      </c>
      <c r="J991" s="16"/>
      <c r="K991" s="16"/>
      <c r="L991" s="16"/>
      <c r="M991" s="28"/>
      <c r="N991" s="27"/>
      <c r="O991" s="16">
        <v>0</v>
      </c>
      <c r="P991" s="16"/>
      <c r="Q991" s="16"/>
      <c r="R991" s="16"/>
      <c r="S991" s="16"/>
      <c r="T991" s="270">
        <v>1656</v>
      </c>
      <c r="U991" s="142">
        <f t="shared" ref="U991" si="1029">+G991/F991</f>
        <v>5666</v>
      </c>
      <c r="V991" s="143">
        <v>2500</v>
      </c>
      <c r="W991" s="144">
        <f t="shared" ref="W991" si="1030">+U991-V991</f>
        <v>3166</v>
      </c>
      <c r="X991" s="144">
        <f t="shared" ref="X991" si="1031">+W991-Y991</f>
        <v>1733</v>
      </c>
      <c r="Y991" s="144">
        <f t="shared" ref="Y991" si="1032">(U991-5000)/2+1100</f>
        <v>1433</v>
      </c>
      <c r="Z991" s="144">
        <f t="shared" ref="Z991" si="1033">+V991*F991</f>
        <v>17500</v>
      </c>
      <c r="AA991" s="144">
        <f t="shared" ref="AA991" si="1034">+X991*F991</f>
        <v>12131</v>
      </c>
      <c r="AB991" s="145">
        <f t="shared" ref="AB991" si="1035">+Y991*F991</f>
        <v>10031</v>
      </c>
    </row>
    <row r="992" spans="1:28" ht="15.75" hidden="1" thickBot="1" x14ac:dyDescent="0.3">
      <c r="A992" s="16"/>
      <c r="B992" s="320">
        <v>42420</v>
      </c>
      <c r="C992" s="223">
        <v>55243</v>
      </c>
      <c r="D992" s="324"/>
      <c r="E992" s="322" t="s">
        <v>310</v>
      </c>
      <c r="F992" s="322">
        <v>15</v>
      </c>
      <c r="G992" s="327">
        <f t="shared" si="1000"/>
        <v>84990</v>
      </c>
      <c r="H992" s="322" t="s">
        <v>212</v>
      </c>
      <c r="I992" s="16">
        <v>0</v>
      </c>
      <c r="J992" s="317"/>
      <c r="K992" s="16"/>
      <c r="L992" s="16"/>
      <c r="M992" s="28"/>
      <c r="N992" s="27"/>
      <c r="O992" s="16">
        <v>0</v>
      </c>
      <c r="P992" s="16"/>
      <c r="Q992" s="16"/>
      <c r="R992" s="16"/>
      <c r="S992" s="16"/>
      <c r="T992" s="270"/>
      <c r="U992" s="269">
        <f t="shared" si="970"/>
        <v>5666</v>
      </c>
    </row>
    <row r="993" spans="1:28" ht="15.75" hidden="1" thickBot="1" x14ac:dyDescent="0.3">
      <c r="A993" s="17"/>
      <c r="B993" s="6">
        <v>42420</v>
      </c>
      <c r="C993" s="15">
        <v>55244</v>
      </c>
      <c r="D993" s="317"/>
      <c r="E993" s="16" t="s">
        <v>59</v>
      </c>
      <c r="F993" s="16">
        <v>15</v>
      </c>
      <c r="G993" s="60">
        <f t="shared" si="1000"/>
        <v>84990</v>
      </c>
      <c r="H993" s="16" t="s">
        <v>44</v>
      </c>
      <c r="I993" s="318">
        <v>0</v>
      </c>
      <c r="J993" s="16"/>
      <c r="K993" s="16"/>
      <c r="L993" s="16"/>
      <c r="M993" s="28"/>
      <c r="N993" s="27"/>
      <c r="O993" s="16">
        <v>0</v>
      </c>
      <c r="P993" s="16"/>
      <c r="Q993" s="16"/>
      <c r="R993" s="16"/>
      <c r="S993" s="16"/>
      <c r="T993" s="270">
        <v>1657</v>
      </c>
      <c r="U993" s="142">
        <f t="shared" ref="U993:U1015" si="1036">+G993/F993</f>
        <v>5666</v>
      </c>
      <c r="V993" s="143">
        <v>2500</v>
      </c>
      <c r="W993" s="144">
        <f t="shared" ref="W993:W999" si="1037">+U993-V993</f>
        <v>3166</v>
      </c>
      <c r="X993" s="144">
        <f t="shared" ref="X993:X999" si="1038">+W993-Y993</f>
        <v>1733</v>
      </c>
      <c r="Y993" s="144">
        <f t="shared" ref="Y993:Y1015" si="1039">(U993-5000)/2+1100</f>
        <v>1433</v>
      </c>
      <c r="Z993" s="144">
        <f t="shared" ref="Z993:Z999" si="1040">+V993*F993</f>
        <v>37500</v>
      </c>
      <c r="AA993" s="144">
        <f t="shared" ref="AA993:AA999" si="1041">+X993*F993</f>
        <v>25995</v>
      </c>
      <c r="AB993" s="145">
        <f t="shared" ref="AB993:AB1015" si="1042">+Y993*F993</f>
        <v>21495</v>
      </c>
    </row>
    <row r="994" spans="1:28" ht="15.75" hidden="1" thickBot="1" x14ac:dyDescent="0.3">
      <c r="A994" s="16"/>
      <c r="B994" s="6">
        <v>42420</v>
      </c>
      <c r="C994" s="15">
        <v>55245</v>
      </c>
      <c r="D994" s="317"/>
      <c r="E994" s="16" t="s">
        <v>66</v>
      </c>
      <c r="F994" s="16">
        <v>15</v>
      </c>
      <c r="G994" s="60">
        <f t="shared" si="1000"/>
        <v>84990</v>
      </c>
      <c r="H994" s="16" t="s">
        <v>44</v>
      </c>
      <c r="I994" s="317">
        <v>0</v>
      </c>
      <c r="J994" s="16"/>
      <c r="K994" s="16"/>
      <c r="L994" s="16"/>
      <c r="M994" s="28"/>
      <c r="N994" s="27"/>
      <c r="O994" s="16">
        <v>0</v>
      </c>
      <c r="P994" s="16"/>
      <c r="Q994" s="16"/>
      <c r="R994" s="16"/>
      <c r="S994" s="16"/>
      <c r="T994" s="270">
        <v>1658</v>
      </c>
      <c r="U994" s="142">
        <f t="shared" si="1036"/>
        <v>5666</v>
      </c>
      <c r="V994" s="143">
        <v>2500</v>
      </c>
      <c r="W994" s="144">
        <f t="shared" si="1037"/>
        <v>3166</v>
      </c>
      <c r="X994" s="144">
        <f t="shared" si="1038"/>
        <v>1733</v>
      </c>
      <c r="Y994" s="144">
        <f t="shared" si="1039"/>
        <v>1433</v>
      </c>
      <c r="Z994" s="144">
        <f t="shared" si="1040"/>
        <v>37500</v>
      </c>
      <c r="AA994" s="144">
        <f t="shared" si="1041"/>
        <v>25995</v>
      </c>
      <c r="AB994" s="145">
        <f t="shared" si="1042"/>
        <v>21495</v>
      </c>
    </row>
    <row r="995" spans="1:28" ht="15.75" hidden="1" thickBot="1" x14ac:dyDescent="0.3">
      <c r="A995" s="16"/>
      <c r="B995" s="6">
        <v>42420</v>
      </c>
      <c r="C995" s="15">
        <v>55246</v>
      </c>
      <c r="D995" s="317"/>
      <c r="E995" s="16" t="s">
        <v>62</v>
      </c>
      <c r="F995" s="16">
        <v>15</v>
      </c>
      <c r="G995" s="60">
        <f t="shared" si="1000"/>
        <v>84990</v>
      </c>
      <c r="H995" s="16" t="s">
        <v>44</v>
      </c>
      <c r="I995" s="317">
        <v>0</v>
      </c>
      <c r="J995" s="16"/>
      <c r="K995" s="16"/>
      <c r="L995" s="16"/>
      <c r="M995" s="28"/>
      <c r="N995" s="27"/>
      <c r="O995" s="16">
        <v>0</v>
      </c>
      <c r="P995" s="16"/>
      <c r="Q995" s="16"/>
      <c r="R995" s="16"/>
      <c r="S995" s="16"/>
      <c r="T995" s="270">
        <v>1659</v>
      </c>
      <c r="U995" s="142">
        <f t="shared" si="1036"/>
        <v>5666</v>
      </c>
      <c r="V995" s="143">
        <v>2500</v>
      </c>
      <c r="W995" s="144">
        <f t="shared" si="1037"/>
        <v>3166</v>
      </c>
      <c r="X995" s="144">
        <f t="shared" si="1038"/>
        <v>1733</v>
      </c>
      <c r="Y995" s="144">
        <f t="shared" si="1039"/>
        <v>1433</v>
      </c>
      <c r="Z995" s="144">
        <f t="shared" si="1040"/>
        <v>37500</v>
      </c>
      <c r="AA995" s="144">
        <f t="shared" si="1041"/>
        <v>25995</v>
      </c>
      <c r="AB995" s="145">
        <f t="shared" si="1042"/>
        <v>21495</v>
      </c>
    </row>
    <row r="996" spans="1:28" ht="15.75" hidden="1" thickBot="1" x14ac:dyDescent="0.3">
      <c r="A996" s="16"/>
      <c r="B996" s="6">
        <v>42420</v>
      </c>
      <c r="C996" s="15">
        <v>55247</v>
      </c>
      <c r="D996" s="317"/>
      <c r="E996" s="16" t="s">
        <v>58</v>
      </c>
      <c r="F996" s="16">
        <v>7</v>
      </c>
      <c r="G996" s="60">
        <f t="shared" si="1000"/>
        <v>39662</v>
      </c>
      <c r="H996" s="16" t="s">
        <v>44</v>
      </c>
      <c r="I996" s="317">
        <v>0</v>
      </c>
      <c r="J996" s="16"/>
      <c r="K996" s="16"/>
      <c r="L996" s="16"/>
      <c r="M996" s="28"/>
      <c r="N996" s="27"/>
      <c r="O996" s="16">
        <v>0</v>
      </c>
      <c r="P996" s="16"/>
      <c r="Q996" s="16"/>
      <c r="R996" s="16"/>
      <c r="S996" s="16"/>
      <c r="T996" s="270">
        <v>1660</v>
      </c>
      <c r="U996" s="142">
        <f t="shared" si="1036"/>
        <v>5666</v>
      </c>
      <c r="V996" s="143">
        <v>2500</v>
      </c>
      <c r="W996" s="144">
        <f t="shared" si="1037"/>
        <v>3166</v>
      </c>
      <c r="X996" s="144">
        <f t="shared" si="1038"/>
        <v>1733</v>
      </c>
      <c r="Y996" s="144">
        <f t="shared" si="1039"/>
        <v>1433</v>
      </c>
      <c r="Z996" s="144">
        <f t="shared" si="1040"/>
        <v>17500</v>
      </c>
      <c r="AA996" s="144">
        <f t="shared" si="1041"/>
        <v>12131</v>
      </c>
      <c r="AB996" s="145">
        <f t="shared" si="1042"/>
        <v>10031</v>
      </c>
    </row>
    <row r="997" spans="1:28" ht="15.75" hidden="1" thickBot="1" x14ac:dyDescent="0.3">
      <c r="A997" s="16"/>
      <c r="B997" s="6">
        <v>42420</v>
      </c>
      <c r="C997" s="15">
        <v>55248</v>
      </c>
      <c r="D997" s="317"/>
      <c r="E997" s="16" t="s">
        <v>83</v>
      </c>
      <c r="F997" s="16">
        <v>15</v>
      </c>
      <c r="G997" s="60">
        <f t="shared" si="1000"/>
        <v>84990</v>
      </c>
      <c r="H997" s="16" t="s">
        <v>44</v>
      </c>
      <c r="I997" s="317">
        <v>0</v>
      </c>
      <c r="J997" s="16"/>
      <c r="K997" s="16"/>
      <c r="L997" s="16"/>
      <c r="M997" s="28"/>
      <c r="N997" s="27"/>
      <c r="O997" s="16">
        <v>0</v>
      </c>
      <c r="P997" s="16"/>
      <c r="Q997" s="16"/>
      <c r="R997" s="16"/>
      <c r="S997" s="16"/>
      <c r="T997" s="270">
        <v>1661</v>
      </c>
      <c r="U997" s="142">
        <f t="shared" si="1036"/>
        <v>5666</v>
      </c>
      <c r="V997" s="143">
        <v>2500</v>
      </c>
      <c r="W997" s="144">
        <f t="shared" si="1037"/>
        <v>3166</v>
      </c>
      <c r="X997" s="144">
        <f t="shared" si="1038"/>
        <v>1733</v>
      </c>
      <c r="Y997" s="144">
        <f t="shared" si="1039"/>
        <v>1433</v>
      </c>
      <c r="Z997" s="144">
        <f t="shared" si="1040"/>
        <v>37500</v>
      </c>
      <c r="AA997" s="144">
        <f t="shared" si="1041"/>
        <v>25995</v>
      </c>
      <c r="AB997" s="145">
        <f t="shared" si="1042"/>
        <v>21495</v>
      </c>
    </row>
    <row r="998" spans="1:28" ht="15.75" hidden="1" thickBot="1" x14ac:dyDescent="0.3">
      <c r="A998" s="16"/>
      <c r="B998" s="6">
        <v>42420</v>
      </c>
      <c r="C998" s="15">
        <v>55249</v>
      </c>
      <c r="D998" s="317"/>
      <c r="E998" s="16" t="s">
        <v>65</v>
      </c>
      <c r="F998" s="16">
        <v>15</v>
      </c>
      <c r="G998" s="60">
        <f t="shared" si="1000"/>
        <v>84990</v>
      </c>
      <c r="H998" s="16" t="s">
        <v>44</v>
      </c>
      <c r="I998" s="317">
        <v>0</v>
      </c>
      <c r="J998" s="16"/>
      <c r="K998" s="16"/>
      <c r="L998" s="16"/>
      <c r="M998" s="28"/>
      <c r="N998" s="27"/>
      <c r="O998" s="16">
        <v>0</v>
      </c>
      <c r="P998" s="16"/>
      <c r="Q998" s="16"/>
      <c r="R998" s="16"/>
      <c r="S998" s="16"/>
      <c r="T998" s="270">
        <v>1662</v>
      </c>
      <c r="U998" s="142">
        <f t="shared" si="1036"/>
        <v>5666</v>
      </c>
      <c r="V998" s="143">
        <v>2500</v>
      </c>
      <c r="W998" s="144">
        <f t="shared" si="1037"/>
        <v>3166</v>
      </c>
      <c r="X998" s="144">
        <f t="shared" si="1038"/>
        <v>1733</v>
      </c>
      <c r="Y998" s="144">
        <f t="shared" si="1039"/>
        <v>1433</v>
      </c>
      <c r="Z998" s="144">
        <f t="shared" si="1040"/>
        <v>37500</v>
      </c>
      <c r="AA998" s="144">
        <f t="shared" si="1041"/>
        <v>25995</v>
      </c>
      <c r="AB998" s="145">
        <f t="shared" si="1042"/>
        <v>21495</v>
      </c>
    </row>
    <row r="999" spans="1:28" ht="15.75" hidden="1" thickBot="1" x14ac:dyDescent="0.3">
      <c r="A999" s="128"/>
      <c r="B999" s="6">
        <v>42420</v>
      </c>
      <c r="C999" s="15">
        <v>55250</v>
      </c>
      <c r="D999" s="149"/>
      <c r="E999" s="16" t="s">
        <v>114</v>
      </c>
      <c r="F999" s="16">
        <v>7</v>
      </c>
      <c r="G999" s="60">
        <f t="shared" si="1000"/>
        <v>39662</v>
      </c>
      <c r="H999" s="16" t="s">
        <v>44</v>
      </c>
      <c r="I999" s="353">
        <v>0</v>
      </c>
      <c r="J999" s="22"/>
      <c r="K999" s="22"/>
      <c r="L999" s="22"/>
      <c r="M999" s="30"/>
      <c r="N999" s="29"/>
      <c r="O999" s="22">
        <v>0</v>
      </c>
      <c r="P999" s="22"/>
      <c r="Q999" s="22"/>
      <c r="R999" s="22"/>
      <c r="S999" s="22"/>
      <c r="T999" s="271">
        <v>1663</v>
      </c>
      <c r="U999" s="142">
        <f t="shared" si="1036"/>
        <v>5666</v>
      </c>
      <c r="V999" s="143">
        <v>2500</v>
      </c>
      <c r="W999" s="144">
        <f t="shared" si="1037"/>
        <v>3166</v>
      </c>
      <c r="X999" s="144">
        <f t="shared" si="1038"/>
        <v>1733</v>
      </c>
      <c r="Y999" s="144">
        <f t="shared" si="1039"/>
        <v>1433</v>
      </c>
      <c r="Z999" s="144">
        <f t="shared" si="1040"/>
        <v>17500</v>
      </c>
      <c r="AA999" s="144">
        <f t="shared" si="1041"/>
        <v>12131</v>
      </c>
      <c r="AB999" s="145">
        <f t="shared" si="1042"/>
        <v>10031</v>
      </c>
    </row>
    <row r="1000" spans="1:28" ht="15.75" hidden="1" thickBot="1" x14ac:dyDescent="0.3">
      <c r="A1000" s="16"/>
      <c r="B1000" s="320">
        <v>42422</v>
      </c>
      <c r="C1000" s="223">
        <v>55251</v>
      </c>
      <c r="D1000" s="326"/>
      <c r="E1000" s="322" t="s">
        <v>220</v>
      </c>
      <c r="F1000" s="322">
        <v>25</v>
      </c>
      <c r="G1000" s="327">
        <f t="shared" si="1000"/>
        <v>141650</v>
      </c>
      <c r="H1000" s="322" t="s">
        <v>212</v>
      </c>
      <c r="I1000" s="16">
        <v>0</v>
      </c>
      <c r="J1000" s="318"/>
      <c r="K1000" s="17"/>
      <c r="L1000" s="17"/>
      <c r="M1000" s="33"/>
      <c r="N1000" s="32"/>
      <c r="O1000" s="17">
        <v>0</v>
      </c>
      <c r="P1000" s="17"/>
      <c r="Q1000" s="17"/>
      <c r="R1000" s="17"/>
      <c r="S1000" s="17"/>
      <c r="T1000" s="272"/>
      <c r="U1000" s="286">
        <f t="shared" si="1036"/>
        <v>5666</v>
      </c>
      <c r="Y1000" s="287">
        <f t="shared" si="1039"/>
        <v>1433</v>
      </c>
      <c r="AB1000" s="288">
        <f t="shared" si="1042"/>
        <v>35825</v>
      </c>
    </row>
    <row r="1001" spans="1:28" ht="15.75" hidden="1" thickBot="1" x14ac:dyDescent="0.3">
      <c r="A1001" s="17"/>
      <c r="B1001" s="6">
        <v>42422</v>
      </c>
      <c r="C1001" s="15">
        <v>55252</v>
      </c>
      <c r="D1001" s="317"/>
      <c r="E1001" s="16" t="s">
        <v>315</v>
      </c>
      <c r="F1001" s="16">
        <v>7</v>
      </c>
      <c r="G1001" s="60">
        <f t="shared" si="1000"/>
        <v>39662</v>
      </c>
      <c r="H1001" s="16" t="s">
        <v>44</v>
      </c>
      <c r="I1001" s="318">
        <v>0</v>
      </c>
      <c r="J1001" s="16"/>
      <c r="K1001" s="16"/>
      <c r="L1001" s="16"/>
      <c r="M1001" s="28"/>
      <c r="N1001" s="27"/>
      <c r="O1001" s="16">
        <v>0</v>
      </c>
      <c r="P1001" s="16"/>
      <c r="Q1001" s="16"/>
      <c r="R1001" s="16"/>
      <c r="S1001" s="16"/>
      <c r="T1001" s="270"/>
      <c r="U1001" s="142">
        <f t="shared" ref="U1001:U1006" si="1043">+G1001/F1001</f>
        <v>5666</v>
      </c>
      <c r="V1001" s="143">
        <v>2500</v>
      </c>
      <c r="W1001" s="144">
        <f t="shared" ref="W1001:W1006" si="1044">+U1001-V1001</f>
        <v>3166</v>
      </c>
      <c r="X1001" s="144">
        <f t="shared" ref="X1001:X1006" si="1045">+W1001-Y1001</f>
        <v>1733</v>
      </c>
      <c r="Y1001" s="144">
        <f t="shared" ref="Y1001:Y1006" si="1046">(U1001-5000)/2+1100</f>
        <v>1433</v>
      </c>
      <c r="Z1001" s="144">
        <f t="shared" ref="Z1001:Z1006" si="1047">+V1001*F1001</f>
        <v>17500</v>
      </c>
      <c r="AA1001" s="144">
        <f t="shared" ref="AA1001:AA1006" si="1048">+X1001*F1001</f>
        <v>12131</v>
      </c>
      <c r="AB1001" s="145">
        <f t="shared" ref="AB1001:AB1006" si="1049">+Y1001*F1001</f>
        <v>10031</v>
      </c>
    </row>
    <row r="1002" spans="1:28" ht="15.75" hidden="1" thickBot="1" x14ac:dyDescent="0.3">
      <c r="A1002" s="16"/>
      <c r="B1002" s="6">
        <v>42422</v>
      </c>
      <c r="C1002" s="15">
        <v>55253</v>
      </c>
      <c r="D1002" s="317"/>
      <c r="E1002" s="16" t="s">
        <v>54</v>
      </c>
      <c r="F1002" s="16">
        <v>7</v>
      </c>
      <c r="G1002" s="60">
        <f t="shared" si="1000"/>
        <v>39662</v>
      </c>
      <c r="H1002" s="16" t="s">
        <v>44</v>
      </c>
      <c r="I1002" s="317">
        <v>0</v>
      </c>
      <c r="J1002" s="16"/>
      <c r="K1002" s="16"/>
      <c r="L1002" s="16"/>
      <c r="M1002" s="28"/>
      <c r="N1002" s="27"/>
      <c r="O1002" s="16">
        <v>0</v>
      </c>
      <c r="P1002" s="16"/>
      <c r="Q1002" s="16"/>
      <c r="R1002" s="16"/>
      <c r="S1002" s="16"/>
      <c r="T1002" s="270">
        <v>1664</v>
      </c>
      <c r="U1002" s="142">
        <f t="shared" si="1043"/>
        <v>5666</v>
      </c>
      <c r="V1002" s="143">
        <v>2500</v>
      </c>
      <c r="W1002" s="144">
        <f t="shared" si="1044"/>
        <v>3166</v>
      </c>
      <c r="X1002" s="144">
        <f t="shared" si="1045"/>
        <v>1733</v>
      </c>
      <c r="Y1002" s="144">
        <f t="shared" si="1046"/>
        <v>1433</v>
      </c>
      <c r="Z1002" s="144">
        <f t="shared" si="1047"/>
        <v>17500</v>
      </c>
      <c r="AA1002" s="144">
        <f t="shared" si="1048"/>
        <v>12131</v>
      </c>
      <c r="AB1002" s="145">
        <f t="shared" si="1049"/>
        <v>10031</v>
      </c>
    </row>
    <row r="1003" spans="1:28" ht="15.75" hidden="1" thickBot="1" x14ac:dyDescent="0.3">
      <c r="A1003" s="16"/>
      <c r="B1003" s="6">
        <v>42422</v>
      </c>
      <c r="C1003" s="15">
        <v>55254</v>
      </c>
      <c r="D1003" s="317"/>
      <c r="E1003" s="16" t="s">
        <v>106</v>
      </c>
      <c r="F1003" s="16">
        <v>7</v>
      </c>
      <c r="G1003" s="60">
        <f t="shared" si="1000"/>
        <v>39662</v>
      </c>
      <c r="H1003" s="16" t="s">
        <v>44</v>
      </c>
      <c r="I1003" s="317">
        <v>0</v>
      </c>
      <c r="J1003" s="16"/>
      <c r="K1003" s="16"/>
      <c r="L1003" s="16"/>
      <c r="M1003" s="28"/>
      <c r="N1003" s="27"/>
      <c r="O1003" s="16">
        <v>0</v>
      </c>
      <c r="P1003" s="16"/>
      <c r="Q1003" s="16"/>
      <c r="R1003" s="16"/>
      <c r="S1003" s="16"/>
      <c r="T1003" s="270">
        <v>1665</v>
      </c>
      <c r="U1003" s="142">
        <f t="shared" si="1043"/>
        <v>5666</v>
      </c>
      <c r="V1003" s="143">
        <v>2500</v>
      </c>
      <c r="W1003" s="144">
        <f t="shared" si="1044"/>
        <v>3166</v>
      </c>
      <c r="X1003" s="144">
        <f t="shared" si="1045"/>
        <v>1733</v>
      </c>
      <c r="Y1003" s="144">
        <f t="shared" si="1046"/>
        <v>1433</v>
      </c>
      <c r="Z1003" s="144">
        <f t="shared" si="1047"/>
        <v>17500</v>
      </c>
      <c r="AA1003" s="144">
        <f t="shared" si="1048"/>
        <v>12131</v>
      </c>
      <c r="AB1003" s="145">
        <f t="shared" si="1049"/>
        <v>10031</v>
      </c>
    </row>
    <row r="1004" spans="1:28" ht="15.75" hidden="1" thickBot="1" x14ac:dyDescent="0.3">
      <c r="A1004" s="16"/>
      <c r="B1004" s="6">
        <v>42422</v>
      </c>
      <c r="C1004" s="15">
        <v>55255</v>
      </c>
      <c r="D1004" s="317"/>
      <c r="E1004" s="16" t="s">
        <v>69</v>
      </c>
      <c r="F1004" s="16">
        <v>7</v>
      </c>
      <c r="G1004" s="60">
        <f t="shared" si="1000"/>
        <v>39662</v>
      </c>
      <c r="H1004" s="16" t="s">
        <v>44</v>
      </c>
      <c r="I1004" s="317">
        <v>0</v>
      </c>
      <c r="J1004" s="16"/>
      <c r="K1004" s="16"/>
      <c r="L1004" s="16"/>
      <c r="M1004" s="28"/>
      <c r="N1004" s="27"/>
      <c r="O1004" s="16">
        <v>0</v>
      </c>
      <c r="P1004" s="16"/>
      <c r="Q1004" s="16"/>
      <c r="R1004" s="16"/>
      <c r="S1004" s="16"/>
      <c r="T1004" s="270">
        <v>1666</v>
      </c>
      <c r="U1004" s="142">
        <f t="shared" si="1043"/>
        <v>5666</v>
      </c>
      <c r="V1004" s="143">
        <v>2500</v>
      </c>
      <c r="W1004" s="144">
        <f t="shared" si="1044"/>
        <v>3166</v>
      </c>
      <c r="X1004" s="144">
        <f t="shared" si="1045"/>
        <v>1733</v>
      </c>
      <c r="Y1004" s="144">
        <f t="shared" si="1046"/>
        <v>1433</v>
      </c>
      <c r="Z1004" s="144">
        <f t="shared" si="1047"/>
        <v>17500</v>
      </c>
      <c r="AA1004" s="144">
        <f t="shared" si="1048"/>
        <v>12131</v>
      </c>
      <c r="AB1004" s="145">
        <f t="shared" si="1049"/>
        <v>10031</v>
      </c>
    </row>
    <row r="1005" spans="1:28" ht="15.75" hidden="1" thickBot="1" x14ac:dyDescent="0.3">
      <c r="A1005" s="16"/>
      <c r="B1005" s="6">
        <v>42422</v>
      </c>
      <c r="C1005" s="15">
        <v>55256</v>
      </c>
      <c r="D1005" s="317"/>
      <c r="E1005" s="16" t="s">
        <v>104</v>
      </c>
      <c r="F1005" s="16">
        <v>7</v>
      </c>
      <c r="G1005" s="60">
        <f t="shared" si="1000"/>
        <v>39662</v>
      </c>
      <c r="H1005" s="16" t="s">
        <v>44</v>
      </c>
      <c r="I1005" s="317">
        <v>0</v>
      </c>
      <c r="J1005" s="16"/>
      <c r="K1005" s="16"/>
      <c r="L1005" s="16"/>
      <c r="M1005" s="28"/>
      <c r="N1005" s="27"/>
      <c r="O1005" s="16">
        <v>0</v>
      </c>
      <c r="P1005" s="16"/>
      <c r="Q1005" s="16"/>
      <c r="R1005" s="16"/>
      <c r="S1005" s="16"/>
      <c r="T1005" s="270">
        <v>1667</v>
      </c>
      <c r="U1005" s="142">
        <f t="shared" si="1043"/>
        <v>5666</v>
      </c>
      <c r="V1005" s="143">
        <v>2500</v>
      </c>
      <c r="W1005" s="144">
        <f t="shared" si="1044"/>
        <v>3166</v>
      </c>
      <c r="X1005" s="144">
        <f t="shared" si="1045"/>
        <v>1733</v>
      </c>
      <c r="Y1005" s="144">
        <f t="shared" si="1046"/>
        <v>1433</v>
      </c>
      <c r="Z1005" s="144">
        <f t="shared" si="1047"/>
        <v>17500</v>
      </c>
      <c r="AA1005" s="144">
        <f t="shared" si="1048"/>
        <v>12131</v>
      </c>
      <c r="AB1005" s="145">
        <f t="shared" si="1049"/>
        <v>10031</v>
      </c>
    </row>
    <row r="1006" spans="1:28" ht="15.75" hidden="1" thickBot="1" x14ac:dyDescent="0.3">
      <c r="A1006" s="16"/>
      <c r="B1006" s="6">
        <v>42422</v>
      </c>
      <c r="C1006" s="15">
        <v>55257</v>
      </c>
      <c r="D1006" s="353"/>
      <c r="E1006" s="16" t="s">
        <v>73</v>
      </c>
      <c r="F1006" s="16">
        <v>7</v>
      </c>
      <c r="G1006" s="60">
        <f t="shared" si="1000"/>
        <v>39662</v>
      </c>
      <c r="H1006" s="16" t="s">
        <v>44</v>
      </c>
      <c r="I1006" s="317">
        <v>0</v>
      </c>
      <c r="J1006" s="16"/>
      <c r="K1006" s="16"/>
      <c r="L1006" s="16"/>
      <c r="M1006" s="28"/>
      <c r="N1006" s="27"/>
      <c r="O1006" s="16">
        <v>0</v>
      </c>
      <c r="P1006" s="16"/>
      <c r="Q1006" s="16"/>
      <c r="R1006" s="16"/>
      <c r="S1006" s="16"/>
      <c r="T1006" s="270">
        <v>1668</v>
      </c>
      <c r="U1006" s="142">
        <f t="shared" si="1043"/>
        <v>5666</v>
      </c>
      <c r="V1006" s="143">
        <v>2500</v>
      </c>
      <c r="W1006" s="144">
        <f t="shared" si="1044"/>
        <v>3166</v>
      </c>
      <c r="X1006" s="144">
        <f t="shared" si="1045"/>
        <v>1733</v>
      </c>
      <c r="Y1006" s="144">
        <f t="shared" si="1046"/>
        <v>1433</v>
      </c>
      <c r="Z1006" s="144">
        <f t="shared" si="1047"/>
        <v>17500</v>
      </c>
      <c r="AA1006" s="144">
        <f t="shared" si="1048"/>
        <v>12131</v>
      </c>
      <c r="AB1006" s="145">
        <f t="shared" si="1049"/>
        <v>10031</v>
      </c>
    </row>
    <row r="1007" spans="1:28" ht="15.75" hidden="1" thickBot="1" x14ac:dyDescent="0.3">
      <c r="A1007" s="16"/>
      <c r="B1007" s="320">
        <v>42422</v>
      </c>
      <c r="C1007" s="223">
        <v>55258</v>
      </c>
      <c r="D1007" s="16"/>
      <c r="E1007" s="322" t="s">
        <v>100</v>
      </c>
      <c r="F1007" s="322">
        <v>15</v>
      </c>
      <c r="G1007" s="224">
        <f>5100*F1007</f>
        <v>76500</v>
      </c>
      <c r="H1007" s="322" t="s">
        <v>47</v>
      </c>
      <c r="I1007" s="317">
        <v>0</v>
      </c>
      <c r="J1007" s="16"/>
      <c r="K1007" s="16"/>
      <c r="L1007" s="16"/>
      <c r="M1007" s="28"/>
      <c r="N1007" s="27"/>
      <c r="O1007" s="16">
        <v>0</v>
      </c>
      <c r="P1007" s="16"/>
      <c r="Q1007" s="16"/>
      <c r="R1007" s="16"/>
      <c r="S1007" s="16"/>
      <c r="T1007" s="270"/>
      <c r="U1007" s="286">
        <f t="shared" si="1036"/>
        <v>5100</v>
      </c>
      <c r="Y1007" s="287">
        <f t="shared" si="1039"/>
        <v>1150</v>
      </c>
      <c r="AB1007" s="288">
        <f t="shared" si="1042"/>
        <v>17250</v>
      </c>
    </row>
    <row r="1008" spans="1:28" ht="15.75" hidden="1" thickBot="1" x14ac:dyDescent="0.3">
      <c r="A1008" s="128"/>
      <c r="B1008" s="6">
        <v>42422</v>
      </c>
      <c r="C1008" s="15">
        <v>55259</v>
      </c>
      <c r="D1008" s="318"/>
      <c r="E1008" s="16" t="s">
        <v>291</v>
      </c>
      <c r="F1008" s="16">
        <v>7</v>
      </c>
      <c r="G1008" s="60">
        <f t="shared" si="1000"/>
        <v>39662</v>
      </c>
      <c r="H1008" s="16" t="s">
        <v>44</v>
      </c>
      <c r="I1008" s="353">
        <v>0</v>
      </c>
      <c r="J1008" s="16"/>
      <c r="K1008" s="16"/>
      <c r="L1008" s="16"/>
      <c r="M1008" s="28"/>
      <c r="N1008" s="27"/>
      <c r="O1008" s="16">
        <v>0</v>
      </c>
      <c r="P1008" s="16"/>
      <c r="Q1008" s="16"/>
      <c r="R1008" s="16"/>
      <c r="S1008" s="16"/>
      <c r="T1008" s="270">
        <v>1669</v>
      </c>
      <c r="U1008" s="142">
        <f t="shared" ref="U1008" si="1050">+G1008/F1008</f>
        <v>5666</v>
      </c>
      <c r="V1008" s="143">
        <v>2500</v>
      </c>
      <c r="W1008" s="144">
        <f t="shared" ref="W1008" si="1051">+U1008-V1008</f>
        <v>3166</v>
      </c>
      <c r="X1008" s="144">
        <f t="shared" ref="X1008" si="1052">+W1008-Y1008</f>
        <v>1733</v>
      </c>
      <c r="Y1008" s="144">
        <f t="shared" ref="Y1008" si="1053">(U1008-5000)/2+1100</f>
        <v>1433</v>
      </c>
      <c r="Z1008" s="144">
        <f t="shared" ref="Z1008" si="1054">+V1008*F1008</f>
        <v>17500</v>
      </c>
      <c r="AA1008" s="144">
        <f t="shared" ref="AA1008" si="1055">+X1008*F1008</f>
        <v>12131</v>
      </c>
      <c r="AB1008" s="145">
        <f t="shared" ref="AB1008" si="1056">+Y1008*F1008</f>
        <v>10031</v>
      </c>
    </row>
    <row r="1009" spans="1:28" ht="15.75" hidden="1" thickBot="1" x14ac:dyDescent="0.3">
      <c r="A1009" s="16"/>
      <c r="B1009" s="320">
        <v>42422</v>
      </c>
      <c r="C1009" s="223">
        <v>55260</v>
      </c>
      <c r="D1009" s="324"/>
      <c r="E1009" s="322" t="s">
        <v>301</v>
      </c>
      <c r="F1009" s="322">
        <v>15</v>
      </c>
      <c r="G1009" s="327">
        <f t="shared" si="1000"/>
        <v>84990</v>
      </c>
      <c r="H1009" s="322" t="s">
        <v>212</v>
      </c>
      <c r="I1009" s="16">
        <v>0</v>
      </c>
      <c r="J1009" s="317"/>
      <c r="K1009" s="16"/>
      <c r="L1009" s="16"/>
      <c r="M1009" s="28"/>
      <c r="N1009" s="27"/>
      <c r="O1009" s="16">
        <v>0</v>
      </c>
      <c r="P1009" s="16"/>
      <c r="Q1009" s="16"/>
      <c r="R1009" s="16"/>
      <c r="S1009" s="16"/>
      <c r="T1009" s="270"/>
      <c r="U1009" s="286">
        <f t="shared" si="1036"/>
        <v>5666</v>
      </c>
      <c r="Y1009" s="287">
        <f t="shared" si="1039"/>
        <v>1433</v>
      </c>
      <c r="AB1009" s="288">
        <f t="shared" si="1042"/>
        <v>21495</v>
      </c>
    </row>
    <row r="1010" spans="1:28" ht="15.75" hidden="1" thickBot="1" x14ac:dyDescent="0.3">
      <c r="A1010" s="17"/>
      <c r="B1010" s="6">
        <v>42422</v>
      </c>
      <c r="C1010" s="15">
        <v>55261</v>
      </c>
      <c r="D1010" s="317"/>
      <c r="E1010" s="16" t="s">
        <v>293</v>
      </c>
      <c r="F1010" s="16">
        <v>7</v>
      </c>
      <c r="G1010" s="60">
        <f t="shared" si="1000"/>
        <v>39662</v>
      </c>
      <c r="H1010" s="16" t="s">
        <v>44</v>
      </c>
      <c r="I1010" s="318">
        <v>0</v>
      </c>
      <c r="J1010" s="16"/>
      <c r="K1010" s="16"/>
      <c r="L1010" s="16"/>
      <c r="M1010" s="28"/>
      <c r="N1010" s="27"/>
      <c r="O1010" s="16">
        <v>0</v>
      </c>
      <c r="P1010" s="16"/>
      <c r="Q1010" s="16"/>
      <c r="R1010" s="16"/>
      <c r="S1010" s="16"/>
      <c r="T1010" s="270">
        <v>1670</v>
      </c>
      <c r="U1010" s="142">
        <f t="shared" ref="U1010:U1014" si="1057">+G1010/F1010</f>
        <v>5666</v>
      </c>
      <c r="V1010" s="143">
        <v>2500</v>
      </c>
      <c r="W1010" s="144">
        <f t="shared" ref="W1010:W1014" si="1058">+U1010-V1010</f>
        <v>3166</v>
      </c>
      <c r="X1010" s="144">
        <f t="shared" ref="X1010:X1014" si="1059">+W1010-Y1010</f>
        <v>1733</v>
      </c>
      <c r="Y1010" s="144">
        <f t="shared" ref="Y1010:Y1014" si="1060">(U1010-5000)/2+1100</f>
        <v>1433</v>
      </c>
      <c r="Z1010" s="144">
        <f t="shared" ref="Z1010:Z1014" si="1061">+V1010*F1010</f>
        <v>17500</v>
      </c>
      <c r="AA1010" s="144">
        <f t="shared" ref="AA1010:AA1014" si="1062">+X1010*F1010</f>
        <v>12131</v>
      </c>
      <c r="AB1010" s="145">
        <f t="shared" ref="AB1010:AB1014" si="1063">+Y1010*F1010</f>
        <v>10031</v>
      </c>
    </row>
    <row r="1011" spans="1:28" ht="15.75" hidden="1" thickBot="1" x14ac:dyDescent="0.3">
      <c r="A1011" s="16"/>
      <c r="B1011" s="6">
        <v>42422</v>
      </c>
      <c r="C1011" s="15">
        <v>55262</v>
      </c>
      <c r="D1011" s="317"/>
      <c r="E1011" s="16" t="s">
        <v>267</v>
      </c>
      <c r="F1011" s="16">
        <v>7</v>
      </c>
      <c r="G1011" s="60">
        <f t="shared" si="1000"/>
        <v>39662</v>
      </c>
      <c r="H1011" s="16" t="s">
        <v>44</v>
      </c>
      <c r="I1011" s="317">
        <v>0</v>
      </c>
      <c r="J1011" s="16"/>
      <c r="K1011" s="16"/>
      <c r="L1011" s="16"/>
      <c r="M1011" s="28"/>
      <c r="N1011" s="27"/>
      <c r="O1011" s="16">
        <v>0</v>
      </c>
      <c r="P1011" s="16"/>
      <c r="Q1011" s="16"/>
      <c r="R1011" s="16"/>
      <c r="S1011" s="16"/>
      <c r="T1011" s="270">
        <v>1671</v>
      </c>
      <c r="U1011" s="142">
        <f t="shared" si="1057"/>
        <v>5666</v>
      </c>
      <c r="V1011" s="143">
        <v>2500</v>
      </c>
      <c r="W1011" s="144">
        <f t="shared" si="1058"/>
        <v>3166</v>
      </c>
      <c r="X1011" s="144">
        <f t="shared" si="1059"/>
        <v>1733</v>
      </c>
      <c r="Y1011" s="144">
        <f t="shared" si="1060"/>
        <v>1433</v>
      </c>
      <c r="Z1011" s="144">
        <f t="shared" si="1061"/>
        <v>17500</v>
      </c>
      <c r="AA1011" s="144">
        <f t="shared" si="1062"/>
        <v>12131</v>
      </c>
      <c r="AB1011" s="145">
        <f t="shared" si="1063"/>
        <v>10031</v>
      </c>
    </row>
    <row r="1012" spans="1:28" ht="15.75" hidden="1" thickBot="1" x14ac:dyDescent="0.3">
      <c r="A1012" s="16"/>
      <c r="B1012" s="6">
        <v>42422</v>
      </c>
      <c r="C1012" s="15">
        <v>55263</v>
      </c>
      <c r="D1012" s="317"/>
      <c r="E1012" s="16" t="s">
        <v>286</v>
      </c>
      <c r="F1012" s="16">
        <v>7</v>
      </c>
      <c r="G1012" s="60">
        <f t="shared" si="1000"/>
        <v>39662</v>
      </c>
      <c r="H1012" s="16" t="s">
        <v>44</v>
      </c>
      <c r="I1012" s="317">
        <v>0</v>
      </c>
      <c r="J1012" s="16"/>
      <c r="K1012" s="16"/>
      <c r="L1012" s="16"/>
      <c r="M1012" s="28"/>
      <c r="N1012" s="27"/>
      <c r="O1012" s="16">
        <v>0</v>
      </c>
      <c r="P1012" s="16"/>
      <c r="Q1012" s="16"/>
      <c r="R1012" s="16"/>
      <c r="S1012" s="16"/>
      <c r="T1012" s="270"/>
      <c r="U1012" s="142">
        <f t="shared" si="1057"/>
        <v>5666</v>
      </c>
      <c r="V1012" s="143">
        <v>2500</v>
      </c>
      <c r="W1012" s="144">
        <f t="shared" si="1058"/>
        <v>3166</v>
      </c>
      <c r="X1012" s="144">
        <f t="shared" si="1059"/>
        <v>1733</v>
      </c>
      <c r="Y1012" s="144">
        <f t="shared" si="1060"/>
        <v>1433</v>
      </c>
      <c r="Z1012" s="144">
        <f t="shared" si="1061"/>
        <v>17500</v>
      </c>
      <c r="AA1012" s="144">
        <f t="shared" si="1062"/>
        <v>12131</v>
      </c>
      <c r="AB1012" s="145">
        <f t="shared" si="1063"/>
        <v>10031</v>
      </c>
    </row>
    <row r="1013" spans="1:28" ht="15.75" hidden="1" thickBot="1" x14ac:dyDescent="0.3">
      <c r="A1013" s="16"/>
      <c r="B1013" s="6">
        <v>42422</v>
      </c>
      <c r="C1013" s="15">
        <v>55264</v>
      </c>
      <c r="D1013" s="317"/>
      <c r="E1013" s="16" t="s">
        <v>59</v>
      </c>
      <c r="F1013" s="16">
        <v>15</v>
      </c>
      <c r="G1013" s="60">
        <f t="shared" si="1000"/>
        <v>84990</v>
      </c>
      <c r="H1013" s="16" t="s">
        <v>44</v>
      </c>
      <c r="I1013" s="317">
        <v>0</v>
      </c>
      <c r="J1013" s="16"/>
      <c r="K1013" s="16"/>
      <c r="L1013" s="16"/>
      <c r="M1013" s="28"/>
      <c r="N1013" s="27"/>
      <c r="O1013" s="16">
        <v>0</v>
      </c>
      <c r="P1013" s="16"/>
      <c r="Q1013" s="16"/>
      <c r="R1013" s="16"/>
      <c r="S1013" s="16"/>
      <c r="T1013" s="270">
        <v>1672</v>
      </c>
      <c r="U1013" s="142">
        <f t="shared" si="1057"/>
        <v>5666</v>
      </c>
      <c r="V1013" s="143">
        <v>2500</v>
      </c>
      <c r="W1013" s="144">
        <f t="shared" si="1058"/>
        <v>3166</v>
      </c>
      <c r="X1013" s="144">
        <f t="shared" si="1059"/>
        <v>1733</v>
      </c>
      <c r="Y1013" s="144">
        <f t="shared" si="1060"/>
        <v>1433</v>
      </c>
      <c r="Z1013" s="144">
        <f t="shared" si="1061"/>
        <v>37500</v>
      </c>
      <c r="AA1013" s="144">
        <f t="shared" si="1062"/>
        <v>25995</v>
      </c>
      <c r="AB1013" s="145">
        <f t="shared" si="1063"/>
        <v>21495</v>
      </c>
    </row>
    <row r="1014" spans="1:28" ht="15.75" hidden="1" thickBot="1" x14ac:dyDescent="0.3">
      <c r="A1014" s="128"/>
      <c r="B1014" s="6">
        <v>42422</v>
      </c>
      <c r="C1014" s="15">
        <v>55265</v>
      </c>
      <c r="D1014" s="317"/>
      <c r="E1014" s="16" t="s">
        <v>83</v>
      </c>
      <c r="F1014" s="16">
        <v>15</v>
      </c>
      <c r="G1014" s="60">
        <f t="shared" si="1000"/>
        <v>84990</v>
      </c>
      <c r="H1014" s="16" t="s">
        <v>44</v>
      </c>
      <c r="I1014" s="353">
        <v>0</v>
      </c>
      <c r="J1014" s="16"/>
      <c r="K1014" s="16"/>
      <c r="L1014" s="16"/>
      <c r="M1014" s="28"/>
      <c r="N1014" s="27"/>
      <c r="O1014" s="16">
        <v>0</v>
      </c>
      <c r="P1014" s="16"/>
      <c r="Q1014" s="16"/>
      <c r="R1014" s="16"/>
      <c r="S1014" s="16"/>
      <c r="T1014" s="270">
        <v>1673</v>
      </c>
      <c r="U1014" s="142">
        <f t="shared" si="1057"/>
        <v>5666</v>
      </c>
      <c r="V1014" s="143">
        <v>2500</v>
      </c>
      <c r="W1014" s="144">
        <f t="shared" si="1058"/>
        <v>3166</v>
      </c>
      <c r="X1014" s="144">
        <f t="shared" si="1059"/>
        <v>1733</v>
      </c>
      <c r="Y1014" s="144">
        <f t="shared" si="1060"/>
        <v>1433</v>
      </c>
      <c r="Z1014" s="144">
        <f t="shared" si="1061"/>
        <v>37500</v>
      </c>
      <c r="AA1014" s="144">
        <f t="shared" si="1062"/>
        <v>25995</v>
      </c>
      <c r="AB1014" s="145">
        <f t="shared" si="1063"/>
        <v>21495</v>
      </c>
    </row>
    <row r="1015" spans="1:28" ht="15.75" hidden="1" thickBot="1" x14ac:dyDescent="0.3">
      <c r="A1015" s="16"/>
      <c r="B1015" s="320">
        <v>42422</v>
      </c>
      <c r="C1015" s="223">
        <v>55266</v>
      </c>
      <c r="D1015" s="324"/>
      <c r="E1015" s="322" t="s">
        <v>307</v>
      </c>
      <c r="F1015" s="322">
        <v>15</v>
      </c>
      <c r="G1015" s="327">
        <f t="shared" si="1000"/>
        <v>84990</v>
      </c>
      <c r="H1015" s="322" t="s">
        <v>212</v>
      </c>
      <c r="I1015" s="16">
        <v>0</v>
      </c>
      <c r="J1015" s="317"/>
      <c r="K1015" s="16"/>
      <c r="L1015" s="16"/>
      <c r="M1015" s="28"/>
      <c r="N1015" s="27"/>
      <c r="O1015" s="16">
        <v>0</v>
      </c>
      <c r="P1015" s="16"/>
      <c r="Q1015" s="16"/>
      <c r="R1015" s="16"/>
      <c r="S1015" s="16"/>
      <c r="T1015" s="270"/>
      <c r="U1015" s="286">
        <f t="shared" si="1036"/>
        <v>5666</v>
      </c>
      <c r="Y1015" s="287">
        <f t="shared" si="1039"/>
        <v>1433</v>
      </c>
      <c r="AB1015" s="288">
        <f t="shared" si="1042"/>
        <v>21495</v>
      </c>
    </row>
    <row r="1016" spans="1:28" ht="15.75" hidden="1" thickBot="1" x14ac:dyDescent="0.3">
      <c r="A1016" s="17"/>
      <c r="B1016" s="6">
        <v>42422</v>
      </c>
      <c r="C1016" s="15">
        <v>55267</v>
      </c>
      <c r="D1016" s="317"/>
      <c r="E1016" s="16" t="s">
        <v>258</v>
      </c>
      <c r="F1016" s="16">
        <v>7</v>
      </c>
      <c r="G1016" s="60">
        <f t="shared" si="1000"/>
        <v>39662</v>
      </c>
      <c r="H1016" s="16" t="s">
        <v>44</v>
      </c>
      <c r="I1016" s="318">
        <v>0</v>
      </c>
      <c r="J1016" s="16"/>
      <c r="K1016" s="16"/>
      <c r="L1016" s="16"/>
      <c r="M1016" s="28"/>
      <c r="N1016" s="27"/>
      <c r="O1016" s="16">
        <v>0</v>
      </c>
      <c r="P1016" s="16"/>
      <c r="Q1016" s="16"/>
      <c r="R1016" s="16"/>
      <c r="S1016" s="16"/>
      <c r="T1016" s="270"/>
      <c r="U1016" s="142">
        <f t="shared" ref="U1016" si="1064">+G1016/F1016</f>
        <v>5666</v>
      </c>
      <c r="V1016" s="143">
        <v>2500</v>
      </c>
      <c r="W1016" s="144">
        <f t="shared" ref="W1016" si="1065">+U1016-V1016</f>
        <v>3166</v>
      </c>
      <c r="X1016" s="144">
        <f t="shared" ref="X1016" si="1066">+W1016-Y1016</f>
        <v>1733</v>
      </c>
      <c r="Y1016" s="144">
        <f t="shared" ref="Y1016" si="1067">(U1016-5000)/2+1100</f>
        <v>1433</v>
      </c>
      <c r="Z1016" s="144">
        <f t="shared" ref="Z1016" si="1068">+V1016*F1016</f>
        <v>17500</v>
      </c>
      <c r="AA1016" s="144">
        <f t="shared" ref="AA1016" si="1069">+X1016*F1016</f>
        <v>12131</v>
      </c>
      <c r="AB1016" s="145">
        <f t="shared" ref="AB1016" si="1070">+Y1016*F1016</f>
        <v>10031</v>
      </c>
    </row>
    <row r="1017" spans="1:28" ht="15.75" hidden="1" thickBot="1" x14ac:dyDescent="0.3">
      <c r="A1017" s="289"/>
      <c r="B1017" s="321">
        <v>42422</v>
      </c>
      <c r="C1017" s="361">
        <v>55268</v>
      </c>
      <c r="D1017" s="37"/>
      <c r="E1017" s="361" t="s">
        <v>72</v>
      </c>
      <c r="F1017" s="361" t="s">
        <v>72</v>
      </c>
      <c r="G1017" s="366" t="s">
        <v>72</v>
      </c>
      <c r="H1017" s="361" t="s">
        <v>72</v>
      </c>
      <c r="I1017" s="289" t="s">
        <v>72</v>
      </c>
      <c r="J1017" s="37" t="s">
        <v>72</v>
      </c>
      <c r="K1017" s="37" t="s">
        <v>72</v>
      </c>
      <c r="L1017" s="37" t="s">
        <v>72</v>
      </c>
      <c r="M1017" s="37" t="s">
        <v>72</v>
      </c>
      <c r="N1017" s="38"/>
      <c r="O1017" s="37"/>
      <c r="P1017" s="37"/>
      <c r="Q1017" s="37"/>
      <c r="R1017" s="37"/>
      <c r="S1017" s="37"/>
      <c r="T1017" s="290"/>
    </row>
    <row r="1018" spans="1:28" ht="15.75" hidden="1" thickBot="1" x14ac:dyDescent="0.3">
      <c r="A1018" s="16"/>
      <c r="B1018" s="319">
        <v>42422</v>
      </c>
      <c r="C1018" s="127">
        <v>55269</v>
      </c>
      <c r="D1018" s="324"/>
      <c r="E1018" s="128" t="s">
        <v>304</v>
      </c>
      <c r="F1018" s="128">
        <v>15</v>
      </c>
      <c r="G1018" s="325">
        <f t="shared" si="1000"/>
        <v>84990</v>
      </c>
      <c r="H1018" s="128" t="s">
        <v>212</v>
      </c>
      <c r="I1018" s="16">
        <v>0</v>
      </c>
      <c r="J1018" s="317"/>
      <c r="K1018" s="16"/>
      <c r="L1018" s="16"/>
      <c r="M1018" s="28"/>
      <c r="N1018" s="27"/>
      <c r="O1018" s="16">
        <v>0</v>
      </c>
      <c r="P1018" s="16"/>
      <c r="Q1018" s="16"/>
      <c r="R1018" s="16"/>
      <c r="S1018" s="16"/>
      <c r="T1018" s="270"/>
    </row>
    <row r="1019" spans="1:28" ht="15.75" hidden="1" thickBot="1" x14ac:dyDescent="0.3">
      <c r="A1019" s="17"/>
      <c r="B1019" s="6">
        <v>42422</v>
      </c>
      <c r="C1019" s="15">
        <v>55270</v>
      </c>
      <c r="D1019" s="317"/>
      <c r="E1019" s="16" t="s">
        <v>65</v>
      </c>
      <c r="F1019" s="16">
        <v>15</v>
      </c>
      <c r="G1019" s="60">
        <f t="shared" si="1000"/>
        <v>84990</v>
      </c>
      <c r="H1019" s="16" t="s">
        <v>44</v>
      </c>
      <c r="I1019" s="318">
        <v>0</v>
      </c>
      <c r="J1019" s="16"/>
      <c r="K1019" s="16"/>
      <c r="L1019" s="16"/>
      <c r="M1019" s="28"/>
      <c r="N1019" s="27"/>
      <c r="O1019" s="16">
        <v>0</v>
      </c>
      <c r="P1019" s="16"/>
      <c r="Q1019" s="16"/>
      <c r="R1019" s="16"/>
      <c r="S1019" s="16"/>
      <c r="T1019" s="270">
        <v>1674</v>
      </c>
      <c r="U1019" s="142">
        <f t="shared" ref="U1019:U1022" si="1071">+G1019/F1019</f>
        <v>5666</v>
      </c>
      <c r="V1019" s="143">
        <v>2500</v>
      </c>
      <c r="W1019" s="144">
        <f t="shared" ref="W1019:W1022" si="1072">+U1019-V1019</f>
        <v>3166</v>
      </c>
      <c r="X1019" s="144">
        <f t="shared" ref="X1019:X1022" si="1073">+W1019-Y1019</f>
        <v>1733</v>
      </c>
      <c r="Y1019" s="144">
        <f t="shared" ref="Y1019:Y1022" si="1074">(U1019-5000)/2+1100</f>
        <v>1433</v>
      </c>
      <c r="Z1019" s="144">
        <f t="shared" ref="Z1019:Z1022" si="1075">+V1019*F1019</f>
        <v>37500</v>
      </c>
      <c r="AA1019" s="144">
        <f t="shared" ref="AA1019:AA1022" si="1076">+X1019*F1019</f>
        <v>25995</v>
      </c>
      <c r="AB1019" s="145">
        <f t="shared" ref="AB1019:AB1022" si="1077">+Y1019*F1019</f>
        <v>21495</v>
      </c>
    </row>
    <row r="1020" spans="1:28" ht="15.75" hidden="1" thickBot="1" x14ac:dyDescent="0.3">
      <c r="A1020" s="16"/>
      <c r="B1020" s="6">
        <v>42422</v>
      </c>
      <c r="C1020" s="15">
        <v>55271</v>
      </c>
      <c r="D1020" s="317"/>
      <c r="E1020" s="16" t="s">
        <v>171</v>
      </c>
      <c r="F1020" s="16">
        <v>7</v>
      </c>
      <c r="G1020" s="60">
        <f t="shared" ref="G1020:G1083" si="1078">5666*F1020</f>
        <v>39662</v>
      </c>
      <c r="H1020" s="16" t="s">
        <v>44</v>
      </c>
      <c r="I1020" s="317">
        <v>0</v>
      </c>
      <c r="J1020" s="16"/>
      <c r="K1020" s="16"/>
      <c r="L1020" s="16"/>
      <c r="M1020" s="28"/>
      <c r="N1020" s="27"/>
      <c r="O1020" s="16">
        <v>0</v>
      </c>
      <c r="P1020" s="16"/>
      <c r="Q1020" s="16"/>
      <c r="R1020" s="16"/>
      <c r="S1020" s="16"/>
      <c r="T1020" s="270"/>
      <c r="U1020" s="142">
        <f t="shared" si="1071"/>
        <v>5666</v>
      </c>
      <c r="V1020" s="143">
        <v>2500</v>
      </c>
      <c r="W1020" s="144">
        <f t="shared" si="1072"/>
        <v>3166</v>
      </c>
      <c r="X1020" s="144">
        <f t="shared" si="1073"/>
        <v>1733</v>
      </c>
      <c r="Y1020" s="144">
        <f t="shared" si="1074"/>
        <v>1433</v>
      </c>
      <c r="Z1020" s="144">
        <f t="shared" si="1075"/>
        <v>17500</v>
      </c>
      <c r="AA1020" s="144">
        <f t="shared" si="1076"/>
        <v>12131</v>
      </c>
      <c r="AB1020" s="145">
        <f t="shared" si="1077"/>
        <v>10031</v>
      </c>
    </row>
    <row r="1021" spans="1:28" ht="15.75" hidden="1" thickBot="1" x14ac:dyDescent="0.3">
      <c r="A1021" s="16"/>
      <c r="B1021" s="6">
        <v>42422</v>
      </c>
      <c r="C1021" s="15">
        <v>55272</v>
      </c>
      <c r="D1021" s="317"/>
      <c r="E1021" s="16" t="s">
        <v>58</v>
      </c>
      <c r="F1021" s="16">
        <v>7</v>
      </c>
      <c r="G1021" s="60">
        <f t="shared" si="1078"/>
        <v>39662</v>
      </c>
      <c r="H1021" s="16" t="s">
        <v>44</v>
      </c>
      <c r="I1021" s="317">
        <v>0</v>
      </c>
      <c r="J1021" s="16"/>
      <c r="K1021" s="16"/>
      <c r="L1021" s="16"/>
      <c r="M1021" s="28"/>
      <c r="N1021" s="27"/>
      <c r="O1021" s="16">
        <v>0</v>
      </c>
      <c r="P1021" s="16"/>
      <c r="Q1021" s="16"/>
      <c r="R1021" s="16"/>
      <c r="S1021" s="16"/>
      <c r="T1021" s="270">
        <v>1675</v>
      </c>
      <c r="U1021" s="142">
        <f t="shared" si="1071"/>
        <v>5666</v>
      </c>
      <c r="V1021" s="143">
        <v>2500</v>
      </c>
      <c r="W1021" s="144">
        <f t="shared" si="1072"/>
        <v>3166</v>
      </c>
      <c r="X1021" s="144">
        <f t="shared" si="1073"/>
        <v>1733</v>
      </c>
      <c r="Y1021" s="144">
        <f t="shared" si="1074"/>
        <v>1433</v>
      </c>
      <c r="Z1021" s="144">
        <f t="shared" si="1075"/>
        <v>17500</v>
      </c>
      <c r="AA1021" s="144">
        <f t="shared" si="1076"/>
        <v>12131</v>
      </c>
      <c r="AB1021" s="145">
        <f t="shared" si="1077"/>
        <v>10031</v>
      </c>
    </row>
    <row r="1022" spans="1:28" ht="15.75" hidden="1" thickBot="1" x14ac:dyDescent="0.3">
      <c r="A1022" s="128"/>
      <c r="B1022" s="6">
        <v>42422</v>
      </c>
      <c r="C1022" s="15">
        <v>55273</v>
      </c>
      <c r="D1022" s="317"/>
      <c r="E1022" s="16" t="s">
        <v>318</v>
      </c>
      <c r="F1022" s="16">
        <v>15</v>
      </c>
      <c r="G1022" s="60">
        <f t="shared" si="1078"/>
        <v>84990</v>
      </c>
      <c r="H1022" s="16" t="s">
        <v>44</v>
      </c>
      <c r="I1022" s="353">
        <v>0</v>
      </c>
      <c r="J1022" s="16"/>
      <c r="K1022" s="16"/>
      <c r="L1022" s="16"/>
      <c r="M1022" s="28"/>
      <c r="N1022" s="27"/>
      <c r="O1022" s="16">
        <v>0</v>
      </c>
      <c r="P1022" s="16"/>
      <c r="Q1022" s="16"/>
      <c r="R1022" s="16"/>
      <c r="S1022" s="16"/>
      <c r="T1022" s="270">
        <v>1676</v>
      </c>
      <c r="U1022" s="142">
        <f t="shared" si="1071"/>
        <v>5666</v>
      </c>
      <c r="V1022" s="143">
        <v>2500</v>
      </c>
      <c r="W1022" s="144">
        <f t="shared" si="1072"/>
        <v>3166</v>
      </c>
      <c r="X1022" s="144">
        <f t="shared" si="1073"/>
        <v>1733</v>
      </c>
      <c r="Y1022" s="144">
        <f t="shared" si="1074"/>
        <v>1433</v>
      </c>
      <c r="Z1022" s="144">
        <f t="shared" si="1075"/>
        <v>37500</v>
      </c>
      <c r="AA1022" s="144">
        <f t="shared" si="1076"/>
        <v>25995</v>
      </c>
      <c r="AB1022" s="145">
        <f t="shared" si="1077"/>
        <v>21495</v>
      </c>
    </row>
    <row r="1023" spans="1:28" ht="15.75" hidden="1" thickBot="1" x14ac:dyDescent="0.3">
      <c r="A1023" s="16"/>
      <c r="B1023" s="320">
        <v>42422</v>
      </c>
      <c r="C1023" s="223">
        <v>55274</v>
      </c>
      <c r="D1023" s="324"/>
      <c r="E1023" s="322" t="s">
        <v>319</v>
      </c>
      <c r="F1023" s="322">
        <v>15</v>
      </c>
      <c r="G1023" s="327">
        <f t="shared" si="1078"/>
        <v>84990</v>
      </c>
      <c r="H1023" s="322" t="s">
        <v>212</v>
      </c>
      <c r="I1023" s="16">
        <v>0</v>
      </c>
      <c r="J1023" s="317"/>
      <c r="K1023" s="16"/>
      <c r="L1023" s="16"/>
      <c r="M1023" s="28"/>
      <c r="N1023" s="27"/>
      <c r="O1023" s="16">
        <v>0</v>
      </c>
      <c r="P1023" s="16"/>
      <c r="Q1023" s="16"/>
      <c r="R1023" s="16"/>
      <c r="S1023" s="16"/>
      <c r="T1023" s="270"/>
    </row>
    <row r="1024" spans="1:28" ht="15.75" hidden="1" thickBot="1" x14ac:dyDescent="0.3">
      <c r="A1024" s="322"/>
      <c r="B1024" s="6">
        <v>42422</v>
      </c>
      <c r="C1024" s="15">
        <v>55275</v>
      </c>
      <c r="D1024" s="317"/>
      <c r="E1024" s="16" t="s">
        <v>90</v>
      </c>
      <c r="F1024" s="16">
        <v>15</v>
      </c>
      <c r="G1024" s="60">
        <f t="shared" si="1078"/>
        <v>84990</v>
      </c>
      <c r="H1024" s="16" t="s">
        <v>44</v>
      </c>
      <c r="I1024" s="355">
        <v>0</v>
      </c>
      <c r="J1024" s="16"/>
      <c r="K1024" s="16"/>
      <c r="L1024" s="16"/>
      <c r="M1024" s="28"/>
      <c r="N1024" s="27"/>
      <c r="O1024" s="16">
        <v>0</v>
      </c>
      <c r="P1024" s="16"/>
      <c r="Q1024" s="16"/>
      <c r="R1024" s="16"/>
      <c r="S1024" s="16"/>
      <c r="T1024" s="270">
        <v>1677</v>
      </c>
      <c r="U1024" s="142">
        <f t="shared" ref="U1024" si="1079">+G1024/F1024</f>
        <v>5666</v>
      </c>
      <c r="V1024" s="143">
        <v>2500</v>
      </c>
      <c r="W1024" s="144">
        <f t="shared" ref="W1024" si="1080">+U1024-V1024</f>
        <v>3166</v>
      </c>
      <c r="X1024" s="144">
        <f t="shared" ref="X1024" si="1081">+W1024-Y1024</f>
        <v>1733</v>
      </c>
      <c r="Y1024" s="144">
        <f t="shared" ref="Y1024" si="1082">(U1024-5000)/2+1100</f>
        <v>1433</v>
      </c>
      <c r="Z1024" s="144">
        <f t="shared" ref="Z1024" si="1083">+V1024*F1024</f>
        <v>37500</v>
      </c>
      <c r="AA1024" s="144">
        <f t="shared" ref="AA1024" si="1084">+X1024*F1024</f>
        <v>25995</v>
      </c>
      <c r="AB1024" s="145">
        <f t="shared" ref="AB1024" si="1085">+Y1024*F1024</f>
        <v>21495</v>
      </c>
    </row>
    <row r="1025" spans="1:28" ht="15.75" hidden="1" thickBot="1" x14ac:dyDescent="0.3">
      <c r="A1025" s="16"/>
      <c r="B1025" s="23">
        <v>42422</v>
      </c>
      <c r="C1025" s="20">
        <v>55276</v>
      </c>
      <c r="D1025" s="324"/>
      <c r="E1025" s="17" t="s">
        <v>303</v>
      </c>
      <c r="F1025" s="17">
        <v>15</v>
      </c>
      <c r="G1025" s="327">
        <f t="shared" si="1078"/>
        <v>84990</v>
      </c>
      <c r="H1025" s="17" t="s">
        <v>212</v>
      </c>
      <c r="I1025" s="16">
        <v>0</v>
      </c>
      <c r="J1025" s="317"/>
      <c r="K1025" s="16"/>
      <c r="L1025" s="16"/>
      <c r="M1025" s="28"/>
      <c r="N1025" s="27"/>
      <c r="O1025" s="16">
        <v>0</v>
      </c>
      <c r="P1025" s="16"/>
      <c r="Q1025" s="16"/>
      <c r="R1025" s="16"/>
      <c r="S1025" s="16"/>
      <c r="T1025" s="270"/>
    </row>
    <row r="1026" spans="1:28" ht="15.75" hidden="1" thickBot="1" x14ac:dyDescent="0.3">
      <c r="A1026" s="16"/>
      <c r="B1026" s="6">
        <v>42422</v>
      </c>
      <c r="C1026" s="15">
        <v>55277</v>
      </c>
      <c r="D1026" s="324"/>
      <c r="E1026" s="16" t="s">
        <v>320</v>
      </c>
      <c r="F1026" s="16">
        <v>15</v>
      </c>
      <c r="G1026" s="325">
        <f t="shared" si="1078"/>
        <v>84990</v>
      </c>
      <c r="H1026" s="16" t="s">
        <v>212</v>
      </c>
      <c r="I1026" s="16">
        <v>0</v>
      </c>
      <c r="J1026" s="317"/>
      <c r="K1026" s="16"/>
      <c r="L1026" s="16"/>
      <c r="M1026" s="28"/>
      <c r="N1026" s="27"/>
      <c r="O1026" s="16">
        <v>0</v>
      </c>
      <c r="P1026" s="16"/>
      <c r="Q1026" s="16"/>
      <c r="R1026" s="16"/>
      <c r="S1026" s="16"/>
      <c r="T1026" s="270"/>
    </row>
    <row r="1027" spans="1:28" ht="15.75" hidden="1" thickBot="1" x14ac:dyDescent="0.3">
      <c r="A1027" s="16"/>
      <c r="B1027" s="319">
        <v>42422</v>
      </c>
      <c r="C1027" s="127">
        <v>55278</v>
      </c>
      <c r="D1027" s="324"/>
      <c r="E1027" s="128" t="s">
        <v>321</v>
      </c>
      <c r="F1027" s="128">
        <v>15</v>
      </c>
      <c r="G1027" s="325">
        <f t="shared" si="1078"/>
        <v>84990</v>
      </c>
      <c r="H1027" s="128" t="s">
        <v>212</v>
      </c>
      <c r="I1027" s="16">
        <v>0</v>
      </c>
      <c r="J1027" s="317"/>
      <c r="K1027" s="16"/>
      <c r="L1027" s="16"/>
      <c r="M1027" s="28"/>
      <c r="N1027" s="27"/>
      <c r="O1027" s="16">
        <v>0</v>
      </c>
      <c r="P1027" s="16"/>
      <c r="Q1027" s="16"/>
      <c r="R1027" s="16"/>
      <c r="S1027" s="16"/>
      <c r="T1027" s="270"/>
    </row>
    <row r="1028" spans="1:28" ht="15.75" hidden="1" thickBot="1" x14ac:dyDescent="0.3">
      <c r="A1028" s="17"/>
      <c r="B1028" s="6">
        <v>42422</v>
      </c>
      <c r="C1028" s="15">
        <v>55279</v>
      </c>
      <c r="D1028" s="317"/>
      <c r="E1028" s="16" t="s">
        <v>291</v>
      </c>
      <c r="F1028" s="16">
        <v>7</v>
      </c>
      <c r="G1028" s="60">
        <f t="shared" si="1078"/>
        <v>39662</v>
      </c>
      <c r="H1028" s="16" t="s">
        <v>44</v>
      </c>
      <c r="I1028" s="318">
        <v>0</v>
      </c>
      <c r="J1028" s="16"/>
      <c r="K1028" s="16"/>
      <c r="L1028" s="16"/>
      <c r="M1028" s="28"/>
      <c r="N1028" s="27"/>
      <c r="O1028" s="16">
        <v>0</v>
      </c>
      <c r="P1028" s="16"/>
      <c r="Q1028" s="16"/>
      <c r="R1028" s="16"/>
      <c r="S1028" s="16"/>
      <c r="T1028" s="270">
        <v>1678</v>
      </c>
      <c r="U1028" s="142">
        <f t="shared" ref="U1028:U1031" si="1086">+G1028/F1028</f>
        <v>5666</v>
      </c>
      <c r="V1028" s="143">
        <v>2500</v>
      </c>
      <c r="W1028" s="144">
        <f t="shared" ref="W1028:W1031" si="1087">+U1028-V1028</f>
        <v>3166</v>
      </c>
      <c r="X1028" s="144">
        <f t="shared" ref="X1028:X1031" si="1088">+W1028-Y1028</f>
        <v>1733</v>
      </c>
      <c r="Y1028" s="144">
        <f t="shared" ref="Y1028:Y1031" si="1089">(U1028-5000)/2+1100</f>
        <v>1433</v>
      </c>
      <c r="Z1028" s="144">
        <f t="shared" ref="Z1028:Z1031" si="1090">+V1028*F1028</f>
        <v>17500</v>
      </c>
      <c r="AA1028" s="144">
        <f t="shared" ref="AA1028:AA1031" si="1091">+X1028*F1028</f>
        <v>12131</v>
      </c>
      <c r="AB1028" s="145">
        <f t="shared" ref="AB1028:AB1031" si="1092">+Y1028*F1028</f>
        <v>10031</v>
      </c>
    </row>
    <row r="1029" spans="1:28" ht="15.75" hidden="1" thickBot="1" x14ac:dyDescent="0.3">
      <c r="A1029" s="16"/>
      <c r="B1029" s="6">
        <v>42422</v>
      </c>
      <c r="C1029" s="15">
        <v>55280</v>
      </c>
      <c r="D1029" s="317"/>
      <c r="E1029" s="16" t="s">
        <v>66</v>
      </c>
      <c r="F1029" s="16">
        <v>15</v>
      </c>
      <c r="G1029" s="60">
        <f t="shared" si="1078"/>
        <v>84990</v>
      </c>
      <c r="H1029" s="16" t="s">
        <v>44</v>
      </c>
      <c r="I1029" s="317">
        <v>0</v>
      </c>
      <c r="J1029" s="16"/>
      <c r="K1029" s="16"/>
      <c r="L1029" s="16"/>
      <c r="M1029" s="28"/>
      <c r="N1029" s="27"/>
      <c r="O1029" s="16">
        <v>0</v>
      </c>
      <c r="P1029" s="16"/>
      <c r="Q1029" s="16"/>
      <c r="R1029" s="16"/>
      <c r="S1029" s="16"/>
      <c r="T1029" s="270"/>
      <c r="U1029" s="142">
        <f t="shared" si="1086"/>
        <v>5666</v>
      </c>
      <c r="V1029" s="143">
        <v>2500</v>
      </c>
      <c r="W1029" s="144">
        <f t="shared" si="1087"/>
        <v>3166</v>
      </c>
      <c r="X1029" s="144">
        <f t="shared" si="1088"/>
        <v>1733</v>
      </c>
      <c r="Y1029" s="144">
        <f t="shared" si="1089"/>
        <v>1433</v>
      </c>
      <c r="Z1029" s="144">
        <f t="shared" si="1090"/>
        <v>37500</v>
      </c>
      <c r="AA1029" s="144">
        <f t="shared" si="1091"/>
        <v>25995</v>
      </c>
      <c r="AB1029" s="145">
        <f t="shared" si="1092"/>
        <v>21495</v>
      </c>
    </row>
    <row r="1030" spans="1:28" ht="15.75" hidden="1" thickBot="1" x14ac:dyDescent="0.3">
      <c r="A1030" s="16"/>
      <c r="B1030" s="6">
        <v>42422</v>
      </c>
      <c r="C1030" s="15">
        <v>55281</v>
      </c>
      <c r="D1030" s="317"/>
      <c r="E1030" s="16" t="s">
        <v>73</v>
      </c>
      <c r="F1030" s="16">
        <v>7</v>
      </c>
      <c r="G1030" s="60">
        <f t="shared" si="1078"/>
        <v>39662</v>
      </c>
      <c r="H1030" s="16" t="s">
        <v>44</v>
      </c>
      <c r="I1030" s="317">
        <v>0</v>
      </c>
      <c r="J1030" s="16"/>
      <c r="K1030" s="16"/>
      <c r="L1030" s="16"/>
      <c r="M1030" s="28"/>
      <c r="N1030" s="27"/>
      <c r="O1030" s="16">
        <v>0</v>
      </c>
      <c r="P1030" s="16"/>
      <c r="Q1030" s="16"/>
      <c r="R1030" s="16"/>
      <c r="S1030" s="16"/>
      <c r="T1030" s="270">
        <v>1679</v>
      </c>
      <c r="U1030" s="142">
        <f t="shared" si="1086"/>
        <v>5666</v>
      </c>
      <c r="V1030" s="143">
        <v>2500</v>
      </c>
      <c r="W1030" s="144">
        <f t="shared" si="1087"/>
        <v>3166</v>
      </c>
      <c r="X1030" s="144">
        <f t="shared" si="1088"/>
        <v>1733</v>
      </c>
      <c r="Y1030" s="144">
        <f t="shared" si="1089"/>
        <v>1433</v>
      </c>
      <c r="Z1030" s="144">
        <f t="shared" si="1090"/>
        <v>17500</v>
      </c>
      <c r="AA1030" s="144">
        <f t="shared" si="1091"/>
        <v>12131</v>
      </c>
      <c r="AB1030" s="145">
        <f t="shared" si="1092"/>
        <v>10031</v>
      </c>
    </row>
    <row r="1031" spans="1:28" ht="15.75" hidden="1" thickBot="1" x14ac:dyDescent="0.3">
      <c r="A1031" s="128"/>
      <c r="B1031" s="6">
        <v>42422</v>
      </c>
      <c r="C1031" s="15">
        <v>55282</v>
      </c>
      <c r="D1031" s="317"/>
      <c r="E1031" s="16" t="s">
        <v>53</v>
      </c>
      <c r="F1031" s="16">
        <v>7</v>
      </c>
      <c r="G1031" s="60">
        <f t="shared" si="1078"/>
        <v>39662</v>
      </c>
      <c r="H1031" s="16" t="s">
        <v>44</v>
      </c>
      <c r="I1031" s="353">
        <v>0</v>
      </c>
      <c r="J1031" s="16"/>
      <c r="K1031" s="16"/>
      <c r="L1031" s="16"/>
      <c r="M1031" s="28"/>
      <c r="N1031" s="27"/>
      <c r="O1031" s="16">
        <v>0</v>
      </c>
      <c r="P1031" s="16"/>
      <c r="Q1031" s="16"/>
      <c r="R1031" s="16"/>
      <c r="S1031" s="16"/>
      <c r="T1031" s="270">
        <v>1680</v>
      </c>
      <c r="U1031" s="142">
        <f t="shared" si="1086"/>
        <v>5666</v>
      </c>
      <c r="V1031" s="143">
        <v>2500</v>
      </c>
      <c r="W1031" s="144">
        <f t="shared" si="1087"/>
        <v>3166</v>
      </c>
      <c r="X1031" s="144">
        <f t="shared" si="1088"/>
        <v>1733</v>
      </c>
      <c r="Y1031" s="144">
        <f t="shared" si="1089"/>
        <v>1433</v>
      </c>
      <c r="Z1031" s="144">
        <f t="shared" si="1090"/>
        <v>17500</v>
      </c>
      <c r="AA1031" s="144">
        <f t="shared" si="1091"/>
        <v>12131</v>
      </c>
      <c r="AB1031" s="145">
        <f t="shared" si="1092"/>
        <v>10031</v>
      </c>
    </row>
    <row r="1032" spans="1:28" ht="15.75" hidden="1" thickBot="1" x14ac:dyDescent="0.3">
      <c r="A1032" s="16"/>
      <c r="B1032" s="320">
        <v>42422</v>
      </c>
      <c r="C1032" s="223">
        <v>55283</v>
      </c>
      <c r="D1032" s="324"/>
      <c r="E1032" s="322" t="s">
        <v>220</v>
      </c>
      <c r="F1032" s="322">
        <v>25</v>
      </c>
      <c r="G1032" s="327">
        <f t="shared" si="1078"/>
        <v>141650</v>
      </c>
      <c r="H1032" s="322" t="s">
        <v>212</v>
      </c>
      <c r="I1032" s="16">
        <v>0</v>
      </c>
      <c r="J1032" s="317"/>
      <c r="K1032" s="16"/>
      <c r="L1032" s="16"/>
      <c r="M1032" s="28"/>
      <c r="N1032" s="27"/>
      <c r="O1032" s="16">
        <v>0</v>
      </c>
      <c r="P1032" s="16"/>
      <c r="Q1032" s="16"/>
      <c r="R1032" s="16"/>
      <c r="S1032" s="16"/>
      <c r="T1032" s="270"/>
    </row>
    <row r="1033" spans="1:28" ht="15.75" hidden="1" thickBot="1" x14ac:dyDescent="0.3">
      <c r="A1033" s="322"/>
      <c r="B1033" s="6">
        <v>42422</v>
      </c>
      <c r="C1033" s="15">
        <v>55284</v>
      </c>
      <c r="D1033" s="317"/>
      <c r="E1033" s="16" t="s">
        <v>91</v>
      </c>
      <c r="F1033" s="16">
        <v>15</v>
      </c>
      <c r="G1033" s="60">
        <f t="shared" si="1078"/>
        <v>84990</v>
      </c>
      <c r="H1033" s="16" t="s">
        <v>44</v>
      </c>
      <c r="I1033" s="355">
        <v>0</v>
      </c>
      <c r="J1033" s="16"/>
      <c r="K1033" s="16"/>
      <c r="L1033" s="16"/>
      <c r="M1033" s="28"/>
      <c r="N1033" s="27"/>
      <c r="O1033" s="16">
        <v>0</v>
      </c>
      <c r="P1033" s="16"/>
      <c r="Q1033" s="16"/>
      <c r="R1033" s="16"/>
      <c r="S1033" s="16"/>
      <c r="T1033" s="270">
        <v>1681</v>
      </c>
      <c r="U1033" s="142">
        <f t="shared" ref="U1033" si="1093">+G1033/F1033</f>
        <v>5666</v>
      </c>
      <c r="V1033" s="143">
        <v>2500</v>
      </c>
      <c r="W1033" s="144">
        <f t="shared" ref="W1033" si="1094">+U1033-V1033</f>
        <v>3166</v>
      </c>
      <c r="X1033" s="144">
        <f t="shared" ref="X1033" si="1095">+W1033-Y1033</f>
        <v>1733</v>
      </c>
      <c r="Y1033" s="144">
        <f t="shared" ref="Y1033" si="1096">(U1033-5000)/2+1100</f>
        <v>1433</v>
      </c>
      <c r="Z1033" s="144">
        <f t="shared" ref="Z1033" si="1097">+V1033*F1033</f>
        <v>37500</v>
      </c>
      <c r="AA1033" s="144">
        <f t="shared" ref="AA1033" si="1098">+X1033*F1033</f>
        <v>25995</v>
      </c>
      <c r="AB1033" s="145">
        <f t="shared" ref="AB1033" si="1099">+Y1033*F1033</f>
        <v>21495</v>
      </c>
    </row>
    <row r="1034" spans="1:28" ht="15.75" hidden="1" thickBot="1" x14ac:dyDescent="0.3">
      <c r="A1034" s="16"/>
      <c r="B1034" s="320">
        <v>42422</v>
      </c>
      <c r="C1034" s="223">
        <v>55285</v>
      </c>
      <c r="D1034" s="324"/>
      <c r="E1034" s="322" t="s">
        <v>322</v>
      </c>
      <c r="F1034" s="322">
        <v>15</v>
      </c>
      <c r="G1034" s="327">
        <f t="shared" si="1078"/>
        <v>84990</v>
      </c>
      <c r="H1034" s="322" t="s">
        <v>212</v>
      </c>
      <c r="I1034" s="16">
        <v>0</v>
      </c>
      <c r="J1034" s="317"/>
      <c r="K1034" s="16"/>
      <c r="L1034" s="16"/>
      <c r="M1034" s="28"/>
      <c r="N1034" s="27"/>
      <c r="O1034" s="16">
        <v>0</v>
      </c>
      <c r="P1034" s="16"/>
      <c r="Q1034" s="16"/>
      <c r="R1034" s="16"/>
      <c r="S1034" s="16"/>
      <c r="T1034" s="270"/>
    </row>
    <row r="1035" spans="1:28" ht="15.75" hidden="1" thickBot="1" x14ac:dyDescent="0.3">
      <c r="A1035" s="17"/>
      <c r="B1035" s="6">
        <v>42422</v>
      </c>
      <c r="C1035" s="15">
        <v>55286</v>
      </c>
      <c r="D1035" s="317"/>
      <c r="E1035" s="16" t="s">
        <v>323</v>
      </c>
      <c r="F1035" s="16">
        <v>7</v>
      </c>
      <c r="G1035" s="60">
        <f t="shared" si="1078"/>
        <v>39662</v>
      </c>
      <c r="H1035" s="16" t="s">
        <v>44</v>
      </c>
      <c r="I1035" s="318">
        <v>0</v>
      </c>
      <c r="J1035" s="16"/>
      <c r="K1035" s="16"/>
      <c r="L1035" s="16"/>
      <c r="M1035" s="28"/>
      <c r="N1035" s="27"/>
      <c r="O1035" s="16">
        <v>0</v>
      </c>
      <c r="P1035" s="16"/>
      <c r="Q1035" s="16"/>
      <c r="R1035" s="16"/>
      <c r="S1035" s="16"/>
      <c r="T1035" s="270">
        <v>1682</v>
      </c>
      <c r="U1035" s="142">
        <f t="shared" ref="U1035:U1036" si="1100">+G1035/F1035</f>
        <v>5666</v>
      </c>
      <c r="V1035" s="143">
        <v>2500</v>
      </c>
      <c r="W1035" s="144">
        <f t="shared" ref="W1035:W1036" si="1101">+U1035-V1035</f>
        <v>3166</v>
      </c>
      <c r="X1035" s="144">
        <f t="shared" ref="X1035:X1036" si="1102">+W1035-Y1035</f>
        <v>1733</v>
      </c>
      <c r="Y1035" s="144">
        <f t="shared" ref="Y1035:Y1036" si="1103">(U1035-5000)/2+1100</f>
        <v>1433</v>
      </c>
      <c r="Z1035" s="144">
        <f t="shared" ref="Z1035:Z1036" si="1104">+V1035*F1035</f>
        <v>17500</v>
      </c>
      <c r="AA1035" s="144">
        <f t="shared" ref="AA1035:AA1036" si="1105">+X1035*F1035</f>
        <v>12131</v>
      </c>
      <c r="AB1035" s="145">
        <f t="shared" ref="AB1035:AB1036" si="1106">+Y1035*F1035</f>
        <v>10031</v>
      </c>
    </row>
    <row r="1036" spans="1:28" ht="15.75" hidden="1" thickBot="1" x14ac:dyDescent="0.3">
      <c r="A1036" s="16"/>
      <c r="B1036" s="6">
        <v>42422</v>
      </c>
      <c r="C1036" s="15">
        <v>55287</v>
      </c>
      <c r="D1036" s="317"/>
      <c r="E1036" s="16" t="s">
        <v>69</v>
      </c>
      <c r="F1036" s="16">
        <v>7</v>
      </c>
      <c r="G1036" s="60">
        <f t="shared" si="1078"/>
        <v>39662</v>
      </c>
      <c r="H1036" s="16" t="s">
        <v>44</v>
      </c>
      <c r="I1036" s="317">
        <v>0</v>
      </c>
      <c r="J1036" s="16"/>
      <c r="K1036" s="16"/>
      <c r="L1036" s="16"/>
      <c r="M1036" s="28"/>
      <c r="N1036" s="27"/>
      <c r="O1036" s="16">
        <v>0</v>
      </c>
      <c r="P1036" s="16"/>
      <c r="Q1036" s="16"/>
      <c r="R1036" s="16"/>
      <c r="S1036" s="16"/>
      <c r="T1036" s="270">
        <v>1683</v>
      </c>
      <c r="U1036" s="142">
        <f t="shared" si="1100"/>
        <v>5666</v>
      </c>
      <c r="V1036" s="143">
        <v>2500</v>
      </c>
      <c r="W1036" s="144">
        <f t="shared" si="1101"/>
        <v>3166</v>
      </c>
      <c r="X1036" s="144">
        <f t="shared" si="1102"/>
        <v>1733</v>
      </c>
      <c r="Y1036" s="144">
        <f t="shared" si="1103"/>
        <v>1433</v>
      </c>
      <c r="Z1036" s="144">
        <f t="shared" si="1104"/>
        <v>17500</v>
      </c>
      <c r="AA1036" s="144">
        <f t="shared" si="1105"/>
        <v>12131</v>
      </c>
      <c r="AB1036" s="145">
        <f t="shared" si="1106"/>
        <v>10031</v>
      </c>
    </row>
    <row r="1037" spans="1:28" ht="15.75" hidden="1" thickBot="1" x14ac:dyDescent="0.3">
      <c r="A1037" s="289"/>
      <c r="B1037" s="321">
        <v>42422</v>
      </c>
      <c r="C1037" s="361">
        <v>55288</v>
      </c>
      <c r="D1037" s="37"/>
      <c r="E1037" s="361" t="s">
        <v>72</v>
      </c>
      <c r="F1037" s="361" t="s">
        <v>72</v>
      </c>
      <c r="G1037" s="366" t="s">
        <v>72</v>
      </c>
      <c r="H1037" s="361" t="s">
        <v>72</v>
      </c>
      <c r="I1037" s="289" t="s">
        <v>72</v>
      </c>
      <c r="J1037" s="37" t="s">
        <v>72</v>
      </c>
      <c r="K1037" s="37" t="s">
        <v>72</v>
      </c>
      <c r="L1037" s="37" t="s">
        <v>72</v>
      </c>
      <c r="M1037" s="37" t="s">
        <v>72</v>
      </c>
      <c r="N1037" s="38"/>
      <c r="O1037" s="37"/>
      <c r="P1037" s="37"/>
      <c r="Q1037" s="37"/>
      <c r="R1037" s="37"/>
      <c r="S1037" s="37"/>
      <c r="T1037" s="290"/>
    </row>
    <row r="1038" spans="1:28" ht="15.75" hidden="1" thickBot="1" x14ac:dyDescent="0.3">
      <c r="A1038" s="16"/>
      <c r="B1038" s="319">
        <v>42422</v>
      </c>
      <c r="C1038" s="127">
        <v>55289</v>
      </c>
      <c r="D1038" s="324"/>
      <c r="E1038" s="128" t="s">
        <v>310</v>
      </c>
      <c r="F1038" s="128">
        <v>15</v>
      </c>
      <c r="G1038" s="325">
        <f t="shared" si="1078"/>
        <v>84990</v>
      </c>
      <c r="H1038" s="128" t="s">
        <v>212</v>
      </c>
      <c r="I1038" s="16">
        <v>0</v>
      </c>
      <c r="J1038" s="317"/>
      <c r="K1038" s="16"/>
      <c r="L1038" s="16"/>
      <c r="M1038" s="28"/>
      <c r="N1038" s="27"/>
      <c r="O1038" s="16">
        <v>0</v>
      </c>
      <c r="P1038" s="16"/>
      <c r="Q1038" s="16"/>
      <c r="R1038" s="16"/>
      <c r="S1038" s="16"/>
      <c r="T1038" s="270"/>
    </row>
    <row r="1039" spans="1:28" ht="15.75" hidden="1" thickBot="1" x14ac:dyDescent="0.3">
      <c r="A1039" s="17"/>
      <c r="B1039" s="6">
        <v>42422</v>
      </c>
      <c r="C1039" s="15">
        <v>55290</v>
      </c>
      <c r="D1039" s="317"/>
      <c r="E1039" s="16" t="s">
        <v>324</v>
      </c>
      <c r="F1039" s="16">
        <v>7</v>
      </c>
      <c r="G1039" s="60">
        <f t="shared" si="1078"/>
        <v>39662</v>
      </c>
      <c r="H1039" s="16" t="s">
        <v>44</v>
      </c>
      <c r="I1039" s="318">
        <v>0</v>
      </c>
      <c r="J1039" s="16"/>
      <c r="K1039" s="16"/>
      <c r="L1039" s="16"/>
      <c r="M1039" s="28"/>
      <c r="N1039" s="27"/>
      <c r="O1039" s="16">
        <v>0</v>
      </c>
      <c r="P1039" s="16"/>
      <c r="Q1039" s="16"/>
      <c r="R1039" s="16"/>
      <c r="S1039" s="16"/>
      <c r="T1039" s="270">
        <v>1684</v>
      </c>
      <c r="U1039" s="142">
        <f t="shared" ref="U1039:U1047" si="1107">+G1039/F1039</f>
        <v>5666</v>
      </c>
      <c r="V1039" s="143">
        <v>2500</v>
      </c>
      <c r="W1039" s="144">
        <f t="shared" ref="W1039:W1047" si="1108">+U1039-V1039</f>
        <v>3166</v>
      </c>
      <c r="X1039" s="144">
        <f t="shared" ref="X1039:X1047" si="1109">+W1039-Y1039</f>
        <v>1733</v>
      </c>
      <c r="Y1039" s="144">
        <f t="shared" ref="Y1039:Y1047" si="1110">(U1039-5000)/2+1100</f>
        <v>1433</v>
      </c>
      <c r="Z1039" s="144">
        <f t="shared" ref="Z1039:Z1047" si="1111">+V1039*F1039</f>
        <v>17500</v>
      </c>
      <c r="AA1039" s="144">
        <f t="shared" ref="AA1039:AA1047" si="1112">+X1039*F1039</f>
        <v>12131</v>
      </c>
      <c r="AB1039" s="145">
        <f t="shared" ref="AB1039:AB1047" si="1113">+Y1039*F1039</f>
        <v>10031</v>
      </c>
    </row>
    <row r="1040" spans="1:28" ht="15.75" hidden="1" thickBot="1" x14ac:dyDescent="0.3">
      <c r="A1040" s="16"/>
      <c r="B1040" s="6">
        <v>42422</v>
      </c>
      <c r="C1040" s="15">
        <v>55291</v>
      </c>
      <c r="D1040" s="317"/>
      <c r="E1040" s="16" t="s">
        <v>110</v>
      </c>
      <c r="F1040" s="16">
        <v>7</v>
      </c>
      <c r="G1040" s="60">
        <f t="shared" si="1078"/>
        <v>39662</v>
      </c>
      <c r="H1040" s="16" t="s">
        <v>44</v>
      </c>
      <c r="I1040" s="317">
        <v>0</v>
      </c>
      <c r="J1040" s="16"/>
      <c r="K1040" s="16"/>
      <c r="L1040" s="16"/>
      <c r="M1040" s="28"/>
      <c r="N1040" s="27"/>
      <c r="O1040" s="16">
        <v>0</v>
      </c>
      <c r="P1040" s="16"/>
      <c r="Q1040" s="16"/>
      <c r="R1040" s="16"/>
      <c r="S1040" s="16"/>
      <c r="T1040" s="270">
        <v>1685</v>
      </c>
      <c r="U1040" s="142">
        <f t="shared" si="1107"/>
        <v>5666</v>
      </c>
      <c r="V1040" s="143">
        <v>2500</v>
      </c>
      <c r="W1040" s="144">
        <f t="shared" si="1108"/>
        <v>3166</v>
      </c>
      <c r="X1040" s="144">
        <f t="shared" si="1109"/>
        <v>1733</v>
      </c>
      <c r="Y1040" s="144">
        <f t="shared" si="1110"/>
        <v>1433</v>
      </c>
      <c r="Z1040" s="144">
        <f t="shared" si="1111"/>
        <v>17500</v>
      </c>
      <c r="AA1040" s="144">
        <f t="shared" si="1112"/>
        <v>12131</v>
      </c>
      <c r="AB1040" s="145">
        <f t="shared" si="1113"/>
        <v>10031</v>
      </c>
    </row>
    <row r="1041" spans="1:28" ht="15.75" hidden="1" thickBot="1" x14ac:dyDescent="0.3">
      <c r="A1041" s="16"/>
      <c r="B1041" s="6">
        <v>42422</v>
      </c>
      <c r="C1041" s="15">
        <v>55292</v>
      </c>
      <c r="D1041" s="317"/>
      <c r="E1041" s="16" t="s">
        <v>149</v>
      </c>
      <c r="F1041" s="16">
        <v>15</v>
      </c>
      <c r="G1041" s="60">
        <f t="shared" si="1078"/>
        <v>84990</v>
      </c>
      <c r="H1041" s="16" t="s">
        <v>44</v>
      </c>
      <c r="I1041" s="317">
        <v>0</v>
      </c>
      <c r="J1041" s="16"/>
      <c r="K1041" s="16"/>
      <c r="L1041" s="16"/>
      <c r="M1041" s="28"/>
      <c r="N1041" s="27"/>
      <c r="O1041" s="16">
        <v>0</v>
      </c>
      <c r="P1041" s="16"/>
      <c r="Q1041" s="16"/>
      <c r="R1041" s="16"/>
      <c r="S1041" s="16"/>
      <c r="T1041" s="270">
        <v>1686</v>
      </c>
      <c r="U1041" s="142">
        <f t="shared" si="1107"/>
        <v>5666</v>
      </c>
      <c r="V1041" s="143">
        <v>2500</v>
      </c>
      <c r="W1041" s="144">
        <f t="shared" si="1108"/>
        <v>3166</v>
      </c>
      <c r="X1041" s="144">
        <f t="shared" si="1109"/>
        <v>1733</v>
      </c>
      <c r="Y1041" s="144">
        <f t="shared" si="1110"/>
        <v>1433</v>
      </c>
      <c r="Z1041" s="144">
        <f t="shared" si="1111"/>
        <v>37500</v>
      </c>
      <c r="AA1041" s="144">
        <f t="shared" si="1112"/>
        <v>25995</v>
      </c>
      <c r="AB1041" s="145">
        <f t="shared" si="1113"/>
        <v>21495</v>
      </c>
    </row>
    <row r="1042" spans="1:28" ht="15.75" hidden="1" thickBot="1" x14ac:dyDescent="0.3">
      <c r="A1042" s="16"/>
      <c r="B1042" s="6">
        <v>42422</v>
      </c>
      <c r="C1042" s="15">
        <v>55293</v>
      </c>
      <c r="D1042" s="317"/>
      <c r="E1042" s="16" t="s">
        <v>62</v>
      </c>
      <c r="F1042" s="16">
        <v>15</v>
      </c>
      <c r="G1042" s="60">
        <f t="shared" si="1078"/>
        <v>84990</v>
      </c>
      <c r="H1042" s="16" t="s">
        <v>44</v>
      </c>
      <c r="I1042" s="317">
        <v>0</v>
      </c>
      <c r="J1042" s="16"/>
      <c r="K1042" s="16"/>
      <c r="L1042" s="16"/>
      <c r="M1042" s="28"/>
      <c r="N1042" s="27"/>
      <c r="O1042" s="16">
        <v>0</v>
      </c>
      <c r="P1042" s="16"/>
      <c r="Q1042" s="16"/>
      <c r="R1042" s="16"/>
      <c r="S1042" s="16"/>
      <c r="T1042" s="270">
        <v>1687</v>
      </c>
      <c r="U1042" s="142">
        <f t="shared" si="1107"/>
        <v>5666</v>
      </c>
      <c r="V1042" s="143">
        <v>2500</v>
      </c>
      <c r="W1042" s="144">
        <f t="shared" si="1108"/>
        <v>3166</v>
      </c>
      <c r="X1042" s="144">
        <f t="shared" si="1109"/>
        <v>1733</v>
      </c>
      <c r="Y1042" s="144">
        <f t="shared" si="1110"/>
        <v>1433</v>
      </c>
      <c r="Z1042" s="144">
        <f t="shared" si="1111"/>
        <v>37500</v>
      </c>
      <c r="AA1042" s="144">
        <f t="shared" si="1112"/>
        <v>25995</v>
      </c>
      <c r="AB1042" s="145">
        <f t="shared" si="1113"/>
        <v>21495</v>
      </c>
    </row>
    <row r="1043" spans="1:28" ht="15.75" hidden="1" thickBot="1" x14ac:dyDescent="0.3">
      <c r="A1043" s="16"/>
      <c r="B1043" s="6">
        <v>42422</v>
      </c>
      <c r="C1043" s="15">
        <v>55294</v>
      </c>
      <c r="D1043" s="317"/>
      <c r="E1043" s="16" t="s">
        <v>186</v>
      </c>
      <c r="F1043" s="16">
        <v>15</v>
      </c>
      <c r="G1043" s="60">
        <f t="shared" si="1078"/>
        <v>84990</v>
      </c>
      <c r="H1043" s="16" t="s">
        <v>44</v>
      </c>
      <c r="I1043" s="317">
        <v>0</v>
      </c>
      <c r="J1043" s="16"/>
      <c r="K1043" s="16"/>
      <c r="L1043" s="16"/>
      <c r="M1043" s="28"/>
      <c r="N1043" s="27"/>
      <c r="O1043" s="16">
        <v>0</v>
      </c>
      <c r="P1043" s="16"/>
      <c r="Q1043" s="16"/>
      <c r="R1043" s="16"/>
      <c r="S1043" s="16"/>
      <c r="T1043" s="270">
        <v>1688</v>
      </c>
      <c r="U1043" s="142">
        <f t="shared" si="1107"/>
        <v>5666</v>
      </c>
      <c r="V1043" s="143">
        <v>2500</v>
      </c>
      <c r="W1043" s="144">
        <f t="shared" si="1108"/>
        <v>3166</v>
      </c>
      <c r="X1043" s="144">
        <f t="shared" si="1109"/>
        <v>1733</v>
      </c>
      <c r="Y1043" s="144">
        <f t="shared" si="1110"/>
        <v>1433</v>
      </c>
      <c r="Z1043" s="144">
        <f t="shared" si="1111"/>
        <v>37500</v>
      </c>
      <c r="AA1043" s="144">
        <f t="shared" si="1112"/>
        <v>25995</v>
      </c>
      <c r="AB1043" s="145">
        <f t="shared" si="1113"/>
        <v>21495</v>
      </c>
    </row>
    <row r="1044" spans="1:28" ht="15.75" hidden="1" thickBot="1" x14ac:dyDescent="0.3">
      <c r="A1044" s="16"/>
      <c r="B1044" s="6">
        <v>42422</v>
      </c>
      <c r="C1044" s="15">
        <v>55295</v>
      </c>
      <c r="D1044" s="317"/>
      <c r="E1044" s="16" t="s">
        <v>59</v>
      </c>
      <c r="F1044" s="16">
        <v>15</v>
      </c>
      <c r="G1044" s="60">
        <f t="shared" si="1078"/>
        <v>84990</v>
      </c>
      <c r="H1044" s="16" t="s">
        <v>44</v>
      </c>
      <c r="I1044" s="317">
        <v>0</v>
      </c>
      <c r="J1044" s="16"/>
      <c r="K1044" s="16"/>
      <c r="L1044" s="16"/>
      <c r="M1044" s="28"/>
      <c r="N1044" s="27"/>
      <c r="O1044" s="16">
        <v>0</v>
      </c>
      <c r="P1044" s="16"/>
      <c r="Q1044" s="16"/>
      <c r="R1044" s="16"/>
      <c r="S1044" s="16"/>
      <c r="T1044" s="270">
        <v>1689</v>
      </c>
      <c r="U1044" s="142">
        <f t="shared" si="1107"/>
        <v>5666</v>
      </c>
      <c r="V1044" s="143">
        <v>2500</v>
      </c>
      <c r="W1044" s="144">
        <f t="shared" si="1108"/>
        <v>3166</v>
      </c>
      <c r="X1044" s="144">
        <f t="shared" si="1109"/>
        <v>1733</v>
      </c>
      <c r="Y1044" s="144">
        <f t="shared" si="1110"/>
        <v>1433</v>
      </c>
      <c r="Z1044" s="144">
        <f t="shared" si="1111"/>
        <v>37500</v>
      </c>
      <c r="AA1044" s="144">
        <f t="shared" si="1112"/>
        <v>25995</v>
      </c>
      <c r="AB1044" s="145">
        <f t="shared" si="1113"/>
        <v>21495</v>
      </c>
    </row>
    <row r="1045" spans="1:28" ht="15.75" hidden="1" thickBot="1" x14ac:dyDescent="0.3">
      <c r="A1045" s="16"/>
      <c r="B1045" s="6">
        <v>42422</v>
      </c>
      <c r="C1045" s="15">
        <v>55296</v>
      </c>
      <c r="D1045" s="317"/>
      <c r="E1045" s="16" t="s">
        <v>65</v>
      </c>
      <c r="F1045" s="16">
        <v>15</v>
      </c>
      <c r="G1045" s="60">
        <f t="shared" si="1078"/>
        <v>84990</v>
      </c>
      <c r="H1045" s="16" t="s">
        <v>44</v>
      </c>
      <c r="I1045" s="317">
        <v>0</v>
      </c>
      <c r="J1045" s="16"/>
      <c r="K1045" s="16"/>
      <c r="L1045" s="16"/>
      <c r="M1045" s="28"/>
      <c r="N1045" s="27"/>
      <c r="O1045" s="16">
        <v>0</v>
      </c>
      <c r="P1045" s="16"/>
      <c r="Q1045" s="16"/>
      <c r="R1045" s="16"/>
      <c r="S1045" s="16"/>
      <c r="T1045" s="270">
        <v>1690</v>
      </c>
      <c r="U1045" s="142">
        <f t="shared" si="1107"/>
        <v>5666</v>
      </c>
      <c r="V1045" s="143">
        <v>2500</v>
      </c>
      <c r="W1045" s="144">
        <f t="shared" si="1108"/>
        <v>3166</v>
      </c>
      <c r="X1045" s="144">
        <f t="shared" si="1109"/>
        <v>1733</v>
      </c>
      <c r="Y1045" s="144">
        <f t="shared" si="1110"/>
        <v>1433</v>
      </c>
      <c r="Z1045" s="144">
        <f t="shared" si="1111"/>
        <v>37500</v>
      </c>
      <c r="AA1045" s="144">
        <f t="shared" si="1112"/>
        <v>25995</v>
      </c>
      <c r="AB1045" s="145">
        <f t="shared" si="1113"/>
        <v>21495</v>
      </c>
    </row>
    <row r="1046" spans="1:28" ht="15.75" hidden="1" thickBot="1" x14ac:dyDescent="0.3">
      <c r="A1046" s="16"/>
      <c r="B1046" s="6">
        <v>42422</v>
      </c>
      <c r="C1046" s="15">
        <v>55297</v>
      </c>
      <c r="D1046" s="317"/>
      <c r="E1046" s="16" t="s">
        <v>145</v>
      </c>
      <c r="F1046" s="16">
        <v>7</v>
      </c>
      <c r="G1046" s="60">
        <f t="shared" si="1078"/>
        <v>39662</v>
      </c>
      <c r="H1046" s="16" t="s">
        <v>44</v>
      </c>
      <c r="I1046" s="317">
        <v>0</v>
      </c>
      <c r="J1046" s="16"/>
      <c r="K1046" s="16"/>
      <c r="L1046" s="16"/>
      <c r="M1046" s="28"/>
      <c r="N1046" s="27"/>
      <c r="O1046" s="16">
        <v>0</v>
      </c>
      <c r="P1046" s="16"/>
      <c r="Q1046" s="16"/>
      <c r="R1046" s="16"/>
      <c r="S1046" s="16"/>
      <c r="T1046" s="270">
        <v>1691</v>
      </c>
      <c r="U1046" s="142">
        <f t="shared" si="1107"/>
        <v>5666</v>
      </c>
      <c r="V1046" s="143">
        <v>2500</v>
      </c>
      <c r="W1046" s="144">
        <f t="shared" si="1108"/>
        <v>3166</v>
      </c>
      <c r="X1046" s="144">
        <f t="shared" si="1109"/>
        <v>1733</v>
      </c>
      <c r="Y1046" s="144">
        <f t="shared" si="1110"/>
        <v>1433</v>
      </c>
      <c r="Z1046" s="144">
        <f t="shared" si="1111"/>
        <v>17500</v>
      </c>
      <c r="AA1046" s="144">
        <f t="shared" si="1112"/>
        <v>12131</v>
      </c>
      <c r="AB1046" s="145">
        <f t="shared" si="1113"/>
        <v>10031</v>
      </c>
    </row>
    <row r="1047" spans="1:28" ht="15.75" hidden="1" thickBot="1" x14ac:dyDescent="0.3">
      <c r="A1047" s="128"/>
      <c r="B1047" s="6">
        <v>42422</v>
      </c>
      <c r="C1047" s="15">
        <v>55298</v>
      </c>
      <c r="D1047" s="317"/>
      <c r="E1047" s="16" t="s">
        <v>90</v>
      </c>
      <c r="F1047" s="16">
        <v>15</v>
      </c>
      <c r="G1047" s="60">
        <f t="shared" si="1078"/>
        <v>84990</v>
      </c>
      <c r="H1047" s="16" t="s">
        <v>44</v>
      </c>
      <c r="I1047" s="353">
        <v>0</v>
      </c>
      <c r="J1047" s="16"/>
      <c r="K1047" s="16"/>
      <c r="L1047" s="16"/>
      <c r="M1047" s="28"/>
      <c r="N1047" s="27"/>
      <c r="O1047" s="16">
        <v>0</v>
      </c>
      <c r="P1047" s="16"/>
      <c r="Q1047" s="16"/>
      <c r="R1047" s="16"/>
      <c r="S1047" s="16"/>
      <c r="T1047" s="270"/>
      <c r="U1047" s="142">
        <f t="shared" si="1107"/>
        <v>5666</v>
      </c>
      <c r="V1047" s="143">
        <v>2500</v>
      </c>
      <c r="W1047" s="144">
        <f t="shared" si="1108"/>
        <v>3166</v>
      </c>
      <c r="X1047" s="144">
        <f t="shared" si="1109"/>
        <v>1733</v>
      </c>
      <c r="Y1047" s="144">
        <f t="shared" si="1110"/>
        <v>1433</v>
      </c>
      <c r="Z1047" s="144">
        <f t="shared" si="1111"/>
        <v>37500</v>
      </c>
      <c r="AA1047" s="144">
        <f t="shared" si="1112"/>
        <v>25995</v>
      </c>
      <c r="AB1047" s="145">
        <f t="shared" si="1113"/>
        <v>21495</v>
      </c>
    </row>
    <row r="1048" spans="1:28" ht="15.75" hidden="1" thickBot="1" x14ac:dyDescent="0.3">
      <c r="A1048" s="16"/>
      <c r="B1048" s="320">
        <v>42422</v>
      </c>
      <c r="C1048" s="223">
        <v>55299</v>
      </c>
      <c r="D1048" s="324"/>
      <c r="E1048" s="322" t="s">
        <v>320</v>
      </c>
      <c r="F1048" s="322">
        <v>15</v>
      </c>
      <c r="G1048" s="327">
        <f t="shared" si="1078"/>
        <v>84990</v>
      </c>
      <c r="H1048" s="322" t="s">
        <v>212</v>
      </c>
      <c r="I1048" s="16">
        <v>0</v>
      </c>
      <c r="J1048" s="317"/>
      <c r="K1048" s="16"/>
      <c r="L1048" s="16"/>
      <c r="M1048" s="28"/>
      <c r="N1048" s="27"/>
      <c r="O1048" s="16">
        <v>0</v>
      </c>
      <c r="P1048" s="16"/>
      <c r="Q1048" s="16"/>
      <c r="R1048" s="16"/>
      <c r="S1048" s="16"/>
      <c r="T1048" s="270"/>
    </row>
    <row r="1049" spans="1:28" ht="15.75" hidden="1" thickBot="1" x14ac:dyDescent="0.3">
      <c r="A1049" s="17"/>
      <c r="B1049" s="6">
        <v>42422</v>
      </c>
      <c r="C1049" s="15">
        <v>55300</v>
      </c>
      <c r="D1049" s="317"/>
      <c r="E1049" s="16" t="s">
        <v>58</v>
      </c>
      <c r="F1049" s="16">
        <v>7</v>
      </c>
      <c r="G1049" s="60">
        <f t="shared" si="1078"/>
        <v>39662</v>
      </c>
      <c r="H1049" s="16" t="s">
        <v>44</v>
      </c>
      <c r="I1049" s="318">
        <v>0</v>
      </c>
      <c r="J1049" s="16"/>
      <c r="K1049" s="16"/>
      <c r="L1049" s="16"/>
      <c r="M1049" s="28"/>
      <c r="N1049" s="27"/>
      <c r="O1049" s="16">
        <v>0</v>
      </c>
      <c r="P1049" s="16"/>
      <c r="Q1049" s="16"/>
      <c r="R1049" s="16"/>
      <c r="S1049" s="16"/>
      <c r="T1049" s="270">
        <v>1692</v>
      </c>
      <c r="U1049" s="142">
        <f t="shared" ref="U1049:U1050" si="1114">+G1049/F1049</f>
        <v>5666</v>
      </c>
      <c r="V1049" s="143">
        <v>2500</v>
      </c>
      <c r="W1049" s="144">
        <f t="shared" ref="W1049:W1050" si="1115">+U1049-V1049</f>
        <v>3166</v>
      </c>
      <c r="X1049" s="144">
        <f t="shared" ref="X1049:X1050" si="1116">+W1049-Y1049</f>
        <v>1733</v>
      </c>
      <c r="Y1049" s="144">
        <f t="shared" ref="Y1049:Y1050" si="1117">(U1049-5000)/2+1100</f>
        <v>1433</v>
      </c>
      <c r="Z1049" s="144">
        <f t="shared" ref="Z1049:Z1050" si="1118">+V1049*F1049</f>
        <v>17500</v>
      </c>
      <c r="AA1049" s="144">
        <f t="shared" ref="AA1049:AA1050" si="1119">+X1049*F1049</f>
        <v>12131</v>
      </c>
      <c r="AB1049" s="145">
        <f t="shared" ref="AB1049:AB1050" si="1120">+Y1049*F1049</f>
        <v>10031</v>
      </c>
    </row>
    <row r="1050" spans="1:28" ht="15.75" hidden="1" thickBot="1" x14ac:dyDescent="0.3">
      <c r="A1050" s="16"/>
      <c r="B1050" s="6">
        <v>42422</v>
      </c>
      <c r="C1050" s="15">
        <v>55301</v>
      </c>
      <c r="D1050" s="353"/>
      <c r="E1050" s="16" t="s">
        <v>66</v>
      </c>
      <c r="F1050" s="16">
        <v>15</v>
      </c>
      <c r="G1050" s="60">
        <f t="shared" si="1078"/>
        <v>84990</v>
      </c>
      <c r="H1050" s="16" t="s">
        <v>44</v>
      </c>
      <c r="I1050" s="317">
        <v>0</v>
      </c>
      <c r="J1050" s="16"/>
      <c r="K1050" s="16"/>
      <c r="L1050" s="16"/>
      <c r="M1050" s="28"/>
      <c r="N1050" s="27"/>
      <c r="O1050" s="16">
        <v>0</v>
      </c>
      <c r="P1050" s="16"/>
      <c r="Q1050" s="16"/>
      <c r="R1050" s="16"/>
      <c r="S1050" s="16"/>
      <c r="T1050" s="270"/>
      <c r="U1050" s="142">
        <f t="shared" si="1114"/>
        <v>5666</v>
      </c>
      <c r="V1050" s="143">
        <v>2500</v>
      </c>
      <c r="W1050" s="144">
        <f t="shared" si="1115"/>
        <v>3166</v>
      </c>
      <c r="X1050" s="144">
        <f t="shared" si="1116"/>
        <v>1733</v>
      </c>
      <c r="Y1050" s="144">
        <f t="shared" si="1117"/>
        <v>1433</v>
      </c>
      <c r="Z1050" s="144">
        <f t="shared" si="1118"/>
        <v>37500</v>
      </c>
      <c r="AA1050" s="144">
        <f t="shared" si="1119"/>
        <v>25995</v>
      </c>
      <c r="AB1050" s="145">
        <f t="shared" si="1120"/>
        <v>21495</v>
      </c>
    </row>
    <row r="1051" spans="1:28" ht="15.75" hidden="1" thickBot="1" x14ac:dyDescent="0.3">
      <c r="A1051" s="16"/>
      <c r="B1051" s="320">
        <v>42422</v>
      </c>
      <c r="C1051" s="223">
        <v>55302</v>
      </c>
      <c r="D1051" s="16"/>
      <c r="E1051" s="322" t="s">
        <v>325</v>
      </c>
      <c r="F1051" s="322">
        <v>15</v>
      </c>
      <c r="G1051" s="224">
        <f>5100*F1051</f>
        <v>76500</v>
      </c>
      <c r="H1051" s="322" t="s">
        <v>47</v>
      </c>
      <c r="I1051" s="317">
        <v>0</v>
      </c>
      <c r="J1051" s="16"/>
      <c r="K1051" s="16"/>
      <c r="L1051" s="16"/>
      <c r="M1051" s="28"/>
      <c r="N1051" s="27"/>
      <c r="O1051" s="16">
        <v>0</v>
      </c>
      <c r="P1051" s="16"/>
      <c r="Q1051" s="16"/>
      <c r="R1051" s="16"/>
      <c r="S1051" s="16"/>
      <c r="T1051" s="270"/>
    </row>
    <row r="1052" spans="1:28" ht="15.75" hidden="1" thickBot="1" x14ac:dyDescent="0.3">
      <c r="A1052" s="16"/>
      <c r="B1052" s="6">
        <v>42422</v>
      </c>
      <c r="C1052" s="15">
        <v>55303</v>
      </c>
      <c r="D1052" s="318"/>
      <c r="E1052" s="16" t="s">
        <v>62</v>
      </c>
      <c r="F1052" s="16">
        <v>15</v>
      </c>
      <c r="G1052" s="60">
        <f t="shared" si="1078"/>
        <v>84990</v>
      </c>
      <c r="H1052" s="16" t="s">
        <v>44</v>
      </c>
      <c r="I1052" s="317">
        <v>0</v>
      </c>
      <c r="J1052" s="16"/>
      <c r="K1052" s="16"/>
      <c r="L1052" s="16"/>
      <c r="M1052" s="28"/>
      <c r="N1052" s="27"/>
      <c r="O1052" s="16">
        <v>0</v>
      </c>
      <c r="P1052" s="16"/>
      <c r="Q1052" s="16"/>
      <c r="R1052" s="16"/>
      <c r="S1052" s="16"/>
      <c r="T1052" s="270">
        <v>1693</v>
      </c>
      <c r="U1052" s="142">
        <f t="shared" ref="U1052:U1070" si="1121">+G1052/F1052</f>
        <v>5666</v>
      </c>
      <c r="V1052" s="143">
        <v>2500</v>
      </c>
      <c r="W1052" s="144">
        <f t="shared" ref="W1052:W1070" si="1122">+U1052-V1052</f>
        <v>3166</v>
      </c>
      <c r="X1052" s="144">
        <f t="shared" ref="X1052:X1070" si="1123">+W1052-Y1052</f>
        <v>1733</v>
      </c>
      <c r="Y1052" s="144">
        <f t="shared" ref="Y1052:Y1070" si="1124">(U1052-5000)/2+1100</f>
        <v>1433</v>
      </c>
      <c r="Z1052" s="144">
        <f t="shared" ref="Z1052:Z1070" si="1125">+V1052*F1052</f>
        <v>37500</v>
      </c>
      <c r="AA1052" s="144">
        <f t="shared" ref="AA1052:AA1070" si="1126">+X1052*F1052</f>
        <v>25995</v>
      </c>
      <c r="AB1052" s="145">
        <f t="shared" ref="AB1052:AB1070" si="1127">+Y1052*F1052</f>
        <v>21495</v>
      </c>
    </row>
    <row r="1053" spans="1:28" ht="15.75" hidden="1" thickBot="1" x14ac:dyDescent="0.3">
      <c r="A1053" s="16"/>
      <c r="B1053" s="6">
        <v>42422</v>
      </c>
      <c r="C1053" s="15">
        <v>55304</v>
      </c>
      <c r="D1053" s="317"/>
      <c r="E1053" s="16" t="s">
        <v>54</v>
      </c>
      <c r="F1053" s="16">
        <v>7</v>
      </c>
      <c r="G1053" s="60">
        <f t="shared" si="1078"/>
        <v>39662</v>
      </c>
      <c r="H1053" s="16" t="s">
        <v>44</v>
      </c>
      <c r="I1053" s="317">
        <v>0</v>
      </c>
      <c r="J1053" s="16"/>
      <c r="K1053" s="16"/>
      <c r="L1053" s="16"/>
      <c r="M1053" s="28"/>
      <c r="N1053" s="27"/>
      <c r="O1053" s="16">
        <v>0</v>
      </c>
      <c r="P1053" s="16"/>
      <c r="Q1053" s="16"/>
      <c r="R1053" s="16"/>
      <c r="S1053" s="16"/>
      <c r="T1053" s="270">
        <v>1694</v>
      </c>
      <c r="U1053" s="142">
        <f t="shared" si="1121"/>
        <v>5666</v>
      </c>
      <c r="V1053" s="143">
        <v>2500</v>
      </c>
      <c r="W1053" s="144">
        <f t="shared" si="1122"/>
        <v>3166</v>
      </c>
      <c r="X1053" s="144">
        <f t="shared" si="1123"/>
        <v>1733</v>
      </c>
      <c r="Y1053" s="144">
        <f t="shared" si="1124"/>
        <v>1433</v>
      </c>
      <c r="Z1053" s="144">
        <f t="shared" si="1125"/>
        <v>17500</v>
      </c>
      <c r="AA1053" s="144">
        <f t="shared" si="1126"/>
        <v>12131</v>
      </c>
      <c r="AB1053" s="145">
        <f t="shared" si="1127"/>
        <v>10031</v>
      </c>
    </row>
    <row r="1054" spans="1:28" ht="15.75" hidden="1" thickBot="1" x14ac:dyDescent="0.3">
      <c r="A1054" s="16"/>
      <c r="B1054" s="6">
        <v>42422</v>
      </c>
      <c r="C1054" s="15">
        <v>55305</v>
      </c>
      <c r="D1054" s="317"/>
      <c r="E1054" s="16" t="s">
        <v>69</v>
      </c>
      <c r="F1054" s="16">
        <v>7</v>
      </c>
      <c r="G1054" s="60">
        <f t="shared" si="1078"/>
        <v>39662</v>
      </c>
      <c r="H1054" s="16" t="s">
        <v>44</v>
      </c>
      <c r="I1054" s="317">
        <v>0</v>
      </c>
      <c r="J1054" s="16"/>
      <c r="K1054" s="16"/>
      <c r="L1054" s="16"/>
      <c r="M1054" s="28"/>
      <c r="N1054" s="27"/>
      <c r="O1054" s="16">
        <v>0</v>
      </c>
      <c r="P1054" s="16"/>
      <c r="Q1054" s="16"/>
      <c r="R1054" s="16"/>
      <c r="S1054" s="16"/>
      <c r="T1054" s="270">
        <v>1695</v>
      </c>
      <c r="U1054" s="142">
        <f t="shared" si="1121"/>
        <v>5666</v>
      </c>
      <c r="V1054" s="143">
        <v>2500</v>
      </c>
      <c r="W1054" s="144">
        <f t="shared" si="1122"/>
        <v>3166</v>
      </c>
      <c r="X1054" s="144">
        <f t="shared" si="1123"/>
        <v>1733</v>
      </c>
      <c r="Y1054" s="144">
        <f t="shared" si="1124"/>
        <v>1433</v>
      </c>
      <c r="Z1054" s="144">
        <f t="shared" si="1125"/>
        <v>17500</v>
      </c>
      <c r="AA1054" s="144">
        <f t="shared" si="1126"/>
        <v>12131</v>
      </c>
      <c r="AB1054" s="145">
        <f t="shared" si="1127"/>
        <v>10031</v>
      </c>
    </row>
    <row r="1055" spans="1:28" ht="15.75" hidden="1" thickBot="1" x14ac:dyDescent="0.3">
      <c r="A1055" s="16"/>
      <c r="B1055" s="6">
        <v>42422</v>
      </c>
      <c r="C1055" s="15">
        <v>55306</v>
      </c>
      <c r="D1055" s="317"/>
      <c r="E1055" s="16" t="s">
        <v>102</v>
      </c>
      <c r="F1055" s="16">
        <v>7</v>
      </c>
      <c r="G1055" s="60">
        <f t="shared" si="1078"/>
        <v>39662</v>
      </c>
      <c r="H1055" s="16" t="s">
        <v>44</v>
      </c>
      <c r="I1055" s="317">
        <v>0</v>
      </c>
      <c r="J1055" s="16"/>
      <c r="K1055" s="16"/>
      <c r="L1055" s="16"/>
      <c r="M1055" s="28"/>
      <c r="N1055" s="27"/>
      <c r="O1055" s="16">
        <v>0</v>
      </c>
      <c r="P1055" s="16"/>
      <c r="Q1055" s="16"/>
      <c r="R1055" s="16"/>
      <c r="S1055" s="16"/>
      <c r="T1055" s="270">
        <v>1696</v>
      </c>
      <c r="U1055" s="142">
        <f t="shared" si="1121"/>
        <v>5666</v>
      </c>
      <c r="V1055" s="143">
        <v>2500</v>
      </c>
      <c r="W1055" s="144">
        <f t="shared" si="1122"/>
        <v>3166</v>
      </c>
      <c r="X1055" s="144">
        <f t="shared" si="1123"/>
        <v>1733</v>
      </c>
      <c r="Y1055" s="144">
        <f t="shared" si="1124"/>
        <v>1433</v>
      </c>
      <c r="Z1055" s="144">
        <f t="shared" si="1125"/>
        <v>17500</v>
      </c>
      <c r="AA1055" s="144">
        <f t="shared" si="1126"/>
        <v>12131</v>
      </c>
      <c r="AB1055" s="145">
        <f t="shared" si="1127"/>
        <v>10031</v>
      </c>
    </row>
    <row r="1056" spans="1:28" ht="15.75" hidden="1" thickBot="1" x14ac:dyDescent="0.3">
      <c r="A1056" s="16"/>
      <c r="B1056" s="6">
        <v>42422</v>
      </c>
      <c r="C1056" s="15">
        <v>55307</v>
      </c>
      <c r="D1056" s="317"/>
      <c r="E1056" s="16" t="s">
        <v>58</v>
      </c>
      <c r="F1056" s="16">
        <v>7</v>
      </c>
      <c r="G1056" s="60">
        <f t="shared" si="1078"/>
        <v>39662</v>
      </c>
      <c r="H1056" s="16" t="s">
        <v>44</v>
      </c>
      <c r="I1056" s="317">
        <v>0</v>
      </c>
      <c r="J1056" s="16"/>
      <c r="K1056" s="16"/>
      <c r="L1056" s="16"/>
      <c r="M1056" s="28"/>
      <c r="N1056" s="27"/>
      <c r="O1056" s="16">
        <v>0</v>
      </c>
      <c r="P1056" s="16"/>
      <c r="Q1056" s="16"/>
      <c r="R1056" s="16"/>
      <c r="S1056" s="16"/>
      <c r="T1056" s="270">
        <v>1697</v>
      </c>
      <c r="U1056" s="142">
        <f t="shared" si="1121"/>
        <v>5666</v>
      </c>
      <c r="V1056" s="143">
        <v>2500</v>
      </c>
      <c r="W1056" s="144">
        <f t="shared" si="1122"/>
        <v>3166</v>
      </c>
      <c r="X1056" s="144">
        <f t="shared" si="1123"/>
        <v>1733</v>
      </c>
      <c r="Y1056" s="144">
        <f t="shared" si="1124"/>
        <v>1433</v>
      </c>
      <c r="Z1056" s="144">
        <f t="shared" si="1125"/>
        <v>17500</v>
      </c>
      <c r="AA1056" s="144">
        <f t="shared" si="1126"/>
        <v>12131</v>
      </c>
      <c r="AB1056" s="145">
        <f t="shared" si="1127"/>
        <v>10031</v>
      </c>
    </row>
    <row r="1057" spans="1:28" ht="15.75" hidden="1" thickBot="1" x14ac:dyDescent="0.3">
      <c r="A1057" s="22"/>
      <c r="B1057" s="6">
        <v>42422</v>
      </c>
      <c r="C1057" s="15">
        <v>55308</v>
      </c>
      <c r="D1057" s="149"/>
      <c r="E1057" s="16" t="s">
        <v>59</v>
      </c>
      <c r="F1057" s="16">
        <v>15</v>
      </c>
      <c r="G1057" s="60">
        <f t="shared" si="1078"/>
        <v>84990</v>
      </c>
      <c r="H1057" s="16" t="s">
        <v>44</v>
      </c>
      <c r="I1057" s="149">
        <v>0</v>
      </c>
      <c r="J1057" s="22"/>
      <c r="K1057" s="22"/>
      <c r="L1057" s="22"/>
      <c r="M1057" s="30"/>
      <c r="N1057" s="29"/>
      <c r="O1057" s="22">
        <v>0</v>
      </c>
      <c r="P1057" s="22"/>
      <c r="Q1057" s="22"/>
      <c r="R1057" s="22"/>
      <c r="S1057" s="22"/>
      <c r="T1057" s="271">
        <v>1698</v>
      </c>
      <c r="U1057" s="142">
        <f t="shared" si="1121"/>
        <v>5666</v>
      </c>
      <c r="V1057" s="143">
        <v>2500</v>
      </c>
      <c r="W1057" s="144">
        <f t="shared" si="1122"/>
        <v>3166</v>
      </c>
      <c r="X1057" s="144">
        <f t="shared" si="1123"/>
        <v>1733</v>
      </c>
      <c r="Y1057" s="144">
        <f t="shared" si="1124"/>
        <v>1433</v>
      </c>
      <c r="Z1057" s="144">
        <f t="shared" si="1125"/>
        <v>37500</v>
      </c>
      <c r="AA1057" s="144">
        <f t="shared" si="1126"/>
        <v>25995</v>
      </c>
      <c r="AB1057" s="145">
        <f t="shared" si="1127"/>
        <v>21495</v>
      </c>
    </row>
    <row r="1058" spans="1:28" ht="15.75" hidden="1" thickBot="1" x14ac:dyDescent="0.3">
      <c r="A1058" s="17"/>
      <c r="B1058" s="6">
        <v>42423</v>
      </c>
      <c r="C1058" s="15">
        <v>55309</v>
      </c>
      <c r="D1058" s="318"/>
      <c r="E1058" s="16" t="s">
        <v>188</v>
      </c>
      <c r="F1058" s="16">
        <v>7</v>
      </c>
      <c r="G1058" s="60">
        <f t="shared" si="1078"/>
        <v>39662</v>
      </c>
      <c r="H1058" s="16" t="s">
        <v>44</v>
      </c>
      <c r="I1058" s="318">
        <v>0</v>
      </c>
      <c r="J1058" s="17"/>
      <c r="K1058" s="17"/>
      <c r="L1058" s="17"/>
      <c r="M1058" s="33"/>
      <c r="N1058" s="32"/>
      <c r="O1058" s="17">
        <v>0</v>
      </c>
      <c r="P1058" s="17"/>
      <c r="Q1058" s="17"/>
      <c r="R1058" s="17"/>
      <c r="S1058" s="17"/>
      <c r="T1058" s="272">
        <v>1699</v>
      </c>
      <c r="U1058" s="142">
        <f t="shared" si="1121"/>
        <v>5666</v>
      </c>
      <c r="V1058" s="143">
        <v>2500</v>
      </c>
      <c r="W1058" s="144">
        <f t="shared" si="1122"/>
        <v>3166</v>
      </c>
      <c r="X1058" s="144">
        <f t="shared" si="1123"/>
        <v>1733</v>
      </c>
      <c r="Y1058" s="144">
        <f t="shared" si="1124"/>
        <v>1433</v>
      </c>
      <c r="Z1058" s="144">
        <f t="shared" si="1125"/>
        <v>17500</v>
      </c>
      <c r="AA1058" s="144">
        <f t="shared" si="1126"/>
        <v>12131</v>
      </c>
      <c r="AB1058" s="145">
        <f t="shared" si="1127"/>
        <v>10031</v>
      </c>
    </row>
    <row r="1059" spans="1:28" ht="15.75" hidden="1" thickBot="1" x14ac:dyDescent="0.3">
      <c r="A1059" s="16"/>
      <c r="B1059" s="6">
        <v>42423</v>
      </c>
      <c r="C1059" s="15">
        <v>55310</v>
      </c>
      <c r="D1059" s="317"/>
      <c r="E1059" s="16" t="s">
        <v>186</v>
      </c>
      <c r="F1059" s="16">
        <v>15</v>
      </c>
      <c r="G1059" s="60">
        <f t="shared" si="1078"/>
        <v>84990</v>
      </c>
      <c r="H1059" s="16" t="s">
        <v>44</v>
      </c>
      <c r="I1059" s="317">
        <v>0</v>
      </c>
      <c r="J1059" s="16"/>
      <c r="K1059" s="16"/>
      <c r="L1059" s="16"/>
      <c r="M1059" s="28"/>
      <c r="N1059" s="27"/>
      <c r="O1059" s="16">
        <v>0</v>
      </c>
      <c r="P1059" s="16"/>
      <c r="Q1059" s="16"/>
      <c r="R1059" s="16"/>
      <c r="S1059" s="16"/>
      <c r="T1059" s="270">
        <v>1700</v>
      </c>
      <c r="U1059" s="142">
        <f t="shared" si="1121"/>
        <v>5666</v>
      </c>
      <c r="V1059" s="143">
        <v>2500</v>
      </c>
      <c r="W1059" s="144">
        <f t="shared" si="1122"/>
        <v>3166</v>
      </c>
      <c r="X1059" s="144">
        <f t="shared" si="1123"/>
        <v>1733</v>
      </c>
      <c r="Y1059" s="144">
        <f t="shared" si="1124"/>
        <v>1433</v>
      </c>
      <c r="Z1059" s="144">
        <f t="shared" si="1125"/>
        <v>37500</v>
      </c>
      <c r="AA1059" s="144">
        <f t="shared" si="1126"/>
        <v>25995</v>
      </c>
      <c r="AB1059" s="145">
        <f t="shared" si="1127"/>
        <v>21495</v>
      </c>
    </row>
    <row r="1060" spans="1:28" ht="15.75" hidden="1" thickBot="1" x14ac:dyDescent="0.3">
      <c r="A1060" s="16"/>
      <c r="B1060" s="6">
        <v>42423</v>
      </c>
      <c r="C1060" s="15">
        <v>55311</v>
      </c>
      <c r="D1060" s="317"/>
      <c r="E1060" s="16" t="s">
        <v>229</v>
      </c>
      <c r="F1060" s="16">
        <v>7</v>
      </c>
      <c r="G1060" s="60">
        <f t="shared" si="1078"/>
        <v>39662</v>
      </c>
      <c r="H1060" s="16" t="s">
        <v>44</v>
      </c>
      <c r="I1060" s="317">
        <v>0</v>
      </c>
      <c r="J1060" s="16"/>
      <c r="K1060" s="16"/>
      <c r="L1060" s="16"/>
      <c r="M1060" s="28"/>
      <c r="N1060" s="27"/>
      <c r="O1060" s="16">
        <v>0</v>
      </c>
      <c r="P1060" s="16"/>
      <c r="Q1060" s="16"/>
      <c r="R1060" s="16"/>
      <c r="S1060" s="16"/>
      <c r="T1060" s="270">
        <v>1751</v>
      </c>
      <c r="U1060" s="142">
        <f t="shared" si="1121"/>
        <v>5666</v>
      </c>
      <c r="V1060" s="143">
        <v>2500</v>
      </c>
      <c r="W1060" s="144">
        <f t="shared" si="1122"/>
        <v>3166</v>
      </c>
      <c r="X1060" s="144">
        <f t="shared" si="1123"/>
        <v>1733</v>
      </c>
      <c r="Y1060" s="144">
        <f t="shared" si="1124"/>
        <v>1433</v>
      </c>
      <c r="Z1060" s="144">
        <f t="shared" si="1125"/>
        <v>17500</v>
      </c>
      <c r="AA1060" s="144">
        <f t="shared" si="1126"/>
        <v>12131</v>
      </c>
      <c r="AB1060" s="145">
        <f t="shared" si="1127"/>
        <v>10031</v>
      </c>
    </row>
    <row r="1061" spans="1:28" ht="15.75" hidden="1" thickBot="1" x14ac:dyDescent="0.3">
      <c r="A1061" s="16"/>
      <c r="B1061" s="6">
        <v>42423</v>
      </c>
      <c r="C1061" s="15">
        <v>55312</v>
      </c>
      <c r="D1061" s="317"/>
      <c r="E1061" s="16" t="s">
        <v>114</v>
      </c>
      <c r="F1061" s="16">
        <v>7</v>
      </c>
      <c r="G1061" s="60">
        <f t="shared" si="1078"/>
        <v>39662</v>
      </c>
      <c r="H1061" s="16" t="s">
        <v>44</v>
      </c>
      <c r="I1061" s="317">
        <v>0</v>
      </c>
      <c r="J1061" s="16"/>
      <c r="K1061" s="16"/>
      <c r="L1061" s="16"/>
      <c r="M1061" s="28"/>
      <c r="N1061" s="27"/>
      <c r="O1061" s="16">
        <v>0</v>
      </c>
      <c r="P1061" s="16"/>
      <c r="Q1061" s="16"/>
      <c r="R1061" s="16"/>
      <c r="S1061" s="16"/>
      <c r="T1061" s="270">
        <v>1752</v>
      </c>
      <c r="U1061" s="142">
        <f t="shared" si="1121"/>
        <v>5666</v>
      </c>
      <c r="V1061" s="143">
        <v>2500</v>
      </c>
      <c r="W1061" s="144">
        <f t="shared" si="1122"/>
        <v>3166</v>
      </c>
      <c r="X1061" s="144">
        <f t="shared" si="1123"/>
        <v>1733</v>
      </c>
      <c r="Y1061" s="144">
        <f t="shared" si="1124"/>
        <v>1433</v>
      </c>
      <c r="Z1061" s="144">
        <f t="shared" si="1125"/>
        <v>17500</v>
      </c>
      <c r="AA1061" s="144">
        <f t="shared" si="1126"/>
        <v>12131</v>
      </c>
      <c r="AB1061" s="145">
        <f t="shared" si="1127"/>
        <v>10031</v>
      </c>
    </row>
    <row r="1062" spans="1:28" ht="15.75" hidden="1" thickBot="1" x14ac:dyDescent="0.3">
      <c r="A1062" s="16"/>
      <c r="B1062" s="6">
        <v>42423</v>
      </c>
      <c r="C1062" s="15">
        <v>55313</v>
      </c>
      <c r="D1062" s="317"/>
      <c r="E1062" s="16" t="s">
        <v>108</v>
      </c>
      <c r="F1062" s="16">
        <v>7</v>
      </c>
      <c r="G1062" s="60">
        <f t="shared" si="1078"/>
        <v>39662</v>
      </c>
      <c r="H1062" s="16" t="s">
        <v>44</v>
      </c>
      <c r="I1062" s="317">
        <v>0</v>
      </c>
      <c r="J1062" s="16"/>
      <c r="K1062" s="16"/>
      <c r="L1062" s="16"/>
      <c r="M1062" s="28"/>
      <c r="N1062" s="27"/>
      <c r="O1062" s="16">
        <v>0</v>
      </c>
      <c r="P1062" s="16"/>
      <c r="Q1062" s="16"/>
      <c r="R1062" s="16"/>
      <c r="S1062" s="16"/>
      <c r="T1062" s="270">
        <v>1753</v>
      </c>
      <c r="U1062" s="142">
        <f t="shared" si="1121"/>
        <v>5666</v>
      </c>
      <c r="V1062" s="143">
        <v>2500</v>
      </c>
      <c r="W1062" s="144">
        <f t="shared" si="1122"/>
        <v>3166</v>
      </c>
      <c r="X1062" s="144">
        <f t="shared" si="1123"/>
        <v>1733</v>
      </c>
      <c r="Y1062" s="144">
        <f t="shared" si="1124"/>
        <v>1433</v>
      </c>
      <c r="Z1062" s="144">
        <f t="shared" si="1125"/>
        <v>17500</v>
      </c>
      <c r="AA1062" s="144">
        <f t="shared" si="1126"/>
        <v>12131</v>
      </c>
      <c r="AB1062" s="145">
        <f t="shared" si="1127"/>
        <v>10031</v>
      </c>
    </row>
    <row r="1063" spans="1:28" ht="15.75" hidden="1" thickBot="1" x14ac:dyDescent="0.3">
      <c r="A1063" s="16"/>
      <c r="B1063" s="6">
        <v>42423</v>
      </c>
      <c r="C1063" s="15">
        <v>55314</v>
      </c>
      <c r="D1063" s="317"/>
      <c r="E1063" s="16" t="s">
        <v>286</v>
      </c>
      <c r="F1063" s="16">
        <v>7</v>
      </c>
      <c r="G1063" s="60">
        <f t="shared" si="1078"/>
        <v>39662</v>
      </c>
      <c r="H1063" s="16" t="s">
        <v>44</v>
      </c>
      <c r="I1063" s="317">
        <v>0</v>
      </c>
      <c r="J1063" s="16"/>
      <c r="K1063" s="16"/>
      <c r="L1063" s="16"/>
      <c r="M1063" s="28"/>
      <c r="N1063" s="27"/>
      <c r="O1063" s="16">
        <v>0</v>
      </c>
      <c r="P1063" s="16"/>
      <c r="Q1063" s="16"/>
      <c r="R1063" s="16"/>
      <c r="S1063" s="16"/>
      <c r="T1063" s="270"/>
      <c r="U1063" s="142">
        <f t="shared" si="1121"/>
        <v>5666</v>
      </c>
      <c r="V1063" s="143">
        <v>2500</v>
      </c>
      <c r="W1063" s="144">
        <f t="shared" si="1122"/>
        <v>3166</v>
      </c>
      <c r="X1063" s="144">
        <f t="shared" si="1123"/>
        <v>1733</v>
      </c>
      <c r="Y1063" s="144">
        <f t="shared" si="1124"/>
        <v>1433</v>
      </c>
      <c r="Z1063" s="144">
        <f t="shared" si="1125"/>
        <v>17500</v>
      </c>
      <c r="AA1063" s="144">
        <f t="shared" si="1126"/>
        <v>12131</v>
      </c>
      <c r="AB1063" s="145">
        <f t="shared" si="1127"/>
        <v>10031</v>
      </c>
    </row>
    <row r="1064" spans="1:28" ht="15.75" hidden="1" thickBot="1" x14ac:dyDescent="0.3">
      <c r="A1064" s="16"/>
      <c r="B1064" s="6">
        <v>42423</v>
      </c>
      <c r="C1064" s="15">
        <v>55315</v>
      </c>
      <c r="D1064" s="317"/>
      <c r="E1064" s="16" t="s">
        <v>260</v>
      </c>
      <c r="F1064" s="16">
        <v>15</v>
      </c>
      <c r="G1064" s="60">
        <f t="shared" si="1078"/>
        <v>84990</v>
      </c>
      <c r="H1064" s="16" t="s">
        <v>44</v>
      </c>
      <c r="I1064" s="317">
        <v>0</v>
      </c>
      <c r="J1064" s="16"/>
      <c r="K1064" s="16"/>
      <c r="L1064" s="16"/>
      <c r="M1064" s="28"/>
      <c r="N1064" s="27"/>
      <c r="O1064" s="16">
        <v>0</v>
      </c>
      <c r="P1064" s="16"/>
      <c r="Q1064" s="16"/>
      <c r="R1064" s="16"/>
      <c r="S1064" s="16"/>
      <c r="T1064" s="270">
        <v>1754</v>
      </c>
      <c r="U1064" s="142">
        <f t="shared" si="1121"/>
        <v>5666</v>
      </c>
      <c r="V1064" s="143">
        <v>2500</v>
      </c>
      <c r="W1064" s="144">
        <f t="shared" si="1122"/>
        <v>3166</v>
      </c>
      <c r="X1064" s="144">
        <f t="shared" si="1123"/>
        <v>1733</v>
      </c>
      <c r="Y1064" s="144">
        <f t="shared" si="1124"/>
        <v>1433</v>
      </c>
      <c r="Z1064" s="144">
        <f t="shared" si="1125"/>
        <v>37500</v>
      </c>
      <c r="AA1064" s="144">
        <f t="shared" si="1126"/>
        <v>25995</v>
      </c>
      <c r="AB1064" s="145">
        <f t="shared" si="1127"/>
        <v>21495</v>
      </c>
    </row>
    <row r="1065" spans="1:28" ht="15.75" hidden="1" thickBot="1" x14ac:dyDescent="0.3">
      <c r="A1065" s="16"/>
      <c r="B1065" s="6">
        <v>42423</v>
      </c>
      <c r="C1065" s="15">
        <v>55316</v>
      </c>
      <c r="D1065" s="317"/>
      <c r="E1065" s="16" t="s">
        <v>99</v>
      </c>
      <c r="F1065" s="16">
        <v>15</v>
      </c>
      <c r="G1065" s="60">
        <f t="shared" si="1078"/>
        <v>84990</v>
      </c>
      <c r="H1065" s="16" t="s">
        <v>44</v>
      </c>
      <c r="I1065" s="317">
        <v>0</v>
      </c>
      <c r="J1065" s="16"/>
      <c r="K1065" s="16"/>
      <c r="L1065" s="16"/>
      <c r="M1065" s="28"/>
      <c r="N1065" s="27">
        <v>0</v>
      </c>
      <c r="O1065" s="16"/>
      <c r="P1065" s="16"/>
      <c r="Q1065" s="16"/>
      <c r="R1065" s="16"/>
      <c r="S1065" s="16"/>
      <c r="T1065" s="270"/>
      <c r="U1065" s="142">
        <f t="shared" si="1121"/>
        <v>5666</v>
      </c>
      <c r="V1065" s="143">
        <v>2500</v>
      </c>
      <c r="W1065" s="144">
        <f t="shared" si="1122"/>
        <v>3166</v>
      </c>
      <c r="X1065" s="144">
        <f t="shared" si="1123"/>
        <v>1733</v>
      </c>
      <c r="Y1065" s="144">
        <f t="shared" si="1124"/>
        <v>1433</v>
      </c>
      <c r="Z1065" s="144">
        <f t="shared" si="1125"/>
        <v>37500</v>
      </c>
      <c r="AA1065" s="144">
        <f t="shared" si="1126"/>
        <v>25995</v>
      </c>
      <c r="AB1065" s="145">
        <f t="shared" si="1127"/>
        <v>21495</v>
      </c>
    </row>
    <row r="1066" spans="1:28" ht="15.75" hidden="1" thickBot="1" x14ac:dyDescent="0.3">
      <c r="A1066" s="16"/>
      <c r="B1066" s="6">
        <v>42423</v>
      </c>
      <c r="C1066" s="15">
        <v>55317</v>
      </c>
      <c r="D1066" s="317"/>
      <c r="E1066" s="16" t="s">
        <v>69</v>
      </c>
      <c r="F1066" s="16">
        <v>7</v>
      </c>
      <c r="G1066" s="60">
        <f t="shared" si="1078"/>
        <v>39662</v>
      </c>
      <c r="H1066" s="16" t="s">
        <v>44</v>
      </c>
      <c r="I1066" s="317">
        <v>0</v>
      </c>
      <c r="J1066" s="16"/>
      <c r="K1066" s="16"/>
      <c r="L1066" s="16"/>
      <c r="M1066" s="28"/>
      <c r="N1066" s="27">
        <v>0</v>
      </c>
      <c r="O1066" s="16"/>
      <c r="P1066" s="16"/>
      <c r="Q1066" s="16"/>
      <c r="R1066" s="16"/>
      <c r="S1066" s="16"/>
      <c r="T1066" s="270">
        <v>1756</v>
      </c>
      <c r="U1066" s="142">
        <f t="shared" si="1121"/>
        <v>5666</v>
      </c>
      <c r="V1066" s="143">
        <v>2500</v>
      </c>
      <c r="W1066" s="144">
        <f t="shared" si="1122"/>
        <v>3166</v>
      </c>
      <c r="X1066" s="144">
        <f t="shared" si="1123"/>
        <v>1733</v>
      </c>
      <c r="Y1066" s="144">
        <f t="shared" si="1124"/>
        <v>1433</v>
      </c>
      <c r="Z1066" s="144">
        <f t="shared" si="1125"/>
        <v>17500</v>
      </c>
      <c r="AA1066" s="144">
        <f t="shared" si="1126"/>
        <v>12131</v>
      </c>
      <c r="AB1066" s="145">
        <f t="shared" si="1127"/>
        <v>10031</v>
      </c>
    </row>
    <row r="1067" spans="1:28" ht="15.75" hidden="1" thickBot="1" x14ac:dyDescent="0.3">
      <c r="A1067" s="16"/>
      <c r="B1067" s="6">
        <v>42423</v>
      </c>
      <c r="C1067" s="15">
        <v>55318</v>
      </c>
      <c r="D1067" s="317"/>
      <c r="E1067" s="16" t="s">
        <v>105</v>
      </c>
      <c r="F1067" s="16">
        <v>7</v>
      </c>
      <c r="G1067" s="60">
        <f t="shared" si="1078"/>
        <v>39662</v>
      </c>
      <c r="H1067" s="16" t="s">
        <v>44</v>
      </c>
      <c r="I1067" s="317">
        <v>0</v>
      </c>
      <c r="J1067" s="16"/>
      <c r="K1067" s="16"/>
      <c r="L1067" s="16"/>
      <c r="M1067" s="28"/>
      <c r="N1067" s="27">
        <v>0</v>
      </c>
      <c r="O1067" s="16"/>
      <c r="P1067" s="16"/>
      <c r="Q1067" s="16"/>
      <c r="R1067" s="16"/>
      <c r="S1067" s="16"/>
      <c r="T1067" s="270">
        <v>1757</v>
      </c>
      <c r="U1067" s="142">
        <f t="shared" si="1121"/>
        <v>5666</v>
      </c>
      <c r="V1067" s="143">
        <v>2500</v>
      </c>
      <c r="W1067" s="144">
        <f t="shared" si="1122"/>
        <v>3166</v>
      </c>
      <c r="X1067" s="144">
        <f t="shared" si="1123"/>
        <v>1733</v>
      </c>
      <c r="Y1067" s="144">
        <f t="shared" si="1124"/>
        <v>1433</v>
      </c>
      <c r="Z1067" s="144">
        <f t="shared" si="1125"/>
        <v>17500</v>
      </c>
      <c r="AA1067" s="144">
        <f t="shared" si="1126"/>
        <v>12131</v>
      </c>
      <c r="AB1067" s="145">
        <f t="shared" si="1127"/>
        <v>10031</v>
      </c>
    </row>
    <row r="1068" spans="1:28" ht="15.75" hidden="1" thickBot="1" x14ac:dyDescent="0.3">
      <c r="A1068" s="16"/>
      <c r="B1068" s="6">
        <v>42423</v>
      </c>
      <c r="C1068" s="15">
        <v>55319</v>
      </c>
      <c r="D1068" s="317"/>
      <c r="E1068" s="16" t="s">
        <v>104</v>
      </c>
      <c r="F1068" s="16">
        <v>7</v>
      </c>
      <c r="G1068" s="60">
        <f t="shared" si="1078"/>
        <v>39662</v>
      </c>
      <c r="H1068" s="16" t="s">
        <v>44</v>
      </c>
      <c r="I1068" s="317">
        <v>0</v>
      </c>
      <c r="J1068" s="16"/>
      <c r="K1068" s="16"/>
      <c r="L1068" s="16"/>
      <c r="M1068" s="28"/>
      <c r="N1068" s="27">
        <v>0</v>
      </c>
      <c r="O1068" s="16"/>
      <c r="P1068" s="16"/>
      <c r="Q1068" s="16"/>
      <c r="R1068" s="16"/>
      <c r="S1068" s="16"/>
      <c r="T1068" s="270">
        <v>1758</v>
      </c>
      <c r="U1068" s="142">
        <f t="shared" si="1121"/>
        <v>5666</v>
      </c>
      <c r="V1068" s="143">
        <v>2500</v>
      </c>
      <c r="W1068" s="144">
        <f t="shared" si="1122"/>
        <v>3166</v>
      </c>
      <c r="X1068" s="144">
        <f t="shared" si="1123"/>
        <v>1733</v>
      </c>
      <c r="Y1068" s="144">
        <f t="shared" si="1124"/>
        <v>1433</v>
      </c>
      <c r="Z1068" s="144">
        <f t="shared" si="1125"/>
        <v>17500</v>
      </c>
      <c r="AA1068" s="144">
        <f t="shared" si="1126"/>
        <v>12131</v>
      </c>
      <c r="AB1068" s="145">
        <f t="shared" si="1127"/>
        <v>10031</v>
      </c>
    </row>
    <row r="1069" spans="1:28" ht="15.75" hidden="1" thickBot="1" x14ac:dyDescent="0.3">
      <c r="A1069" s="16"/>
      <c r="B1069" s="6">
        <v>42423</v>
      </c>
      <c r="C1069" s="15">
        <v>55320</v>
      </c>
      <c r="D1069" s="317"/>
      <c r="E1069" s="16" t="s">
        <v>291</v>
      </c>
      <c r="F1069" s="16">
        <v>7</v>
      </c>
      <c r="G1069" s="60">
        <f t="shared" si="1078"/>
        <v>39662</v>
      </c>
      <c r="H1069" s="16" t="s">
        <v>44</v>
      </c>
      <c r="I1069" s="317">
        <v>0</v>
      </c>
      <c r="J1069" s="16"/>
      <c r="K1069" s="16"/>
      <c r="L1069" s="16"/>
      <c r="M1069" s="28"/>
      <c r="N1069" s="27">
        <v>0</v>
      </c>
      <c r="O1069" s="16"/>
      <c r="P1069" s="16"/>
      <c r="Q1069" s="16"/>
      <c r="R1069" s="16"/>
      <c r="S1069" s="16"/>
      <c r="T1069" s="270">
        <v>1759</v>
      </c>
      <c r="U1069" s="142">
        <f t="shared" si="1121"/>
        <v>5666</v>
      </c>
      <c r="V1069" s="143">
        <v>2500</v>
      </c>
      <c r="W1069" s="144">
        <f t="shared" si="1122"/>
        <v>3166</v>
      </c>
      <c r="X1069" s="144">
        <f t="shared" si="1123"/>
        <v>1733</v>
      </c>
      <c r="Y1069" s="144">
        <f t="shared" si="1124"/>
        <v>1433</v>
      </c>
      <c r="Z1069" s="144">
        <f t="shared" si="1125"/>
        <v>17500</v>
      </c>
      <c r="AA1069" s="144">
        <f t="shared" si="1126"/>
        <v>12131</v>
      </c>
      <c r="AB1069" s="145">
        <f t="shared" si="1127"/>
        <v>10031</v>
      </c>
    </row>
    <row r="1070" spans="1:28" ht="15.75" hidden="1" thickBot="1" x14ac:dyDescent="0.3">
      <c r="A1070" s="16"/>
      <c r="B1070" s="6">
        <v>42423</v>
      </c>
      <c r="C1070" s="15">
        <v>55321</v>
      </c>
      <c r="D1070" s="353"/>
      <c r="E1070" s="16" t="s">
        <v>110</v>
      </c>
      <c r="F1070" s="16">
        <v>7</v>
      </c>
      <c r="G1070" s="60">
        <f t="shared" si="1078"/>
        <v>39662</v>
      </c>
      <c r="H1070" s="16" t="s">
        <v>44</v>
      </c>
      <c r="I1070" s="317">
        <v>0</v>
      </c>
      <c r="J1070" s="16"/>
      <c r="K1070" s="16"/>
      <c r="L1070" s="16"/>
      <c r="M1070" s="28"/>
      <c r="N1070" s="27">
        <v>0</v>
      </c>
      <c r="O1070" s="16"/>
      <c r="P1070" s="16"/>
      <c r="Q1070" s="16"/>
      <c r="R1070" s="16"/>
      <c r="S1070" s="16"/>
      <c r="T1070" s="270">
        <v>1760</v>
      </c>
      <c r="U1070" s="142">
        <f t="shared" si="1121"/>
        <v>5666</v>
      </c>
      <c r="V1070" s="143">
        <v>2500</v>
      </c>
      <c r="W1070" s="144">
        <f t="shared" si="1122"/>
        <v>3166</v>
      </c>
      <c r="X1070" s="144">
        <f t="shared" si="1123"/>
        <v>1733</v>
      </c>
      <c r="Y1070" s="144">
        <f t="shared" si="1124"/>
        <v>1433</v>
      </c>
      <c r="Z1070" s="144">
        <f t="shared" si="1125"/>
        <v>17500</v>
      </c>
      <c r="AA1070" s="144">
        <f t="shared" si="1126"/>
        <v>12131</v>
      </c>
      <c r="AB1070" s="145">
        <f t="shared" si="1127"/>
        <v>10031</v>
      </c>
    </row>
    <row r="1071" spans="1:28" ht="15.75" hidden="1" thickBot="1" x14ac:dyDescent="0.3">
      <c r="A1071" s="16"/>
      <c r="B1071" s="320">
        <v>42423</v>
      </c>
      <c r="C1071" s="223">
        <v>55322</v>
      </c>
      <c r="D1071" s="16"/>
      <c r="E1071" s="322" t="s">
        <v>100</v>
      </c>
      <c r="F1071" s="322">
        <v>15</v>
      </c>
      <c r="G1071" s="224">
        <f>5100*F1071</f>
        <v>76500</v>
      </c>
      <c r="H1071" s="322" t="s">
        <v>47</v>
      </c>
      <c r="I1071" s="317">
        <v>0</v>
      </c>
      <c r="J1071" s="16"/>
      <c r="K1071" s="16"/>
      <c r="L1071" s="16"/>
      <c r="M1071" s="28"/>
      <c r="N1071" s="27">
        <v>0</v>
      </c>
      <c r="O1071" s="16"/>
      <c r="P1071" s="16"/>
      <c r="Q1071" s="16"/>
      <c r="R1071" s="16"/>
      <c r="S1071" s="16"/>
      <c r="T1071" s="270">
        <v>1761</v>
      </c>
    </row>
    <row r="1072" spans="1:28" ht="15.75" hidden="1" thickBot="1" x14ac:dyDescent="0.3">
      <c r="A1072" s="16"/>
      <c r="B1072" s="6">
        <v>42423</v>
      </c>
      <c r="C1072" s="15">
        <v>55323</v>
      </c>
      <c r="D1072" s="318"/>
      <c r="E1072" s="16" t="s">
        <v>91</v>
      </c>
      <c r="F1072" s="16">
        <v>15</v>
      </c>
      <c r="G1072" s="60">
        <f t="shared" si="1078"/>
        <v>84990</v>
      </c>
      <c r="H1072" s="16" t="s">
        <v>44</v>
      </c>
      <c r="I1072" s="317">
        <v>0</v>
      </c>
      <c r="J1072" s="16"/>
      <c r="K1072" s="16"/>
      <c r="L1072" s="16"/>
      <c r="M1072" s="28"/>
      <c r="N1072" s="27">
        <v>0</v>
      </c>
      <c r="O1072" s="16"/>
      <c r="P1072" s="16"/>
      <c r="Q1072" s="16"/>
      <c r="R1072" s="16"/>
      <c r="S1072" s="16"/>
      <c r="T1072" s="270">
        <v>1761</v>
      </c>
      <c r="U1072" s="142">
        <f t="shared" ref="U1072:U1083" si="1128">+G1072/F1072</f>
        <v>5666</v>
      </c>
      <c r="V1072" s="143">
        <v>2500</v>
      </c>
      <c r="W1072" s="144">
        <f t="shared" ref="W1072:W1083" si="1129">+U1072-V1072</f>
        <v>3166</v>
      </c>
      <c r="X1072" s="144">
        <f t="shared" ref="X1072:X1083" si="1130">+W1072-Y1072</f>
        <v>1733</v>
      </c>
      <c r="Y1072" s="144">
        <f t="shared" ref="Y1072:Y1083" si="1131">(U1072-5000)/2+1100</f>
        <v>1433</v>
      </c>
      <c r="Z1072" s="144">
        <f t="shared" ref="Z1072:Z1083" si="1132">+V1072*F1072</f>
        <v>37500</v>
      </c>
      <c r="AA1072" s="144">
        <f t="shared" ref="AA1072:AA1083" si="1133">+X1072*F1072</f>
        <v>25995</v>
      </c>
      <c r="AB1072" s="145">
        <f t="shared" ref="AB1072:AB1083" si="1134">+Y1072*F1072</f>
        <v>21495</v>
      </c>
    </row>
    <row r="1073" spans="1:28" ht="15.75" hidden="1" thickBot="1" x14ac:dyDescent="0.3">
      <c r="A1073" s="16"/>
      <c r="B1073" s="6">
        <v>42423</v>
      </c>
      <c r="C1073" s="15">
        <v>55324</v>
      </c>
      <c r="D1073" s="317"/>
      <c r="E1073" s="16" t="s">
        <v>132</v>
      </c>
      <c r="F1073" s="16">
        <v>7</v>
      </c>
      <c r="G1073" s="60">
        <f t="shared" si="1078"/>
        <v>39662</v>
      </c>
      <c r="H1073" s="16" t="s">
        <v>44</v>
      </c>
      <c r="I1073" s="317">
        <v>0</v>
      </c>
      <c r="J1073" s="16"/>
      <c r="K1073" s="16"/>
      <c r="L1073" s="16"/>
      <c r="M1073" s="28"/>
      <c r="N1073" s="27">
        <v>0</v>
      </c>
      <c r="O1073" s="16"/>
      <c r="P1073" s="16"/>
      <c r="Q1073" s="16"/>
      <c r="R1073" s="16"/>
      <c r="S1073" s="16"/>
      <c r="T1073" s="270">
        <v>1762</v>
      </c>
      <c r="U1073" s="142">
        <f t="shared" si="1128"/>
        <v>5666</v>
      </c>
      <c r="V1073" s="143">
        <v>2500</v>
      </c>
      <c r="W1073" s="144">
        <f t="shared" si="1129"/>
        <v>3166</v>
      </c>
      <c r="X1073" s="144">
        <f t="shared" si="1130"/>
        <v>1733</v>
      </c>
      <c r="Y1073" s="144">
        <f t="shared" si="1131"/>
        <v>1433</v>
      </c>
      <c r="Z1073" s="144">
        <f t="shared" si="1132"/>
        <v>17500</v>
      </c>
      <c r="AA1073" s="144">
        <f t="shared" si="1133"/>
        <v>12131</v>
      </c>
      <c r="AB1073" s="145">
        <f t="shared" si="1134"/>
        <v>10031</v>
      </c>
    </row>
    <row r="1074" spans="1:28" ht="15.75" hidden="1" thickBot="1" x14ac:dyDescent="0.3">
      <c r="A1074" s="16"/>
      <c r="B1074" s="6">
        <v>42423</v>
      </c>
      <c r="C1074" s="15">
        <v>55325</v>
      </c>
      <c r="D1074" s="317"/>
      <c r="E1074" s="16" t="s">
        <v>83</v>
      </c>
      <c r="F1074" s="16">
        <v>15</v>
      </c>
      <c r="G1074" s="60">
        <f t="shared" si="1078"/>
        <v>84990</v>
      </c>
      <c r="H1074" s="16" t="s">
        <v>44</v>
      </c>
      <c r="I1074" s="317">
        <v>0</v>
      </c>
      <c r="J1074" s="16"/>
      <c r="K1074" s="16"/>
      <c r="L1074" s="16"/>
      <c r="M1074" s="28"/>
      <c r="N1074" s="27">
        <v>0</v>
      </c>
      <c r="O1074" s="16"/>
      <c r="P1074" s="16"/>
      <c r="Q1074" s="16"/>
      <c r="R1074" s="16"/>
      <c r="S1074" s="16"/>
      <c r="T1074" s="270">
        <v>1763</v>
      </c>
      <c r="U1074" s="142">
        <f t="shared" si="1128"/>
        <v>5666</v>
      </c>
      <c r="V1074" s="143">
        <v>2500</v>
      </c>
      <c r="W1074" s="144">
        <f t="shared" si="1129"/>
        <v>3166</v>
      </c>
      <c r="X1074" s="144">
        <f t="shared" si="1130"/>
        <v>1733</v>
      </c>
      <c r="Y1074" s="144">
        <f t="shared" si="1131"/>
        <v>1433</v>
      </c>
      <c r="Z1074" s="144">
        <f t="shared" si="1132"/>
        <v>37500</v>
      </c>
      <c r="AA1074" s="144">
        <f t="shared" si="1133"/>
        <v>25995</v>
      </c>
      <c r="AB1074" s="145">
        <f t="shared" si="1134"/>
        <v>21495</v>
      </c>
    </row>
    <row r="1075" spans="1:28" ht="15.75" hidden="1" thickBot="1" x14ac:dyDescent="0.3">
      <c r="A1075" s="16"/>
      <c r="B1075" s="6">
        <v>42423</v>
      </c>
      <c r="C1075" s="15">
        <v>55326</v>
      </c>
      <c r="D1075" s="317"/>
      <c r="E1075" s="16" t="s">
        <v>123</v>
      </c>
      <c r="F1075" s="16">
        <v>7</v>
      </c>
      <c r="G1075" s="60">
        <f t="shared" si="1078"/>
        <v>39662</v>
      </c>
      <c r="H1075" s="16" t="s">
        <v>44</v>
      </c>
      <c r="I1075" s="317">
        <v>0</v>
      </c>
      <c r="J1075" s="16"/>
      <c r="K1075" s="16"/>
      <c r="L1075" s="16"/>
      <c r="M1075" s="28"/>
      <c r="N1075" s="27">
        <v>0</v>
      </c>
      <c r="O1075" s="16"/>
      <c r="P1075" s="16"/>
      <c r="Q1075" s="16"/>
      <c r="R1075" s="16"/>
      <c r="S1075" s="16"/>
      <c r="T1075" s="270"/>
      <c r="U1075" s="142">
        <f t="shared" si="1128"/>
        <v>5666</v>
      </c>
      <c r="V1075" s="143">
        <v>2500</v>
      </c>
      <c r="W1075" s="144">
        <f t="shared" si="1129"/>
        <v>3166</v>
      </c>
      <c r="X1075" s="144">
        <f t="shared" si="1130"/>
        <v>1733</v>
      </c>
      <c r="Y1075" s="144">
        <f t="shared" si="1131"/>
        <v>1433</v>
      </c>
      <c r="Z1075" s="144">
        <f t="shared" si="1132"/>
        <v>17500</v>
      </c>
      <c r="AA1075" s="144">
        <f t="shared" si="1133"/>
        <v>12131</v>
      </c>
      <c r="AB1075" s="145">
        <f t="shared" si="1134"/>
        <v>10031</v>
      </c>
    </row>
    <row r="1076" spans="1:28" ht="15.75" hidden="1" thickBot="1" x14ac:dyDescent="0.3">
      <c r="A1076" s="16"/>
      <c r="B1076" s="6">
        <v>42423</v>
      </c>
      <c r="C1076" s="15">
        <v>55327</v>
      </c>
      <c r="D1076" s="317"/>
      <c r="E1076" s="16" t="s">
        <v>62</v>
      </c>
      <c r="F1076" s="16">
        <v>15</v>
      </c>
      <c r="G1076" s="60">
        <f t="shared" si="1078"/>
        <v>84990</v>
      </c>
      <c r="H1076" s="16" t="s">
        <v>44</v>
      </c>
      <c r="I1076" s="317">
        <v>0</v>
      </c>
      <c r="J1076" s="16"/>
      <c r="K1076" s="16"/>
      <c r="L1076" s="16"/>
      <c r="M1076" s="28"/>
      <c r="N1076" s="27">
        <v>0</v>
      </c>
      <c r="O1076" s="16"/>
      <c r="P1076" s="16"/>
      <c r="Q1076" s="16"/>
      <c r="R1076" s="16"/>
      <c r="S1076" s="16"/>
      <c r="T1076" s="270">
        <v>1764</v>
      </c>
      <c r="U1076" s="142">
        <f t="shared" si="1128"/>
        <v>5666</v>
      </c>
      <c r="V1076" s="143">
        <v>2500</v>
      </c>
      <c r="W1076" s="144">
        <f t="shared" si="1129"/>
        <v>3166</v>
      </c>
      <c r="X1076" s="144">
        <f t="shared" si="1130"/>
        <v>1733</v>
      </c>
      <c r="Y1076" s="144">
        <f t="shared" si="1131"/>
        <v>1433</v>
      </c>
      <c r="Z1076" s="144">
        <f t="shared" si="1132"/>
        <v>37500</v>
      </c>
      <c r="AA1076" s="144">
        <f t="shared" si="1133"/>
        <v>25995</v>
      </c>
      <c r="AB1076" s="145">
        <f t="shared" si="1134"/>
        <v>21495</v>
      </c>
    </row>
    <row r="1077" spans="1:28" ht="15.75" hidden="1" thickBot="1" x14ac:dyDescent="0.3">
      <c r="A1077" s="16"/>
      <c r="B1077" s="6">
        <v>42423</v>
      </c>
      <c r="C1077" s="15">
        <v>55328</v>
      </c>
      <c r="D1077" s="317"/>
      <c r="E1077" s="16" t="s">
        <v>65</v>
      </c>
      <c r="F1077" s="16">
        <v>15</v>
      </c>
      <c r="G1077" s="60">
        <f t="shared" si="1078"/>
        <v>84990</v>
      </c>
      <c r="H1077" s="16" t="s">
        <v>44</v>
      </c>
      <c r="I1077" s="317">
        <v>0</v>
      </c>
      <c r="J1077" s="16"/>
      <c r="K1077" s="16"/>
      <c r="L1077" s="16"/>
      <c r="M1077" s="28"/>
      <c r="N1077" s="27">
        <v>0</v>
      </c>
      <c r="O1077" s="16"/>
      <c r="P1077" s="16"/>
      <c r="Q1077" s="16"/>
      <c r="R1077" s="16"/>
      <c r="S1077" s="16"/>
      <c r="T1077" s="270">
        <v>1765</v>
      </c>
      <c r="U1077" s="142">
        <f t="shared" si="1128"/>
        <v>5666</v>
      </c>
      <c r="V1077" s="143">
        <v>2500</v>
      </c>
      <c r="W1077" s="144">
        <f t="shared" si="1129"/>
        <v>3166</v>
      </c>
      <c r="X1077" s="144">
        <f t="shared" si="1130"/>
        <v>1733</v>
      </c>
      <c r="Y1077" s="144">
        <f t="shared" si="1131"/>
        <v>1433</v>
      </c>
      <c r="Z1077" s="144">
        <f t="shared" si="1132"/>
        <v>37500</v>
      </c>
      <c r="AA1077" s="144">
        <f t="shared" si="1133"/>
        <v>25995</v>
      </c>
      <c r="AB1077" s="145">
        <f t="shared" si="1134"/>
        <v>21495</v>
      </c>
    </row>
    <row r="1078" spans="1:28" ht="15.75" hidden="1" thickBot="1" x14ac:dyDescent="0.3">
      <c r="A1078" s="16"/>
      <c r="B1078" s="6">
        <v>42423</v>
      </c>
      <c r="C1078" s="15">
        <v>55329</v>
      </c>
      <c r="D1078" s="317"/>
      <c r="E1078" s="16" t="s">
        <v>312</v>
      </c>
      <c r="F1078" s="16">
        <v>7</v>
      </c>
      <c r="G1078" s="60">
        <f t="shared" si="1078"/>
        <v>39662</v>
      </c>
      <c r="H1078" s="16" t="s">
        <v>44</v>
      </c>
      <c r="I1078" s="317">
        <v>0</v>
      </c>
      <c r="J1078" s="16"/>
      <c r="K1078" s="16"/>
      <c r="L1078" s="16"/>
      <c r="M1078" s="28"/>
      <c r="N1078" s="27">
        <v>0</v>
      </c>
      <c r="O1078" s="16"/>
      <c r="P1078" s="16"/>
      <c r="Q1078" s="16"/>
      <c r="R1078" s="16"/>
      <c r="S1078" s="16"/>
      <c r="T1078" s="270">
        <v>1766</v>
      </c>
      <c r="U1078" s="142">
        <f t="shared" si="1128"/>
        <v>5666</v>
      </c>
      <c r="V1078" s="143">
        <v>2500</v>
      </c>
      <c r="W1078" s="144">
        <f t="shared" si="1129"/>
        <v>3166</v>
      </c>
      <c r="X1078" s="144">
        <f t="shared" si="1130"/>
        <v>1733</v>
      </c>
      <c r="Y1078" s="144">
        <f t="shared" si="1131"/>
        <v>1433</v>
      </c>
      <c r="Z1078" s="144">
        <f t="shared" si="1132"/>
        <v>17500</v>
      </c>
      <c r="AA1078" s="144">
        <f t="shared" si="1133"/>
        <v>12131</v>
      </c>
      <c r="AB1078" s="145">
        <f t="shared" si="1134"/>
        <v>10031</v>
      </c>
    </row>
    <row r="1079" spans="1:28" ht="15.75" hidden="1" thickBot="1" x14ac:dyDescent="0.3">
      <c r="A1079" s="16"/>
      <c r="B1079" s="6">
        <v>42423</v>
      </c>
      <c r="C1079" s="15">
        <v>55330</v>
      </c>
      <c r="D1079" s="317"/>
      <c r="E1079" s="16" t="s">
        <v>90</v>
      </c>
      <c r="F1079" s="16">
        <v>15</v>
      </c>
      <c r="G1079" s="60">
        <f t="shared" si="1078"/>
        <v>84990</v>
      </c>
      <c r="H1079" s="16" t="s">
        <v>44</v>
      </c>
      <c r="I1079" s="317">
        <v>0</v>
      </c>
      <c r="J1079" s="16"/>
      <c r="K1079" s="16"/>
      <c r="L1079" s="16"/>
      <c r="M1079" s="28"/>
      <c r="N1079" s="27">
        <v>0</v>
      </c>
      <c r="O1079" s="16"/>
      <c r="P1079" s="16"/>
      <c r="Q1079" s="16"/>
      <c r="R1079" s="16"/>
      <c r="S1079" s="16"/>
      <c r="T1079" s="270"/>
      <c r="U1079" s="142">
        <f t="shared" si="1128"/>
        <v>5666</v>
      </c>
      <c r="V1079" s="143">
        <v>2500</v>
      </c>
      <c r="W1079" s="144">
        <f t="shared" si="1129"/>
        <v>3166</v>
      </c>
      <c r="X1079" s="144">
        <f t="shared" si="1130"/>
        <v>1733</v>
      </c>
      <c r="Y1079" s="144">
        <f t="shared" si="1131"/>
        <v>1433</v>
      </c>
      <c r="Z1079" s="144">
        <f t="shared" si="1132"/>
        <v>37500</v>
      </c>
      <c r="AA1079" s="144">
        <f t="shared" si="1133"/>
        <v>25995</v>
      </c>
      <c r="AB1079" s="145">
        <f t="shared" si="1134"/>
        <v>21495</v>
      </c>
    </row>
    <row r="1080" spans="1:28" ht="15.75" hidden="1" thickBot="1" x14ac:dyDescent="0.3">
      <c r="A1080" s="16"/>
      <c r="B1080" s="6">
        <v>42423</v>
      </c>
      <c r="C1080" s="15">
        <v>55331</v>
      </c>
      <c r="D1080" s="317"/>
      <c r="E1080" s="16" t="s">
        <v>313</v>
      </c>
      <c r="F1080" s="16">
        <v>7</v>
      </c>
      <c r="G1080" s="60">
        <f t="shared" si="1078"/>
        <v>39662</v>
      </c>
      <c r="H1080" s="16" t="s">
        <v>44</v>
      </c>
      <c r="I1080" s="317">
        <v>0</v>
      </c>
      <c r="J1080" s="16"/>
      <c r="K1080" s="16"/>
      <c r="L1080" s="16"/>
      <c r="M1080" s="28"/>
      <c r="N1080" s="27">
        <v>0</v>
      </c>
      <c r="O1080" s="16"/>
      <c r="P1080" s="16"/>
      <c r="Q1080" s="16"/>
      <c r="R1080" s="16"/>
      <c r="S1080" s="16"/>
      <c r="T1080" s="270">
        <v>1767</v>
      </c>
      <c r="U1080" s="142">
        <f t="shared" si="1128"/>
        <v>5666</v>
      </c>
      <c r="V1080" s="143">
        <v>2500</v>
      </c>
      <c r="W1080" s="144">
        <f t="shared" si="1129"/>
        <v>3166</v>
      </c>
      <c r="X1080" s="144">
        <f t="shared" si="1130"/>
        <v>1733</v>
      </c>
      <c r="Y1080" s="144">
        <f t="shared" si="1131"/>
        <v>1433</v>
      </c>
      <c r="Z1080" s="144">
        <f t="shared" si="1132"/>
        <v>17500</v>
      </c>
      <c r="AA1080" s="144">
        <f t="shared" si="1133"/>
        <v>12131</v>
      </c>
      <c r="AB1080" s="145">
        <f t="shared" si="1134"/>
        <v>10031</v>
      </c>
    </row>
    <row r="1081" spans="1:28" ht="15.75" hidden="1" thickBot="1" x14ac:dyDescent="0.3">
      <c r="A1081" s="16"/>
      <c r="B1081" s="6">
        <v>42423</v>
      </c>
      <c r="C1081" s="15">
        <v>55332</v>
      </c>
      <c r="D1081" s="317"/>
      <c r="E1081" s="16" t="s">
        <v>73</v>
      </c>
      <c r="F1081" s="16">
        <v>7</v>
      </c>
      <c r="G1081" s="60">
        <f t="shared" si="1078"/>
        <v>39662</v>
      </c>
      <c r="H1081" s="16" t="s">
        <v>44</v>
      </c>
      <c r="I1081" s="317">
        <v>0</v>
      </c>
      <c r="J1081" s="16"/>
      <c r="K1081" s="16"/>
      <c r="L1081" s="16"/>
      <c r="M1081" s="28"/>
      <c r="N1081" s="27">
        <v>0</v>
      </c>
      <c r="O1081" s="16"/>
      <c r="P1081" s="16"/>
      <c r="Q1081" s="16"/>
      <c r="R1081" s="16"/>
      <c r="S1081" s="16"/>
      <c r="T1081" s="270">
        <v>1768</v>
      </c>
      <c r="U1081" s="142">
        <f t="shared" si="1128"/>
        <v>5666</v>
      </c>
      <c r="V1081" s="143">
        <v>2500</v>
      </c>
      <c r="W1081" s="144">
        <f t="shared" si="1129"/>
        <v>3166</v>
      </c>
      <c r="X1081" s="144">
        <f t="shared" si="1130"/>
        <v>1733</v>
      </c>
      <c r="Y1081" s="144">
        <f t="shared" si="1131"/>
        <v>1433</v>
      </c>
      <c r="Z1081" s="144">
        <f t="shared" si="1132"/>
        <v>17500</v>
      </c>
      <c r="AA1081" s="144">
        <f t="shared" si="1133"/>
        <v>12131</v>
      </c>
      <c r="AB1081" s="145">
        <f t="shared" si="1134"/>
        <v>10031</v>
      </c>
    </row>
    <row r="1082" spans="1:28" ht="15.75" hidden="1" thickBot="1" x14ac:dyDescent="0.3">
      <c r="A1082" s="16"/>
      <c r="B1082" s="6">
        <v>42423</v>
      </c>
      <c r="C1082" s="15">
        <v>55333</v>
      </c>
      <c r="D1082" s="317"/>
      <c r="E1082" s="16" t="s">
        <v>314</v>
      </c>
      <c r="F1082" s="16">
        <v>7</v>
      </c>
      <c r="G1082" s="60">
        <f t="shared" si="1078"/>
        <v>39662</v>
      </c>
      <c r="H1082" s="16" t="s">
        <v>44</v>
      </c>
      <c r="I1082" s="317">
        <v>0</v>
      </c>
      <c r="J1082" s="16"/>
      <c r="K1082" s="16"/>
      <c r="L1082" s="16"/>
      <c r="M1082" s="28"/>
      <c r="N1082" s="27">
        <v>0</v>
      </c>
      <c r="O1082" s="16"/>
      <c r="P1082" s="16"/>
      <c r="Q1082" s="16"/>
      <c r="R1082" s="16"/>
      <c r="S1082" s="16"/>
      <c r="T1082" s="270">
        <v>1769</v>
      </c>
      <c r="U1082" s="142">
        <f t="shared" si="1128"/>
        <v>5666</v>
      </c>
      <c r="V1082" s="143">
        <v>2500</v>
      </c>
      <c r="W1082" s="144">
        <f t="shared" si="1129"/>
        <v>3166</v>
      </c>
      <c r="X1082" s="144">
        <f t="shared" si="1130"/>
        <v>1733</v>
      </c>
      <c r="Y1082" s="144">
        <f t="shared" si="1131"/>
        <v>1433</v>
      </c>
      <c r="Z1082" s="144">
        <f t="shared" si="1132"/>
        <v>17500</v>
      </c>
      <c r="AA1082" s="144">
        <f t="shared" si="1133"/>
        <v>12131</v>
      </c>
      <c r="AB1082" s="145">
        <f t="shared" si="1134"/>
        <v>10031</v>
      </c>
    </row>
    <row r="1083" spans="1:28" ht="15.75" hidden="1" thickBot="1" x14ac:dyDescent="0.3">
      <c r="A1083" s="16"/>
      <c r="B1083" s="6">
        <v>42423</v>
      </c>
      <c r="C1083" s="15">
        <v>55334</v>
      </c>
      <c r="D1083" s="353"/>
      <c r="E1083" s="16" t="s">
        <v>291</v>
      </c>
      <c r="F1083" s="16">
        <v>7</v>
      </c>
      <c r="G1083" s="60">
        <f t="shared" si="1078"/>
        <v>39662</v>
      </c>
      <c r="H1083" s="16" t="s">
        <v>44</v>
      </c>
      <c r="I1083" s="317">
        <v>0</v>
      </c>
      <c r="J1083" s="16"/>
      <c r="K1083" s="16"/>
      <c r="L1083" s="16"/>
      <c r="M1083" s="28"/>
      <c r="N1083" s="27">
        <v>0</v>
      </c>
      <c r="O1083" s="16"/>
      <c r="P1083" s="16"/>
      <c r="Q1083" s="16"/>
      <c r="R1083" s="16"/>
      <c r="S1083" s="16"/>
      <c r="T1083" s="270">
        <v>1770</v>
      </c>
      <c r="U1083" s="142">
        <f t="shared" si="1128"/>
        <v>5666</v>
      </c>
      <c r="V1083" s="143">
        <v>2500</v>
      </c>
      <c r="W1083" s="144">
        <f t="shared" si="1129"/>
        <v>3166</v>
      </c>
      <c r="X1083" s="144">
        <f t="shared" si="1130"/>
        <v>1733</v>
      </c>
      <c r="Y1083" s="144">
        <f t="shared" si="1131"/>
        <v>1433</v>
      </c>
      <c r="Z1083" s="144">
        <f t="shared" si="1132"/>
        <v>17500</v>
      </c>
      <c r="AA1083" s="144">
        <f t="shared" si="1133"/>
        <v>12131</v>
      </c>
      <c r="AB1083" s="145">
        <f t="shared" si="1134"/>
        <v>10031</v>
      </c>
    </row>
    <row r="1084" spans="1:28" ht="15.75" hidden="1" thickBot="1" x14ac:dyDescent="0.3">
      <c r="A1084" s="16"/>
      <c r="B1084" s="320">
        <v>42423</v>
      </c>
      <c r="C1084" s="223">
        <v>55335</v>
      </c>
      <c r="D1084" s="16"/>
      <c r="E1084" s="322" t="s">
        <v>57</v>
      </c>
      <c r="F1084" s="322">
        <v>15</v>
      </c>
      <c r="G1084" s="224">
        <f>5100*F1084</f>
        <v>76500</v>
      </c>
      <c r="H1084" s="322" t="s">
        <v>47</v>
      </c>
      <c r="I1084" s="317">
        <v>0</v>
      </c>
      <c r="J1084" s="16"/>
      <c r="K1084" s="16"/>
      <c r="L1084" s="16"/>
      <c r="M1084" s="28"/>
      <c r="N1084" s="27">
        <v>0</v>
      </c>
      <c r="O1084" s="16"/>
      <c r="P1084" s="16"/>
      <c r="Q1084" s="16"/>
      <c r="R1084" s="16"/>
      <c r="S1084" s="16"/>
      <c r="T1084" s="270"/>
    </row>
    <row r="1085" spans="1:28" ht="15.75" hidden="1" thickBot="1" x14ac:dyDescent="0.3">
      <c r="A1085" s="16"/>
      <c r="B1085" s="6">
        <v>42423</v>
      </c>
      <c r="C1085" s="15">
        <v>55336</v>
      </c>
      <c r="D1085" s="318"/>
      <c r="E1085" s="16" t="s">
        <v>232</v>
      </c>
      <c r="F1085" s="16">
        <v>7</v>
      </c>
      <c r="G1085" s="60">
        <f t="shared" ref="G1085:G1147" si="1135">5666*F1085</f>
        <v>39662</v>
      </c>
      <c r="H1085" s="16" t="s">
        <v>44</v>
      </c>
      <c r="I1085" s="317">
        <v>0</v>
      </c>
      <c r="J1085" s="16"/>
      <c r="K1085" s="16"/>
      <c r="L1085" s="16"/>
      <c r="M1085" s="28"/>
      <c r="N1085" s="27">
        <v>0</v>
      </c>
      <c r="O1085" s="16"/>
      <c r="P1085" s="16"/>
      <c r="Q1085" s="16"/>
      <c r="R1085" s="16"/>
      <c r="S1085" s="16"/>
      <c r="T1085" s="270">
        <v>1771</v>
      </c>
      <c r="U1085" s="142">
        <f t="shared" ref="U1085:U1093" si="1136">+G1085/F1085</f>
        <v>5666</v>
      </c>
      <c r="V1085" s="143">
        <v>2500</v>
      </c>
      <c r="W1085" s="144">
        <f t="shared" ref="W1085:W1093" si="1137">+U1085-V1085</f>
        <v>3166</v>
      </c>
      <c r="X1085" s="144">
        <f t="shared" ref="X1085:X1093" si="1138">+W1085-Y1085</f>
        <v>1733</v>
      </c>
      <c r="Y1085" s="144">
        <f t="shared" ref="Y1085:Y1093" si="1139">(U1085-5000)/2+1100</f>
        <v>1433</v>
      </c>
      <c r="Z1085" s="144">
        <f t="shared" ref="Z1085:Z1093" si="1140">+V1085*F1085</f>
        <v>17500</v>
      </c>
      <c r="AA1085" s="144">
        <f t="shared" ref="AA1085:AA1093" si="1141">+X1085*F1085</f>
        <v>12131</v>
      </c>
      <c r="AB1085" s="145">
        <f t="shared" ref="AB1085:AB1093" si="1142">+Y1085*F1085</f>
        <v>10031</v>
      </c>
    </row>
    <row r="1086" spans="1:28" ht="15.75" hidden="1" thickBot="1" x14ac:dyDescent="0.3">
      <c r="A1086" s="16"/>
      <c r="B1086" s="6">
        <v>42423</v>
      </c>
      <c r="C1086" s="15">
        <v>55337</v>
      </c>
      <c r="D1086" s="317"/>
      <c r="E1086" s="16" t="s">
        <v>191</v>
      </c>
      <c r="F1086" s="16">
        <v>15</v>
      </c>
      <c r="G1086" s="60">
        <f t="shared" si="1135"/>
        <v>84990</v>
      </c>
      <c r="H1086" s="16" t="s">
        <v>44</v>
      </c>
      <c r="I1086" s="317">
        <v>0</v>
      </c>
      <c r="J1086" s="16"/>
      <c r="K1086" s="16"/>
      <c r="L1086" s="16"/>
      <c r="M1086" s="28"/>
      <c r="N1086" s="27">
        <v>0</v>
      </c>
      <c r="O1086" s="16"/>
      <c r="P1086" s="16"/>
      <c r="Q1086" s="16"/>
      <c r="R1086" s="16"/>
      <c r="S1086" s="16"/>
      <c r="T1086" s="270">
        <v>1772</v>
      </c>
      <c r="U1086" s="142">
        <f t="shared" si="1136"/>
        <v>5666</v>
      </c>
      <c r="V1086" s="143">
        <v>2500</v>
      </c>
      <c r="W1086" s="144">
        <f t="shared" si="1137"/>
        <v>3166</v>
      </c>
      <c r="X1086" s="144">
        <f t="shared" si="1138"/>
        <v>1733</v>
      </c>
      <c r="Y1086" s="144">
        <f t="shared" si="1139"/>
        <v>1433</v>
      </c>
      <c r="Z1086" s="144">
        <f t="shared" si="1140"/>
        <v>37500</v>
      </c>
      <c r="AA1086" s="144">
        <f t="shared" si="1141"/>
        <v>25995</v>
      </c>
      <c r="AB1086" s="145">
        <f t="shared" si="1142"/>
        <v>21495</v>
      </c>
    </row>
    <row r="1087" spans="1:28" ht="15.75" hidden="1" thickBot="1" x14ac:dyDescent="0.3">
      <c r="A1087" s="16"/>
      <c r="B1087" s="6">
        <v>42423</v>
      </c>
      <c r="C1087" s="15">
        <v>55338</v>
      </c>
      <c r="D1087" s="317"/>
      <c r="E1087" s="16" t="s">
        <v>264</v>
      </c>
      <c r="F1087" s="16">
        <v>7</v>
      </c>
      <c r="G1087" s="60">
        <f t="shared" si="1135"/>
        <v>39662</v>
      </c>
      <c r="H1087" s="16" t="s">
        <v>44</v>
      </c>
      <c r="I1087" s="317">
        <v>0</v>
      </c>
      <c r="J1087" s="16"/>
      <c r="K1087" s="16"/>
      <c r="L1087" s="16"/>
      <c r="M1087" s="28"/>
      <c r="N1087" s="27">
        <v>0</v>
      </c>
      <c r="O1087" s="16"/>
      <c r="P1087" s="16"/>
      <c r="Q1087" s="16"/>
      <c r="R1087" s="16"/>
      <c r="S1087" s="16"/>
      <c r="T1087" s="270">
        <v>1773</v>
      </c>
      <c r="U1087" s="142">
        <f t="shared" si="1136"/>
        <v>5666</v>
      </c>
      <c r="V1087" s="143">
        <v>2500</v>
      </c>
      <c r="W1087" s="144">
        <f t="shared" si="1137"/>
        <v>3166</v>
      </c>
      <c r="X1087" s="144">
        <f t="shared" si="1138"/>
        <v>1733</v>
      </c>
      <c r="Y1087" s="144">
        <f t="shared" si="1139"/>
        <v>1433</v>
      </c>
      <c r="Z1087" s="144">
        <f t="shared" si="1140"/>
        <v>17500</v>
      </c>
      <c r="AA1087" s="144">
        <f t="shared" si="1141"/>
        <v>12131</v>
      </c>
      <c r="AB1087" s="145">
        <f t="shared" si="1142"/>
        <v>10031</v>
      </c>
    </row>
    <row r="1088" spans="1:28" ht="15.75" hidden="1" thickBot="1" x14ac:dyDescent="0.3">
      <c r="A1088" s="16"/>
      <c r="B1088" s="6">
        <v>42423</v>
      </c>
      <c r="C1088" s="15">
        <v>55339</v>
      </c>
      <c r="D1088" s="317"/>
      <c r="E1088" s="16" t="s">
        <v>143</v>
      </c>
      <c r="F1088" s="16">
        <v>7</v>
      </c>
      <c r="G1088" s="60">
        <f t="shared" si="1135"/>
        <v>39662</v>
      </c>
      <c r="H1088" s="16" t="s">
        <v>44</v>
      </c>
      <c r="I1088" s="317">
        <v>0</v>
      </c>
      <c r="J1088" s="16"/>
      <c r="K1088" s="16"/>
      <c r="L1088" s="16"/>
      <c r="M1088" s="28"/>
      <c r="N1088" s="27">
        <v>0</v>
      </c>
      <c r="O1088" s="16"/>
      <c r="P1088" s="16"/>
      <c r="Q1088" s="16"/>
      <c r="R1088" s="16"/>
      <c r="S1088" s="16"/>
      <c r="T1088" s="270">
        <v>1774</v>
      </c>
      <c r="U1088" s="142">
        <f t="shared" si="1136"/>
        <v>5666</v>
      </c>
      <c r="V1088" s="143">
        <v>2500</v>
      </c>
      <c r="W1088" s="144">
        <f t="shared" si="1137"/>
        <v>3166</v>
      </c>
      <c r="X1088" s="144">
        <f t="shared" si="1138"/>
        <v>1733</v>
      </c>
      <c r="Y1088" s="144">
        <f t="shared" si="1139"/>
        <v>1433</v>
      </c>
      <c r="Z1088" s="144">
        <f t="shared" si="1140"/>
        <v>17500</v>
      </c>
      <c r="AA1088" s="144">
        <f t="shared" si="1141"/>
        <v>12131</v>
      </c>
      <c r="AB1088" s="145">
        <f t="shared" si="1142"/>
        <v>10031</v>
      </c>
    </row>
    <row r="1089" spans="1:28" ht="15.75" hidden="1" thickBot="1" x14ac:dyDescent="0.3">
      <c r="A1089" s="16"/>
      <c r="B1089" s="6">
        <v>42423</v>
      </c>
      <c r="C1089" s="15">
        <v>55340</v>
      </c>
      <c r="D1089" s="317"/>
      <c r="E1089" s="16" t="s">
        <v>128</v>
      </c>
      <c r="F1089" s="16">
        <v>7</v>
      </c>
      <c r="G1089" s="60">
        <f t="shared" si="1135"/>
        <v>39662</v>
      </c>
      <c r="H1089" s="16" t="s">
        <v>44</v>
      </c>
      <c r="I1089" s="317">
        <v>0</v>
      </c>
      <c r="J1089" s="16"/>
      <c r="K1089" s="16"/>
      <c r="L1089" s="16"/>
      <c r="M1089" s="28"/>
      <c r="N1089" s="27">
        <v>0</v>
      </c>
      <c r="O1089" s="16"/>
      <c r="P1089" s="16"/>
      <c r="Q1089" s="16"/>
      <c r="R1089" s="16"/>
      <c r="S1089" s="16"/>
      <c r="T1089" s="270">
        <v>1775</v>
      </c>
      <c r="U1089" s="142">
        <f t="shared" si="1136"/>
        <v>5666</v>
      </c>
      <c r="V1089" s="143">
        <v>2500</v>
      </c>
      <c r="W1089" s="144">
        <f t="shared" si="1137"/>
        <v>3166</v>
      </c>
      <c r="X1089" s="144">
        <f t="shared" si="1138"/>
        <v>1733</v>
      </c>
      <c r="Y1089" s="144">
        <f t="shared" si="1139"/>
        <v>1433</v>
      </c>
      <c r="Z1089" s="144">
        <f t="shared" si="1140"/>
        <v>17500</v>
      </c>
      <c r="AA1089" s="144">
        <f t="shared" si="1141"/>
        <v>12131</v>
      </c>
      <c r="AB1089" s="145">
        <f t="shared" si="1142"/>
        <v>10031</v>
      </c>
    </row>
    <row r="1090" spans="1:28" ht="15.75" hidden="1" thickBot="1" x14ac:dyDescent="0.3">
      <c r="A1090" s="16"/>
      <c r="B1090" s="6">
        <v>42423</v>
      </c>
      <c r="C1090" s="15">
        <v>55341</v>
      </c>
      <c r="D1090" s="317"/>
      <c r="E1090" s="16" t="s">
        <v>62</v>
      </c>
      <c r="F1090" s="16">
        <v>15</v>
      </c>
      <c r="G1090" s="60">
        <f t="shared" si="1135"/>
        <v>84990</v>
      </c>
      <c r="H1090" s="16" t="s">
        <v>44</v>
      </c>
      <c r="I1090" s="317">
        <v>0</v>
      </c>
      <c r="J1090" s="16"/>
      <c r="K1090" s="16"/>
      <c r="L1090" s="16"/>
      <c r="M1090" s="28"/>
      <c r="N1090" s="27">
        <v>0</v>
      </c>
      <c r="O1090" s="16"/>
      <c r="P1090" s="16"/>
      <c r="Q1090" s="16"/>
      <c r="R1090" s="16"/>
      <c r="S1090" s="16"/>
      <c r="T1090" s="270">
        <v>1776</v>
      </c>
      <c r="U1090" s="142">
        <f t="shared" si="1136"/>
        <v>5666</v>
      </c>
      <c r="V1090" s="143">
        <v>2500</v>
      </c>
      <c r="W1090" s="144">
        <f t="shared" si="1137"/>
        <v>3166</v>
      </c>
      <c r="X1090" s="144">
        <f t="shared" si="1138"/>
        <v>1733</v>
      </c>
      <c r="Y1090" s="144">
        <f t="shared" si="1139"/>
        <v>1433</v>
      </c>
      <c r="Z1090" s="144">
        <f t="shared" si="1140"/>
        <v>37500</v>
      </c>
      <c r="AA1090" s="144">
        <f t="shared" si="1141"/>
        <v>25995</v>
      </c>
      <c r="AB1090" s="145">
        <f t="shared" si="1142"/>
        <v>21495</v>
      </c>
    </row>
    <row r="1091" spans="1:28" ht="15.75" hidden="1" thickBot="1" x14ac:dyDescent="0.3">
      <c r="A1091" s="16"/>
      <c r="B1091" s="6">
        <v>42423</v>
      </c>
      <c r="C1091" s="15">
        <v>55342</v>
      </c>
      <c r="D1091" s="317"/>
      <c r="E1091" s="16" t="s">
        <v>108</v>
      </c>
      <c r="F1091" s="16">
        <v>7</v>
      </c>
      <c r="G1091" s="60">
        <f t="shared" si="1135"/>
        <v>39662</v>
      </c>
      <c r="H1091" s="16" t="s">
        <v>44</v>
      </c>
      <c r="I1091" s="317">
        <v>0</v>
      </c>
      <c r="J1091" s="16"/>
      <c r="K1091" s="16"/>
      <c r="L1091" s="16"/>
      <c r="M1091" s="28"/>
      <c r="N1091" s="27">
        <v>0</v>
      </c>
      <c r="O1091" s="16"/>
      <c r="P1091" s="16"/>
      <c r="Q1091" s="16"/>
      <c r="R1091" s="16"/>
      <c r="S1091" s="16"/>
      <c r="T1091" s="270">
        <v>1777</v>
      </c>
      <c r="U1091" s="142">
        <f t="shared" si="1136"/>
        <v>5666</v>
      </c>
      <c r="V1091" s="143">
        <v>2500</v>
      </c>
      <c r="W1091" s="144">
        <f t="shared" si="1137"/>
        <v>3166</v>
      </c>
      <c r="X1091" s="144">
        <f t="shared" si="1138"/>
        <v>1733</v>
      </c>
      <c r="Y1091" s="144">
        <f t="shared" si="1139"/>
        <v>1433</v>
      </c>
      <c r="Z1091" s="144">
        <f t="shared" si="1140"/>
        <v>17500</v>
      </c>
      <c r="AA1091" s="144">
        <f t="shared" si="1141"/>
        <v>12131</v>
      </c>
      <c r="AB1091" s="145">
        <f t="shared" si="1142"/>
        <v>10031</v>
      </c>
    </row>
    <row r="1092" spans="1:28" ht="15.75" hidden="1" thickBot="1" x14ac:dyDescent="0.3">
      <c r="A1092" s="16"/>
      <c r="B1092" s="6">
        <v>42423</v>
      </c>
      <c r="C1092" s="15">
        <v>55343</v>
      </c>
      <c r="D1092" s="317"/>
      <c r="E1092" s="16" t="s">
        <v>83</v>
      </c>
      <c r="F1092" s="16">
        <v>15</v>
      </c>
      <c r="G1092" s="60">
        <f t="shared" si="1135"/>
        <v>84990</v>
      </c>
      <c r="H1092" s="16" t="s">
        <v>44</v>
      </c>
      <c r="I1092" s="317">
        <v>0</v>
      </c>
      <c r="J1092" s="16"/>
      <c r="K1092" s="16"/>
      <c r="L1092" s="16"/>
      <c r="M1092" s="28"/>
      <c r="N1092" s="27">
        <v>0</v>
      </c>
      <c r="O1092" s="16"/>
      <c r="P1092" s="16"/>
      <c r="Q1092" s="16"/>
      <c r="R1092" s="16"/>
      <c r="S1092" s="16"/>
      <c r="T1092" s="270">
        <v>1778</v>
      </c>
      <c r="U1092" s="142">
        <f t="shared" si="1136"/>
        <v>5666</v>
      </c>
      <c r="V1092" s="143">
        <v>2500</v>
      </c>
      <c r="W1092" s="144">
        <f t="shared" si="1137"/>
        <v>3166</v>
      </c>
      <c r="X1092" s="144">
        <f t="shared" si="1138"/>
        <v>1733</v>
      </c>
      <c r="Y1092" s="144">
        <f t="shared" si="1139"/>
        <v>1433</v>
      </c>
      <c r="Z1092" s="144">
        <f t="shared" si="1140"/>
        <v>37500</v>
      </c>
      <c r="AA1092" s="144">
        <f t="shared" si="1141"/>
        <v>25995</v>
      </c>
      <c r="AB1092" s="145">
        <f t="shared" si="1142"/>
        <v>21495</v>
      </c>
    </row>
    <row r="1093" spans="1:28" ht="15.75" hidden="1" thickBot="1" x14ac:dyDescent="0.3">
      <c r="A1093" s="16"/>
      <c r="B1093" s="6">
        <v>42423</v>
      </c>
      <c r="C1093" s="15">
        <v>55344</v>
      </c>
      <c r="D1093" s="353"/>
      <c r="E1093" s="16" t="s">
        <v>149</v>
      </c>
      <c r="F1093" s="16">
        <v>15</v>
      </c>
      <c r="G1093" s="60">
        <f t="shared" si="1135"/>
        <v>84990</v>
      </c>
      <c r="H1093" s="16" t="s">
        <v>44</v>
      </c>
      <c r="I1093" s="317">
        <v>0</v>
      </c>
      <c r="J1093" s="16"/>
      <c r="K1093" s="16"/>
      <c r="L1093" s="16"/>
      <c r="M1093" s="28"/>
      <c r="N1093" s="27">
        <v>0</v>
      </c>
      <c r="O1093" s="16"/>
      <c r="P1093" s="16"/>
      <c r="Q1093" s="16"/>
      <c r="R1093" s="16"/>
      <c r="S1093" s="16"/>
      <c r="T1093" s="270">
        <v>1779</v>
      </c>
      <c r="U1093" s="142">
        <f t="shared" si="1136"/>
        <v>5666</v>
      </c>
      <c r="V1093" s="143">
        <v>2500</v>
      </c>
      <c r="W1093" s="144">
        <f t="shared" si="1137"/>
        <v>3166</v>
      </c>
      <c r="X1093" s="144">
        <f t="shared" si="1138"/>
        <v>1733</v>
      </c>
      <c r="Y1093" s="144">
        <f t="shared" si="1139"/>
        <v>1433</v>
      </c>
      <c r="Z1093" s="144">
        <f t="shared" si="1140"/>
        <v>37500</v>
      </c>
      <c r="AA1093" s="144">
        <f t="shared" si="1141"/>
        <v>25995</v>
      </c>
      <c r="AB1093" s="145">
        <f t="shared" si="1142"/>
        <v>21495</v>
      </c>
    </row>
    <row r="1094" spans="1:28" ht="15.75" hidden="1" thickBot="1" x14ac:dyDescent="0.3">
      <c r="A1094" s="16"/>
      <c r="B1094" s="320">
        <v>42423</v>
      </c>
      <c r="C1094" s="223">
        <v>55345</v>
      </c>
      <c r="D1094" s="16"/>
      <c r="E1094" s="322" t="s">
        <v>57</v>
      </c>
      <c r="F1094" s="322">
        <v>15</v>
      </c>
      <c r="G1094" s="224">
        <f>5100*F1094</f>
        <v>76500</v>
      </c>
      <c r="H1094" s="322" t="s">
        <v>47</v>
      </c>
      <c r="I1094" s="317">
        <v>0</v>
      </c>
      <c r="J1094" s="16"/>
      <c r="K1094" s="16"/>
      <c r="L1094" s="16"/>
      <c r="M1094" s="28"/>
      <c r="N1094" s="27">
        <v>0</v>
      </c>
      <c r="O1094" s="16"/>
      <c r="P1094" s="16"/>
      <c r="Q1094" s="16"/>
      <c r="R1094" s="16"/>
      <c r="S1094" s="16"/>
      <c r="T1094" s="270"/>
    </row>
    <row r="1095" spans="1:28" ht="15.75" hidden="1" thickBot="1" x14ac:dyDescent="0.3">
      <c r="A1095" s="16"/>
      <c r="B1095" s="6">
        <v>42423</v>
      </c>
      <c r="C1095" s="15">
        <v>55346</v>
      </c>
      <c r="D1095" s="318"/>
      <c r="E1095" s="16" t="s">
        <v>66</v>
      </c>
      <c r="F1095" s="16">
        <v>15</v>
      </c>
      <c r="G1095" s="60">
        <f t="shared" si="1135"/>
        <v>84990</v>
      </c>
      <c r="H1095" s="16" t="s">
        <v>44</v>
      </c>
      <c r="I1095" s="317">
        <v>0</v>
      </c>
      <c r="J1095" s="16"/>
      <c r="K1095" s="16"/>
      <c r="L1095" s="16"/>
      <c r="M1095" s="28"/>
      <c r="N1095" s="27">
        <v>0</v>
      </c>
      <c r="O1095" s="16"/>
      <c r="P1095" s="16"/>
      <c r="Q1095" s="16"/>
      <c r="R1095" s="16"/>
      <c r="S1095" s="16"/>
      <c r="T1095" s="270"/>
      <c r="U1095" s="142">
        <f t="shared" ref="U1095:U1099" si="1143">+G1095/F1095</f>
        <v>5666</v>
      </c>
      <c r="V1095" s="143">
        <v>2500</v>
      </c>
      <c r="W1095" s="144">
        <f t="shared" ref="W1095:W1099" si="1144">+U1095-V1095</f>
        <v>3166</v>
      </c>
      <c r="X1095" s="144">
        <f t="shared" ref="X1095:X1099" si="1145">+W1095-Y1095</f>
        <v>1733</v>
      </c>
      <c r="Y1095" s="144">
        <f t="shared" ref="Y1095:Y1099" si="1146">(U1095-5000)/2+1100</f>
        <v>1433</v>
      </c>
      <c r="Z1095" s="144">
        <f t="shared" ref="Z1095:Z1099" si="1147">+V1095*F1095</f>
        <v>37500</v>
      </c>
      <c r="AA1095" s="144">
        <f t="shared" ref="AA1095:AA1099" si="1148">+X1095*F1095</f>
        <v>25995</v>
      </c>
      <c r="AB1095" s="145">
        <f t="shared" ref="AB1095:AB1099" si="1149">+Y1095*F1095</f>
        <v>21495</v>
      </c>
    </row>
    <row r="1096" spans="1:28" ht="15.75" hidden="1" thickBot="1" x14ac:dyDescent="0.3">
      <c r="A1096" s="16"/>
      <c r="B1096" s="6">
        <v>42423</v>
      </c>
      <c r="C1096" s="15">
        <v>55347</v>
      </c>
      <c r="D1096" s="317"/>
      <c r="E1096" s="16" t="s">
        <v>90</v>
      </c>
      <c r="F1096" s="16">
        <v>15</v>
      </c>
      <c r="G1096" s="60">
        <f t="shared" si="1135"/>
        <v>84990</v>
      </c>
      <c r="H1096" s="16" t="s">
        <v>44</v>
      </c>
      <c r="I1096" s="317">
        <v>0</v>
      </c>
      <c r="J1096" s="16"/>
      <c r="K1096" s="16"/>
      <c r="L1096" s="16"/>
      <c r="M1096" s="28"/>
      <c r="N1096" s="27">
        <v>0</v>
      </c>
      <c r="O1096" s="16"/>
      <c r="P1096" s="16"/>
      <c r="Q1096" s="16"/>
      <c r="R1096" s="16"/>
      <c r="S1096" s="16"/>
      <c r="T1096" s="270"/>
      <c r="U1096" s="142">
        <f t="shared" si="1143"/>
        <v>5666</v>
      </c>
      <c r="V1096" s="143">
        <v>2500</v>
      </c>
      <c r="W1096" s="144">
        <f t="shared" si="1144"/>
        <v>3166</v>
      </c>
      <c r="X1096" s="144">
        <f t="shared" si="1145"/>
        <v>1733</v>
      </c>
      <c r="Y1096" s="144">
        <f t="shared" si="1146"/>
        <v>1433</v>
      </c>
      <c r="Z1096" s="144">
        <f t="shared" si="1147"/>
        <v>37500</v>
      </c>
      <c r="AA1096" s="144">
        <f t="shared" si="1148"/>
        <v>25995</v>
      </c>
      <c r="AB1096" s="145">
        <f t="shared" si="1149"/>
        <v>21495</v>
      </c>
    </row>
    <row r="1097" spans="1:28" ht="15.75" hidden="1" thickBot="1" x14ac:dyDescent="0.3">
      <c r="A1097" s="16"/>
      <c r="B1097" s="6">
        <v>42423</v>
      </c>
      <c r="C1097" s="15">
        <v>55348</v>
      </c>
      <c r="D1097" s="317"/>
      <c r="E1097" s="16" t="s">
        <v>59</v>
      </c>
      <c r="F1097" s="16">
        <v>15</v>
      </c>
      <c r="G1097" s="60">
        <f t="shared" si="1135"/>
        <v>84990</v>
      </c>
      <c r="H1097" s="16" t="s">
        <v>44</v>
      </c>
      <c r="I1097" s="317">
        <v>0</v>
      </c>
      <c r="J1097" s="16"/>
      <c r="K1097" s="16"/>
      <c r="L1097" s="16"/>
      <c r="M1097" s="28"/>
      <c r="N1097" s="27">
        <v>0</v>
      </c>
      <c r="O1097" s="16"/>
      <c r="P1097" s="16"/>
      <c r="Q1097" s="16"/>
      <c r="R1097" s="16"/>
      <c r="S1097" s="16"/>
      <c r="T1097" s="270">
        <v>1780</v>
      </c>
      <c r="U1097" s="142">
        <f t="shared" si="1143"/>
        <v>5666</v>
      </c>
      <c r="V1097" s="143">
        <v>2500</v>
      </c>
      <c r="W1097" s="144">
        <f t="shared" si="1144"/>
        <v>3166</v>
      </c>
      <c r="X1097" s="144">
        <f t="shared" si="1145"/>
        <v>1733</v>
      </c>
      <c r="Y1097" s="144">
        <f t="shared" si="1146"/>
        <v>1433</v>
      </c>
      <c r="Z1097" s="144">
        <f t="shared" si="1147"/>
        <v>37500</v>
      </c>
      <c r="AA1097" s="144">
        <f t="shared" si="1148"/>
        <v>25995</v>
      </c>
      <c r="AB1097" s="145">
        <f t="shared" si="1149"/>
        <v>21495</v>
      </c>
    </row>
    <row r="1098" spans="1:28" ht="15.75" hidden="1" thickBot="1" x14ac:dyDescent="0.3">
      <c r="A1098" s="16"/>
      <c r="B1098" s="6">
        <v>42423</v>
      </c>
      <c r="C1098" s="15">
        <v>55349</v>
      </c>
      <c r="D1098" s="317"/>
      <c r="E1098" s="16" t="s">
        <v>65</v>
      </c>
      <c r="F1098" s="16">
        <v>15</v>
      </c>
      <c r="G1098" s="60">
        <f t="shared" si="1135"/>
        <v>84990</v>
      </c>
      <c r="H1098" s="16" t="s">
        <v>44</v>
      </c>
      <c r="I1098" s="317">
        <v>0</v>
      </c>
      <c r="J1098" s="16"/>
      <c r="K1098" s="16"/>
      <c r="L1098" s="16"/>
      <c r="M1098" s="28"/>
      <c r="N1098" s="27">
        <v>0</v>
      </c>
      <c r="O1098" s="16"/>
      <c r="P1098" s="16"/>
      <c r="Q1098" s="16"/>
      <c r="R1098" s="16"/>
      <c r="S1098" s="16"/>
      <c r="T1098" s="270">
        <v>1781</v>
      </c>
      <c r="U1098" s="142">
        <f t="shared" si="1143"/>
        <v>5666</v>
      </c>
      <c r="V1098" s="143">
        <v>2500</v>
      </c>
      <c r="W1098" s="144">
        <f t="shared" si="1144"/>
        <v>3166</v>
      </c>
      <c r="X1098" s="144">
        <f t="shared" si="1145"/>
        <v>1733</v>
      </c>
      <c r="Y1098" s="144">
        <f t="shared" si="1146"/>
        <v>1433</v>
      </c>
      <c r="Z1098" s="144">
        <f t="shared" si="1147"/>
        <v>37500</v>
      </c>
      <c r="AA1098" s="144">
        <f t="shared" si="1148"/>
        <v>25995</v>
      </c>
      <c r="AB1098" s="145">
        <f t="shared" si="1149"/>
        <v>21495</v>
      </c>
    </row>
    <row r="1099" spans="1:28" ht="15.75" hidden="1" thickBot="1" x14ac:dyDescent="0.3">
      <c r="A1099" s="16"/>
      <c r="B1099" s="6">
        <v>42423</v>
      </c>
      <c r="C1099" s="15">
        <v>55350</v>
      </c>
      <c r="D1099" s="317"/>
      <c r="E1099" s="16" t="s">
        <v>315</v>
      </c>
      <c r="F1099" s="16">
        <v>7</v>
      </c>
      <c r="G1099" s="60">
        <f t="shared" si="1135"/>
        <v>39662</v>
      </c>
      <c r="H1099" s="16" t="s">
        <v>44</v>
      </c>
      <c r="I1099" s="317">
        <v>0</v>
      </c>
      <c r="J1099" s="16"/>
      <c r="K1099" s="16"/>
      <c r="L1099" s="16"/>
      <c r="M1099" s="28"/>
      <c r="N1099" s="27">
        <v>0</v>
      </c>
      <c r="O1099" s="16"/>
      <c r="P1099" s="16"/>
      <c r="Q1099" s="16"/>
      <c r="R1099" s="16"/>
      <c r="S1099" s="16"/>
      <c r="T1099" s="270"/>
      <c r="U1099" s="142">
        <f t="shared" si="1143"/>
        <v>5666</v>
      </c>
      <c r="V1099" s="143">
        <v>2500</v>
      </c>
      <c r="W1099" s="144">
        <f t="shared" si="1144"/>
        <v>3166</v>
      </c>
      <c r="X1099" s="144">
        <f t="shared" si="1145"/>
        <v>1733</v>
      </c>
      <c r="Y1099" s="144">
        <f t="shared" si="1146"/>
        <v>1433</v>
      </c>
      <c r="Z1099" s="144">
        <f t="shared" si="1147"/>
        <v>17500</v>
      </c>
      <c r="AA1099" s="144">
        <f t="shared" si="1148"/>
        <v>12131</v>
      </c>
      <c r="AB1099" s="145">
        <f t="shared" si="1149"/>
        <v>10031</v>
      </c>
    </row>
    <row r="1100" spans="1:28" ht="15.75" hidden="1" thickBot="1" x14ac:dyDescent="0.3">
      <c r="A1100" s="16"/>
      <c r="B1100" s="320">
        <v>42423</v>
      </c>
      <c r="C1100" s="223">
        <v>55351</v>
      </c>
      <c r="D1100" s="16"/>
      <c r="E1100" s="322" t="s">
        <v>316</v>
      </c>
      <c r="F1100" s="322">
        <v>15</v>
      </c>
      <c r="G1100" s="224">
        <f t="shared" si="1135"/>
        <v>84990</v>
      </c>
      <c r="H1100" s="323" t="s">
        <v>42</v>
      </c>
      <c r="I1100" s="27">
        <v>0</v>
      </c>
      <c r="J1100" s="16"/>
      <c r="K1100" s="16"/>
      <c r="L1100" s="16"/>
      <c r="M1100" s="28"/>
      <c r="N1100" s="27">
        <v>0</v>
      </c>
      <c r="O1100" s="16"/>
      <c r="P1100" s="16"/>
      <c r="Q1100" s="16"/>
      <c r="R1100" s="16"/>
      <c r="S1100" s="16"/>
      <c r="T1100" s="270"/>
    </row>
    <row r="1101" spans="1:28" ht="15.75" hidden="1" thickBot="1" x14ac:dyDescent="0.3">
      <c r="A1101" s="16"/>
      <c r="B1101" s="6">
        <v>42423</v>
      </c>
      <c r="C1101" s="15">
        <v>55352</v>
      </c>
      <c r="D1101" s="317"/>
      <c r="E1101" s="16" t="s">
        <v>91</v>
      </c>
      <c r="F1101" s="16">
        <v>15</v>
      </c>
      <c r="G1101" s="60">
        <f t="shared" si="1135"/>
        <v>84990</v>
      </c>
      <c r="H1101" s="16" t="s">
        <v>44</v>
      </c>
      <c r="I1101" s="317">
        <v>0</v>
      </c>
      <c r="J1101" s="16"/>
      <c r="K1101" s="16"/>
      <c r="L1101" s="16"/>
      <c r="M1101" s="28"/>
      <c r="N1101" s="27">
        <v>0</v>
      </c>
      <c r="O1101" s="16"/>
      <c r="P1101" s="16"/>
      <c r="Q1101" s="16"/>
      <c r="R1101" s="16"/>
      <c r="S1101" s="16"/>
      <c r="T1101" s="270">
        <v>1783</v>
      </c>
      <c r="U1101" s="142">
        <f t="shared" ref="U1101:U1127" si="1150">+G1101/F1101</f>
        <v>5666</v>
      </c>
      <c r="V1101" s="143">
        <v>2500</v>
      </c>
      <c r="W1101" s="144">
        <f t="shared" ref="W1101:W1127" si="1151">+U1101-V1101</f>
        <v>3166</v>
      </c>
      <c r="X1101" s="144">
        <f t="shared" ref="X1101:X1127" si="1152">+W1101-Y1101</f>
        <v>1733</v>
      </c>
      <c r="Y1101" s="144">
        <f t="shared" ref="Y1101:Y1127" si="1153">(U1101-5000)/2+1100</f>
        <v>1433</v>
      </c>
      <c r="Z1101" s="144">
        <f t="shared" ref="Z1101:Z1127" si="1154">+V1101*F1101</f>
        <v>37500</v>
      </c>
      <c r="AA1101" s="144">
        <f t="shared" ref="AA1101:AA1127" si="1155">+X1101*F1101</f>
        <v>25995</v>
      </c>
      <c r="AB1101" s="145">
        <f t="shared" ref="AB1101:AB1127" si="1156">+Y1101*F1101</f>
        <v>21495</v>
      </c>
    </row>
    <row r="1102" spans="1:28" ht="15.75" hidden="1" thickBot="1" x14ac:dyDescent="0.3">
      <c r="A1102" s="16"/>
      <c r="B1102" s="6">
        <v>42423</v>
      </c>
      <c r="C1102" s="15">
        <v>55353</v>
      </c>
      <c r="D1102" s="317"/>
      <c r="E1102" s="16" t="s">
        <v>54</v>
      </c>
      <c r="F1102" s="16">
        <v>7</v>
      </c>
      <c r="G1102" s="60">
        <f t="shared" si="1135"/>
        <v>39662</v>
      </c>
      <c r="H1102" s="16" t="s">
        <v>44</v>
      </c>
      <c r="I1102" s="317">
        <v>0</v>
      </c>
      <c r="J1102" s="16"/>
      <c r="K1102" s="16"/>
      <c r="L1102" s="16"/>
      <c r="M1102" s="28"/>
      <c r="N1102" s="27">
        <v>0</v>
      </c>
      <c r="O1102" s="16"/>
      <c r="P1102" s="16"/>
      <c r="Q1102" s="16"/>
      <c r="R1102" s="16"/>
      <c r="S1102" s="16"/>
      <c r="T1102" s="270">
        <v>1784</v>
      </c>
      <c r="U1102" s="142">
        <f t="shared" si="1150"/>
        <v>5666</v>
      </c>
      <c r="V1102" s="143">
        <v>2500</v>
      </c>
      <c r="W1102" s="144">
        <f t="shared" si="1151"/>
        <v>3166</v>
      </c>
      <c r="X1102" s="144">
        <f t="shared" si="1152"/>
        <v>1733</v>
      </c>
      <c r="Y1102" s="144">
        <f t="shared" si="1153"/>
        <v>1433</v>
      </c>
      <c r="Z1102" s="144">
        <f t="shared" si="1154"/>
        <v>17500</v>
      </c>
      <c r="AA1102" s="144">
        <f t="shared" si="1155"/>
        <v>12131</v>
      </c>
      <c r="AB1102" s="145">
        <f t="shared" si="1156"/>
        <v>10031</v>
      </c>
    </row>
    <row r="1103" spans="1:28" ht="15.75" hidden="1" thickBot="1" x14ac:dyDescent="0.3">
      <c r="A1103" s="22"/>
      <c r="B1103" s="6">
        <v>42423</v>
      </c>
      <c r="C1103" s="15">
        <v>55354</v>
      </c>
      <c r="D1103" s="149"/>
      <c r="E1103" s="16" t="s">
        <v>143</v>
      </c>
      <c r="F1103" s="16">
        <v>7</v>
      </c>
      <c r="G1103" s="60">
        <f t="shared" si="1135"/>
        <v>39662</v>
      </c>
      <c r="H1103" s="16" t="s">
        <v>44</v>
      </c>
      <c r="I1103" s="149">
        <v>0</v>
      </c>
      <c r="J1103" s="22"/>
      <c r="K1103" s="22"/>
      <c r="L1103" s="22"/>
      <c r="M1103" s="30"/>
      <c r="N1103" s="29">
        <v>0</v>
      </c>
      <c r="O1103" s="22"/>
      <c r="P1103" s="22"/>
      <c r="Q1103" s="22"/>
      <c r="R1103" s="22"/>
      <c r="S1103" s="22"/>
      <c r="T1103" s="271">
        <v>1785</v>
      </c>
      <c r="U1103" s="142">
        <f t="shared" si="1150"/>
        <v>5666</v>
      </c>
      <c r="V1103" s="143">
        <v>2500</v>
      </c>
      <c r="W1103" s="144">
        <f t="shared" si="1151"/>
        <v>3166</v>
      </c>
      <c r="X1103" s="144">
        <f t="shared" si="1152"/>
        <v>1733</v>
      </c>
      <c r="Y1103" s="144">
        <f t="shared" si="1153"/>
        <v>1433</v>
      </c>
      <c r="Z1103" s="144">
        <f t="shared" si="1154"/>
        <v>17500</v>
      </c>
      <c r="AA1103" s="144">
        <f t="shared" si="1155"/>
        <v>12131</v>
      </c>
      <c r="AB1103" s="145">
        <f t="shared" si="1156"/>
        <v>10031</v>
      </c>
    </row>
    <row r="1104" spans="1:28" ht="15.75" hidden="1" thickBot="1" x14ac:dyDescent="0.3">
      <c r="A1104" s="17"/>
      <c r="B1104" s="6">
        <v>42424</v>
      </c>
      <c r="C1104" s="15">
        <v>55355</v>
      </c>
      <c r="D1104" s="318"/>
      <c r="E1104" s="16" t="s">
        <v>326</v>
      </c>
      <c r="F1104" s="16">
        <v>15</v>
      </c>
      <c r="G1104" s="60">
        <f t="shared" si="1135"/>
        <v>84990</v>
      </c>
      <c r="H1104" s="16" t="s">
        <v>44</v>
      </c>
      <c r="I1104" s="318">
        <v>0</v>
      </c>
      <c r="J1104" s="17"/>
      <c r="K1104" s="17"/>
      <c r="L1104" s="17"/>
      <c r="M1104" s="33"/>
      <c r="N1104" s="32">
        <v>0</v>
      </c>
      <c r="O1104" s="17"/>
      <c r="P1104" s="17"/>
      <c r="Q1104" s="17"/>
      <c r="R1104" s="17"/>
      <c r="S1104" s="17"/>
      <c r="T1104" s="272">
        <v>1786</v>
      </c>
      <c r="U1104" s="142">
        <f t="shared" si="1150"/>
        <v>5666</v>
      </c>
      <c r="V1104" s="143">
        <v>2500</v>
      </c>
      <c r="W1104" s="144">
        <f t="shared" si="1151"/>
        <v>3166</v>
      </c>
      <c r="X1104" s="144">
        <f t="shared" si="1152"/>
        <v>1733</v>
      </c>
      <c r="Y1104" s="144">
        <f t="shared" si="1153"/>
        <v>1433</v>
      </c>
      <c r="Z1104" s="144">
        <f t="shared" si="1154"/>
        <v>37500</v>
      </c>
      <c r="AA1104" s="144">
        <f t="shared" si="1155"/>
        <v>25995</v>
      </c>
      <c r="AB1104" s="145">
        <f t="shared" si="1156"/>
        <v>21495</v>
      </c>
    </row>
    <row r="1105" spans="1:28" ht="15.75" hidden="1" thickBot="1" x14ac:dyDescent="0.3">
      <c r="A1105" s="16"/>
      <c r="B1105" s="6">
        <v>42424</v>
      </c>
      <c r="C1105" s="15">
        <v>55356</v>
      </c>
      <c r="D1105" s="317"/>
      <c r="E1105" s="16" t="s">
        <v>51</v>
      </c>
      <c r="F1105" s="16">
        <v>15</v>
      </c>
      <c r="G1105" s="60">
        <f t="shared" si="1135"/>
        <v>84990</v>
      </c>
      <c r="H1105" s="16" t="s">
        <v>44</v>
      </c>
      <c r="I1105" s="317">
        <v>0</v>
      </c>
      <c r="J1105" s="16"/>
      <c r="K1105" s="16"/>
      <c r="L1105" s="16"/>
      <c r="M1105" s="28"/>
      <c r="N1105" s="27">
        <v>0</v>
      </c>
      <c r="O1105" s="16"/>
      <c r="P1105" s="16"/>
      <c r="Q1105" s="16"/>
      <c r="R1105" s="16"/>
      <c r="S1105" s="16"/>
      <c r="T1105" s="270">
        <v>1787</v>
      </c>
      <c r="U1105" s="142">
        <f t="shared" si="1150"/>
        <v>5666</v>
      </c>
      <c r="V1105" s="143">
        <v>2500</v>
      </c>
      <c r="W1105" s="144">
        <f t="shared" si="1151"/>
        <v>3166</v>
      </c>
      <c r="X1105" s="144">
        <f t="shared" si="1152"/>
        <v>1733</v>
      </c>
      <c r="Y1105" s="144">
        <f t="shared" si="1153"/>
        <v>1433</v>
      </c>
      <c r="Z1105" s="144">
        <f t="shared" si="1154"/>
        <v>37500</v>
      </c>
      <c r="AA1105" s="144">
        <f t="shared" si="1155"/>
        <v>25995</v>
      </c>
      <c r="AB1105" s="145">
        <f t="shared" si="1156"/>
        <v>21495</v>
      </c>
    </row>
    <row r="1106" spans="1:28" ht="15.75" hidden="1" thickBot="1" x14ac:dyDescent="0.3">
      <c r="A1106" s="16"/>
      <c r="B1106" s="6">
        <v>42424</v>
      </c>
      <c r="C1106" s="15">
        <v>55357</v>
      </c>
      <c r="D1106" s="317"/>
      <c r="E1106" s="16" t="s">
        <v>188</v>
      </c>
      <c r="F1106" s="16">
        <v>7</v>
      </c>
      <c r="G1106" s="60">
        <f t="shared" si="1135"/>
        <v>39662</v>
      </c>
      <c r="H1106" s="16" t="s">
        <v>44</v>
      </c>
      <c r="I1106" s="317">
        <v>0</v>
      </c>
      <c r="J1106" s="16"/>
      <c r="K1106" s="16"/>
      <c r="L1106" s="16"/>
      <c r="M1106" s="28"/>
      <c r="N1106" s="27">
        <v>0</v>
      </c>
      <c r="O1106" s="16"/>
      <c r="P1106" s="16"/>
      <c r="Q1106" s="16"/>
      <c r="R1106" s="16"/>
      <c r="S1106" s="16"/>
      <c r="T1106" s="270">
        <v>1788</v>
      </c>
      <c r="U1106" s="142">
        <f t="shared" si="1150"/>
        <v>5666</v>
      </c>
      <c r="V1106" s="143">
        <v>2500</v>
      </c>
      <c r="W1106" s="144">
        <f t="shared" si="1151"/>
        <v>3166</v>
      </c>
      <c r="X1106" s="144">
        <f t="shared" si="1152"/>
        <v>1733</v>
      </c>
      <c r="Y1106" s="144">
        <f t="shared" si="1153"/>
        <v>1433</v>
      </c>
      <c r="Z1106" s="144">
        <f t="shared" si="1154"/>
        <v>17500</v>
      </c>
      <c r="AA1106" s="144">
        <f t="shared" si="1155"/>
        <v>12131</v>
      </c>
      <c r="AB1106" s="145">
        <f t="shared" si="1156"/>
        <v>10031</v>
      </c>
    </row>
    <row r="1107" spans="1:28" ht="15.75" hidden="1" thickBot="1" x14ac:dyDescent="0.3">
      <c r="A1107" s="16"/>
      <c r="B1107" s="6">
        <v>42424</v>
      </c>
      <c r="C1107" s="15">
        <v>55358</v>
      </c>
      <c r="D1107" s="317"/>
      <c r="E1107" s="16" t="s">
        <v>327</v>
      </c>
      <c r="F1107" s="16">
        <v>7</v>
      </c>
      <c r="G1107" s="60">
        <f t="shared" si="1135"/>
        <v>39662</v>
      </c>
      <c r="H1107" s="16" t="s">
        <v>44</v>
      </c>
      <c r="I1107" s="317">
        <v>0</v>
      </c>
      <c r="J1107" s="16"/>
      <c r="K1107" s="16"/>
      <c r="L1107" s="16"/>
      <c r="M1107" s="28"/>
      <c r="N1107" s="27">
        <v>0</v>
      </c>
      <c r="O1107" s="16"/>
      <c r="P1107" s="16"/>
      <c r="Q1107" s="16"/>
      <c r="R1107" s="16"/>
      <c r="S1107" s="16"/>
      <c r="T1107" s="270">
        <v>1789</v>
      </c>
      <c r="U1107" s="142">
        <f t="shared" si="1150"/>
        <v>5666</v>
      </c>
      <c r="V1107" s="143">
        <v>2500</v>
      </c>
      <c r="W1107" s="144">
        <f t="shared" si="1151"/>
        <v>3166</v>
      </c>
      <c r="X1107" s="144">
        <f t="shared" si="1152"/>
        <v>1733</v>
      </c>
      <c r="Y1107" s="144">
        <f t="shared" si="1153"/>
        <v>1433</v>
      </c>
      <c r="Z1107" s="144">
        <f t="shared" si="1154"/>
        <v>17500</v>
      </c>
      <c r="AA1107" s="144">
        <f t="shared" si="1155"/>
        <v>12131</v>
      </c>
      <c r="AB1107" s="145">
        <f t="shared" si="1156"/>
        <v>10031</v>
      </c>
    </row>
    <row r="1108" spans="1:28" ht="15.75" hidden="1" thickBot="1" x14ac:dyDescent="0.3">
      <c r="A1108" s="16"/>
      <c r="B1108" s="6">
        <v>42424</v>
      </c>
      <c r="C1108" s="15">
        <v>55359</v>
      </c>
      <c r="D1108" s="317"/>
      <c r="E1108" s="16" t="s">
        <v>328</v>
      </c>
      <c r="F1108" s="16">
        <v>7</v>
      </c>
      <c r="G1108" s="60">
        <f t="shared" si="1135"/>
        <v>39662</v>
      </c>
      <c r="H1108" s="16" t="s">
        <v>44</v>
      </c>
      <c r="I1108" s="317">
        <v>0</v>
      </c>
      <c r="J1108" s="16"/>
      <c r="K1108" s="16"/>
      <c r="L1108" s="16"/>
      <c r="M1108" s="28"/>
      <c r="N1108" s="27">
        <v>0</v>
      </c>
      <c r="O1108" s="16"/>
      <c r="P1108" s="16"/>
      <c r="Q1108" s="16"/>
      <c r="R1108" s="16"/>
      <c r="S1108" s="16"/>
      <c r="T1108" s="270">
        <v>1790</v>
      </c>
      <c r="U1108" s="142">
        <f t="shared" si="1150"/>
        <v>5666</v>
      </c>
      <c r="V1108" s="143">
        <v>2500</v>
      </c>
      <c r="W1108" s="144">
        <f t="shared" si="1151"/>
        <v>3166</v>
      </c>
      <c r="X1108" s="144">
        <f t="shared" si="1152"/>
        <v>1733</v>
      </c>
      <c r="Y1108" s="144">
        <f t="shared" si="1153"/>
        <v>1433</v>
      </c>
      <c r="Z1108" s="144">
        <f t="shared" si="1154"/>
        <v>17500</v>
      </c>
      <c r="AA1108" s="144">
        <f t="shared" si="1155"/>
        <v>12131</v>
      </c>
      <c r="AB1108" s="145">
        <f t="shared" si="1156"/>
        <v>10031</v>
      </c>
    </row>
    <row r="1109" spans="1:28" ht="15.75" hidden="1" thickBot="1" x14ac:dyDescent="0.3">
      <c r="A1109" s="16"/>
      <c r="B1109" s="6">
        <v>42424</v>
      </c>
      <c r="C1109" s="15">
        <v>55360</v>
      </c>
      <c r="D1109" s="317"/>
      <c r="E1109" s="16" t="s">
        <v>59</v>
      </c>
      <c r="F1109" s="16">
        <v>15</v>
      </c>
      <c r="G1109" s="60">
        <f t="shared" si="1135"/>
        <v>84990</v>
      </c>
      <c r="H1109" s="16" t="s">
        <v>44</v>
      </c>
      <c r="I1109" s="317">
        <v>0</v>
      </c>
      <c r="J1109" s="16"/>
      <c r="K1109" s="16"/>
      <c r="L1109" s="16"/>
      <c r="M1109" s="28"/>
      <c r="N1109" s="27">
        <v>0</v>
      </c>
      <c r="O1109" s="16"/>
      <c r="P1109" s="16"/>
      <c r="Q1109" s="16"/>
      <c r="R1109" s="16"/>
      <c r="S1109" s="16"/>
      <c r="T1109" s="270">
        <v>1791</v>
      </c>
      <c r="U1109" s="142">
        <f t="shared" si="1150"/>
        <v>5666</v>
      </c>
      <c r="V1109" s="143">
        <v>2500</v>
      </c>
      <c r="W1109" s="144">
        <f t="shared" si="1151"/>
        <v>3166</v>
      </c>
      <c r="X1109" s="144">
        <f t="shared" si="1152"/>
        <v>1733</v>
      </c>
      <c r="Y1109" s="144">
        <f t="shared" si="1153"/>
        <v>1433</v>
      </c>
      <c r="Z1109" s="144">
        <f t="shared" si="1154"/>
        <v>37500</v>
      </c>
      <c r="AA1109" s="144">
        <f t="shared" si="1155"/>
        <v>25995</v>
      </c>
      <c r="AB1109" s="145">
        <f t="shared" si="1156"/>
        <v>21495</v>
      </c>
    </row>
    <row r="1110" spans="1:28" ht="15.75" hidden="1" thickBot="1" x14ac:dyDescent="0.3">
      <c r="A1110" s="16"/>
      <c r="B1110" s="6">
        <v>42424</v>
      </c>
      <c r="C1110" s="15">
        <v>55361</v>
      </c>
      <c r="D1110" s="317"/>
      <c r="E1110" s="16" t="s">
        <v>69</v>
      </c>
      <c r="F1110" s="16">
        <v>7</v>
      </c>
      <c r="G1110" s="60">
        <f t="shared" si="1135"/>
        <v>39662</v>
      </c>
      <c r="H1110" s="16" t="s">
        <v>44</v>
      </c>
      <c r="I1110" s="317">
        <v>0</v>
      </c>
      <c r="J1110" s="16"/>
      <c r="K1110" s="16"/>
      <c r="L1110" s="16"/>
      <c r="M1110" s="28"/>
      <c r="N1110" s="27">
        <v>0</v>
      </c>
      <c r="O1110" s="16"/>
      <c r="P1110" s="16"/>
      <c r="Q1110" s="16"/>
      <c r="R1110" s="16"/>
      <c r="S1110" s="16"/>
      <c r="T1110" s="270">
        <v>1792</v>
      </c>
      <c r="U1110" s="142">
        <f t="shared" si="1150"/>
        <v>5666</v>
      </c>
      <c r="V1110" s="143">
        <v>2500</v>
      </c>
      <c r="W1110" s="144">
        <f t="shared" si="1151"/>
        <v>3166</v>
      </c>
      <c r="X1110" s="144">
        <f t="shared" si="1152"/>
        <v>1733</v>
      </c>
      <c r="Y1110" s="144">
        <f t="shared" si="1153"/>
        <v>1433</v>
      </c>
      <c r="Z1110" s="144">
        <f t="shared" si="1154"/>
        <v>17500</v>
      </c>
      <c r="AA1110" s="144">
        <f t="shared" si="1155"/>
        <v>12131</v>
      </c>
      <c r="AB1110" s="145">
        <f t="shared" si="1156"/>
        <v>10031</v>
      </c>
    </row>
    <row r="1111" spans="1:28" ht="15.75" hidden="1" thickBot="1" x14ac:dyDescent="0.3">
      <c r="A1111" s="16"/>
      <c r="B1111" s="6">
        <v>42424</v>
      </c>
      <c r="C1111" s="15">
        <v>55362</v>
      </c>
      <c r="D1111" s="317"/>
      <c r="E1111" s="16" t="s">
        <v>102</v>
      </c>
      <c r="F1111" s="16">
        <v>7</v>
      </c>
      <c r="G1111" s="60">
        <f t="shared" si="1135"/>
        <v>39662</v>
      </c>
      <c r="H1111" s="16" t="s">
        <v>44</v>
      </c>
      <c r="I1111" s="317">
        <v>0</v>
      </c>
      <c r="J1111" s="16"/>
      <c r="K1111" s="16"/>
      <c r="L1111" s="16"/>
      <c r="M1111" s="28"/>
      <c r="N1111" s="27">
        <v>0</v>
      </c>
      <c r="O1111" s="16"/>
      <c r="P1111" s="16"/>
      <c r="Q1111" s="16"/>
      <c r="R1111" s="16"/>
      <c r="S1111" s="16"/>
      <c r="T1111" s="270">
        <v>1793</v>
      </c>
      <c r="U1111" s="142">
        <f t="shared" si="1150"/>
        <v>5666</v>
      </c>
      <c r="V1111" s="143">
        <v>2500</v>
      </c>
      <c r="W1111" s="144">
        <f t="shared" si="1151"/>
        <v>3166</v>
      </c>
      <c r="X1111" s="144">
        <f t="shared" si="1152"/>
        <v>1733</v>
      </c>
      <c r="Y1111" s="144">
        <f t="shared" si="1153"/>
        <v>1433</v>
      </c>
      <c r="Z1111" s="144">
        <f t="shared" si="1154"/>
        <v>17500</v>
      </c>
      <c r="AA1111" s="144">
        <f t="shared" si="1155"/>
        <v>12131</v>
      </c>
      <c r="AB1111" s="145">
        <f t="shared" si="1156"/>
        <v>10031</v>
      </c>
    </row>
    <row r="1112" spans="1:28" ht="15.75" hidden="1" thickBot="1" x14ac:dyDescent="0.3">
      <c r="A1112" s="16"/>
      <c r="B1112" s="6">
        <v>42424</v>
      </c>
      <c r="C1112" s="15">
        <v>55363</v>
      </c>
      <c r="D1112" s="317"/>
      <c r="E1112" s="16" t="s">
        <v>110</v>
      </c>
      <c r="F1112" s="16">
        <v>7</v>
      </c>
      <c r="G1112" s="60">
        <f t="shared" si="1135"/>
        <v>39662</v>
      </c>
      <c r="H1112" s="16" t="s">
        <v>44</v>
      </c>
      <c r="I1112" s="317">
        <v>0</v>
      </c>
      <c r="J1112" s="16"/>
      <c r="K1112" s="16"/>
      <c r="L1112" s="16"/>
      <c r="M1112" s="28"/>
      <c r="N1112" s="27">
        <v>0</v>
      </c>
      <c r="O1112" s="16"/>
      <c r="P1112" s="16"/>
      <c r="Q1112" s="16"/>
      <c r="R1112" s="16"/>
      <c r="S1112" s="16"/>
      <c r="T1112" s="270">
        <v>1794</v>
      </c>
      <c r="U1112" s="142">
        <f t="shared" si="1150"/>
        <v>5666</v>
      </c>
      <c r="V1112" s="143">
        <v>2500</v>
      </c>
      <c r="W1112" s="144">
        <f t="shared" si="1151"/>
        <v>3166</v>
      </c>
      <c r="X1112" s="144">
        <f t="shared" si="1152"/>
        <v>1733</v>
      </c>
      <c r="Y1112" s="144">
        <f t="shared" si="1153"/>
        <v>1433</v>
      </c>
      <c r="Z1112" s="144">
        <f t="shared" si="1154"/>
        <v>17500</v>
      </c>
      <c r="AA1112" s="144">
        <f t="shared" si="1155"/>
        <v>12131</v>
      </c>
      <c r="AB1112" s="145">
        <f t="shared" si="1156"/>
        <v>10031</v>
      </c>
    </row>
    <row r="1113" spans="1:28" ht="15.75" hidden="1" thickBot="1" x14ac:dyDescent="0.3">
      <c r="A1113" s="16"/>
      <c r="B1113" s="6">
        <v>42424</v>
      </c>
      <c r="C1113" s="15">
        <v>55364</v>
      </c>
      <c r="D1113" s="317"/>
      <c r="E1113" s="16" t="s">
        <v>105</v>
      </c>
      <c r="F1113" s="16">
        <v>7</v>
      </c>
      <c r="G1113" s="60">
        <f t="shared" si="1135"/>
        <v>39662</v>
      </c>
      <c r="H1113" s="16" t="s">
        <v>44</v>
      </c>
      <c r="I1113" s="317">
        <v>0</v>
      </c>
      <c r="J1113" s="16"/>
      <c r="K1113" s="16"/>
      <c r="L1113" s="16"/>
      <c r="M1113" s="28"/>
      <c r="N1113" s="27">
        <v>0</v>
      </c>
      <c r="O1113" s="16"/>
      <c r="P1113" s="16"/>
      <c r="Q1113" s="16"/>
      <c r="R1113" s="16"/>
      <c r="S1113" s="16"/>
      <c r="T1113" s="270">
        <v>1795</v>
      </c>
      <c r="U1113" s="142">
        <f t="shared" si="1150"/>
        <v>5666</v>
      </c>
      <c r="V1113" s="143">
        <v>2500</v>
      </c>
      <c r="W1113" s="144">
        <f t="shared" si="1151"/>
        <v>3166</v>
      </c>
      <c r="X1113" s="144">
        <f t="shared" si="1152"/>
        <v>1733</v>
      </c>
      <c r="Y1113" s="144">
        <f t="shared" si="1153"/>
        <v>1433</v>
      </c>
      <c r="Z1113" s="144">
        <f t="shared" si="1154"/>
        <v>17500</v>
      </c>
      <c r="AA1113" s="144">
        <f t="shared" si="1155"/>
        <v>12131</v>
      </c>
      <c r="AB1113" s="145">
        <f t="shared" si="1156"/>
        <v>10031</v>
      </c>
    </row>
    <row r="1114" spans="1:28" ht="15.75" hidden="1" thickBot="1" x14ac:dyDescent="0.3">
      <c r="A1114" s="16"/>
      <c r="B1114" s="6">
        <v>42424</v>
      </c>
      <c r="C1114" s="15">
        <v>55365</v>
      </c>
      <c r="D1114" s="317"/>
      <c r="E1114" s="16" t="s">
        <v>60</v>
      </c>
      <c r="F1114" s="16">
        <v>7</v>
      </c>
      <c r="G1114" s="60">
        <f t="shared" si="1135"/>
        <v>39662</v>
      </c>
      <c r="H1114" s="16" t="s">
        <v>44</v>
      </c>
      <c r="I1114" s="317">
        <v>0</v>
      </c>
      <c r="J1114" s="16"/>
      <c r="K1114" s="16"/>
      <c r="L1114" s="16"/>
      <c r="M1114" s="28"/>
      <c r="N1114" s="27">
        <v>0</v>
      </c>
      <c r="O1114" s="16"/>
      <c r="P1114" s="16"/>
      <c r="Q1114" s="16"/>
      <c r="R1114" s="16"/>
      <c r="S1114" s="16"/>
      <c r="T1114" s="270">
        <v>1796</v>
      </c>
      <c r="U1114" s="142">
        <f t="shared" si="1150"/>
        <v>5666</v>
      </c>
      <c r="V1114" s="143">
        <v>2500</v>
      </c>
      <c r="W1114" s="144">
        <f t="shared" si="1151"/>
        <v>3166</v>
      </c>
      <c r="X1114" s="144">
        <f t="shared" si="1152"/>
        <v>1733</v>
      </c>
      <c r="Y1114" s="144">
        <f t="shared" si="1153"/>
        <v>1433</v>
      </c>
      <c r="Z1114" s="144">
        <f t="shared" si="1154"/>
        <v>17500</v>
      </c>
      <c r="AA1114" s="144">
        <f t="shared" si="1155"/>
        <v>12131</v>
      </c>
      <c r="AB1114" s="145">
        <f t="shared" si="1156"/>
        <v>10031</v>
      </c>
    </row>
    <row r="1115" spans="1:28" ht="15.75" hidden="1" thickBot="1" x14ac:dyDescent="0.3">
      <c r="A1115" s="16"/>
      <c r="B1115" s="6">
        <v>42424</v>
      </c>
      <c r="C1115" s="15">
        <v>55366</v>
      </c>
      <c r="D1115" s="317"/>
      <c r="E1115" s="16" t="s">
        <v>69</v>
      </c>
      <c r="F1115" s="16">
        <v>7</v>
      </c>
      <c r="G1115" s="60">
        <f t="shared" si="1135"/>
        <v>39662</v>
      </c>
      <c r="H1115" s="16" t="s">
        <v>44</v>
      </c>
      <c r="I1115" s="317">
        <v>0</v>
      </c>
      <c r="J1115" s="16"/>
      <c r="K1115" s="16"/>
      <c r="L1115" s="16"/>
      <c r="M1115" s="28"/>
      <c r="N1115" s="27">
        <v>0</v>
      </c>
      <c r="O1115" s="16"/>
      <c r="P1115" s="16"/>
      <c r="Q1115" s="16"/>
      <c r="R1115" s="16"/>
      <c r="S1115" s="16"/>
      <c r="T1115" s="270">
        <v>1797</v>
      </c>
      <c r="U1115" s="142">
        <f t="shared" si="1150"/>
        <v>5666</v>
      </c>
      <c r="V1115" s="143">
        <v>2500</v>
      </c>
      <c r="W1115" s="144">
        <f t="shared" si="1151"/>
        <v>3166</v>
      </c>
      <c r="X1115" s="144">
        <f t="shared" si="1152"/>
        <v>1733</v>
      </c>
      <c r="Y1115" s="144">
        <f t="shared" si="1153"/>
        <v>1433</v>
      </c>
      <c r="Z1115" s="144">
        <f t="shared" si="1154"/>
        <v>17500</v>
      </c>
      <c r="AA1115" s="144">
        <f t="shared" si="1155"/>
        <v>12131</v>
      </c>
      <c r="AB1115" s="145">
        <f t="shared" si="1156"/>
        <v>10031</v>
      </c>
    </row>
    <row r="1116" spans="1:28" ht="15.75" hidden="1" thickBot="1" x14ac:dyDescent="0.3">
      <c r="A1116" s="16"/>
      <c r="B1116" s="6">
        <v>42424</v>
      </c>
      <c r="C1116" s="15">
        <v>55367</v>
      </c>
      <c r="D1116" s="317"/>
      <c r="E1116" s="16" t="s">
        <v>124</v>
      </c>
      <c r="F1116" s="16">
        <v>7</v>
      </c>
      <c r="G1116" s="60">
        <f t="shared" si="1135"/>
        <v>39662</v>
      </c>
      <c r="H1116" s="16" t="s">
        <v>44</v>
      </c>
      <c r="I1116" s="317">
        <v>0</v>
      </c>
      <c r="J1116" s="16"/>
      <c r="K1116" s="16"/>
      <c r="L1116" s="16"/>
      <c r="M1116" s="28"/>
      <c r="N1116" s="27">
        <v>0</v>
      </c>
      <c r="O1116" s="16"/>
      <c r="P1116" s="16"/>
      <c r="Q1116" s="16"/>
      <c r="R1116" s="16"/>
      <c r="S1116" s="16"/>
      <c r="T1116" s="270">
        <v>1798</v>
      </c>
      <c r="U1116" s="142">
        <f t="shared" si="1150"/>
        <v>5666</v>
      </c>
      <c r="V1116" s="143">
        <v>2500</v>
      </c>
      <c r="W1116" s="144">
        <f t="shared" si="1151"/>
        <v>3166</v>
      </c>
      <c r="X1116" s="144">
        <f t="shared" si="1152"/>
        <v>1733</v>
      </c>
      <c r="Y1116" s="144">
        <f t="shared" si="1153"/>
        <v>1433</v>
      </c>
      <c r="Z1116" s="144">
        <f t="shared" si="1154"/>
        <v>17500</v>
      </c>
      <c r="AA1116" s="144">
        <f t="shared" si="1155"/>
        <v>12131</v>
      </c>
      <c r="AB1116" s="145">
        <f t="shared" si="1156"/>
        <v>10031</v>
      </c>
    </row>
    <row r="1117" spans="1:28" ht="15.75" hidden="1" thickBot="1" x14ac:dyDescent="0.3">
      <c r="A1117" s="16"/>
      <c r="B1117" s="6">
        <v>42424</v>
      </c>
      <c r="C1117" s="15">
        <v>55368</v>
      </c>
      <c r="D1117" s="317"/>
      <c r="E1117" s="16" t="s">
        <v>104</v>
      </c>
      <c r="F1117" s="16">
        <v>7</v>
      </c>
      <c r="G1117" s="60">
        <f t="shared" si="1135"/>
        <v>39662</v>
      </c>
      <c r="H1117" s="16" t="s">
        <v>44</v>
      </c>
      <c r="I1117" s="317">
        <v>0</v>
      </c>
      <c r="J1117" s="16"/>
      <c r="K1117" s="16"/>
      <c r="L1117" s="16"/>
      <c r="M1117" s="28"/>
      <c r="N1117" s="27">
        <v>0</v>
      </c>
      <c r="O1117" s="16"/>
      <c r="P1117" s="16"/>
      <c r="Q1117" s="16"/>
      <c r="R1117" s="16"/>
      <c r="S1117" s="16"/>
      <c r="T1117" s="270">
        <v>1799</v>
      </c>
      <c r="U1117" s="142">
        <f t="shared" si="1150"/>
        <v>5666</v>
      </c>
      <c r="V1117" s="143">
        <v>2500</v>
      </c>
      <c r="W1117" s="144">
        <f t="shared" si="1151"/>
        <v>3166</v>
      </c>
      <c r="X1117" s="144">
        <f t="shared" si="1152"/>
        <v>1733</v>
      </c>
      <c r="Y1117" s="144">
        <f t="shared" si="1153"/>
        <v>1433</v>
      </c>
      <c r="Z1117" s="144">
        <f t="shared" si="1154"/>
        <v>17500</v>
      </c>
      <c r="AA1117" s="144">
        <f t="shared" si="1155"/>
        <v>12131</v>
      </c>
      <c r="AB1117" s="145">
        <f t="shared" si="1156"/>
        <v>10031</v>
      </c>
    </row>
    <row r="1118" spans="1:28" ht="15.75" hidden="1" thickBot="1" x14ac:dyDescent="0.3">
      <c r="A1118" s="16"/>
      <c r="B1118" s="6">
        <v>42424</v>
      </c>
      <c r="C1118" s="15">
        <v>55369</v>
      </c>
      <c r="D1118" s="317"/>
      <c r="E1118" s="16" t="s">
        <v>86</v>
      </c>
      <c r="F1118" s="16">
        <v>7</v>
      </c>
      <c r="G1118" s="60">
        <f t="shared" si="1135"/>
        <v>39662</v>
      </c>
      <c r="H1118" s="16" t="s">
        <v>44</v>
      </c>
      <c r="I1118" s="317">
        <v>0</v>
      </c>
      <c r="J1118" s="16"/>
      <c r="K1118" s="16"/>
      <c r="L1118" s="16"/>
      <c r="M1118" s="28"/>
      <c r="N1118" s="27">
        <v>0</v>
      </c>
      <c r="O1118" s="16"/>
      <c r="P1118" s="16"/>
      <c r="Q1118" s="16"/>
      <c r="R1118" s="16"/>
      <c r="S1118" s="16"/>
      <c r="T1118" s="270">
        <v>1800</v>
      </c>
      <c r="U1118" s="142">
        <f t="shared" si="1150"/>
        <v>5666</v>
      </c>
      <c r="V1118" s="143">
        <v>2500</v>
      </c>
      <c r="W1118" s="144">
        <f t="shared" si="1151"/>
        <v>3166</v>
      </c>
      <c r="X1118" s="144">
        <f t="shared" si="1152"/>
        <v>1733</v>
      </c>
      <c r="Y1118" s="144">
        <f t="shared" si="1153"/>
        <v>1433</v>
      </c>
      <c r="Z1118" s="144">
        <f t="shared" si="1154"/>
        <v>17500</v>
      </c>
      <c r="AA1118" s="144">
        <f t="shared" si="1155"/>
        <v>12131</v>
      </c>
      <c r="AB1118" s="145">
        <f t="shared" si="1156"/>
        <v>10031</v>
      </c>
    </row>
    <row r="1119" spans="1:28" ht="15.75" hidden="1" thickBot="1" x14ac:dyDescent="0.3">
      <c r="A1119" s="16"/>
      <c r="B1119" s="6">
        <v>42424</v>
      </c>
      <c r="C1119" s="15">
        <v>55370</v>
      </c>
      <c r="D1119" s="317"/>
      <c r="E1119" s="16" t="s">
        <v>277</v>
      </c>
      <c r="F1119" s="16">
        <v>7</v>
      </c>
      <c r="G1119" s="60">
        <f t="shared" si="1135"/>
        <v>39662</v>
      </c>
      <c r="H1119" s="16" t="s">
        <v>44</v>
      </c>
      <c r="I1119" s="317">
        <v>0</v>
      </c>
      <c r="J1119" s="16"/>
      <c r="K1119" s="16"/>
      <c r="L1119" s="16"/>
      <c r="M1119" s="28"/>
      <c r="N1119" s="27">
        <v>0</v>
      </c>
      <c r="O1119" s="16"/>
      <c r="P1119" s="16"/>
      <c r="Q1119" s="16"/>
      <c r="R1119" s="16"/>
      <c r="S1119" s="16"/>
      <c r="T1119" s="270">
        <v>1801</v>
      </c>
      <c r="U1119" s="142">
        <f t="shared" si="1150"/>
        <v>5666</v>
      </c>
      <c r="V1119" s="143">
        <v>2500</v>
      </c>
      <c r="W1119" s="144">
        <f t="shared" si="1151"/>
        <v>3166</v>
      </c>
      <c r="X1119" s="144">
        <f t="shared" si="1152"/>
        <v>1733</v>
      </c>
      <c r="Y1119" s="144">
        <f t="shared" si="1153"/>
        <v>1433</v>
      </c>
      <c r="Z1119" s="144">
        <f t="shared" si="1154"/>
        <v>17500</v>
      </c>
      <c r="AA1119" s="144">
        <f t="shared" si="1155"/>
        <v>12131</v>
      </c>
      <c r="AB1119" s="145">
        <f t="shared" si="1156"/>
        <v>10031</v>
      </c>
    </row>
    <row r="1120" spans="1:28" ht="15.75" hidden="1" thickBot="1" x14ac:dyDescent="0.3">
      <c r="A1120" s="16"/>
      <c r="B1120" s="6">
        <v>42424</v>
      </c>
      <c r="C1120" s="15">
        <v>55371</v>
      </c>
      <c r="D1120" s="317"/>
      <c r="E1120" s="16" t="s">
        <v>59</v>
      </c>
      <c r="F1120" s="16">
        <v>15</v>
      </c>
      <c r="G1120" s="60">
        <f t="shared" si="1135"/>
        <v>84990</v>
      </c>
      <c r="H1120" s="16" t="s">
        <v>44</v>
      </c>
      <c r="I1120" s="317">
        <v>0</v>
      </c>
      <c r="J1120" s="16"/>
      <c r="K1120" s="16"/>
      <c r="L1120" s="16"/>
      <c r="M1120" s="28"/>
      <c r="N1120" s="27">
        <v>0</v>
      </c>
      <c r="O1120" s="16"/>
      <c r="P1120" s="16"/>
      <c r="Q1120" s="16"/>
      <c r="R1120" s="16"/>
      <c r="S1120" s="16"/>
      <c r="T1120" s="270">
        <v>1802</v>
      </c>
      <c r="U1120" s="142">
        <f t="shared" si="1150"/>
        <v>5666</v>
      </c>
      <c r="V1120" s="143">
        <v>2500</v>
      </c>
      <c r="W1120" s="144">
        <f t="shared" si="1151"/>
        <v>3166</v>
      </c>
      <c r="X1120" s="144">
        <f t="shared" si="1152"/>
        <v>1733</v>
      </c>
      <c r="Y1120" s="144">
        <f t="shared" si="1153"/>
        <v>1433</v>
      </c>
      <c r="Z1120" s="144">
        <f t="shared" si="1154"/>
        <v>37500</v>
      </c>
      <c r="AA1120" s="144">
        <f t="shared" si="1155"/>
        <v>25995</v>
      </c>
      <c r="AB1120" s="145">
        <f t="shared" si="1156"/>
        <v>21495</v>
      </c>
    </row>
    <row r="1121" spans="1:28" ht="15.75" hidden="1" thickBot="1" x14ac:dyDescent="0.3">
      <c r="A1121" s="16"/>
      <c r="B1121" s="6">
        <v>42424</v>
      </c>
      <c r="C1121" s="15">
        <v>55372</v>
      </c>
      <c r="D1121" s="317"/>
      <c r="E1121" s="16" t="s">
        <v>110</v>
      </c>
      <c r="F1121" s="16">
        <v>7</v>
      </c>
      <c r="G1121" s="60">
        <f t="shared" si="1135"/>
        <v>39662</v>
      </c>
      <c r="H1121" s="16" t="s">
        <v>44</v>
      </c>
      <c r="I1121" s="317">
        <v>0</v>
      </c>
      <c r="J1121" s="16"/>
      <c r="K1121" s="16"/>
      <c r="L1121" s="16"/>
      <c r="M1121" s="28"/>
      <c r="N1121" s="27">
        <v>0</v>
      </c>
      <c r="O1121" s="16"/>
      <c r="P1121" s="16"/>
      <c r="Q1121" s="16"/>
      <c r="R1121" s="16"/>
      <c r="S1121" s="16"/>
      <c r="T1121" s="270">
        <v>1803</v>
      </c>
      <c r="U1121" s="142">
        <f t="shared" si="1150"/>
        <v>5666</v>
      </c>
      <c r="V1121" s="143">
        <v>2500</v>
      </c>
      <c r="W1121" s="144">
        <f t="shared" si="1151"/>
        <v>3166</v>
      </c>
      <c r="X1121" s="144">
        <f t="shared" si="1152"/>
        <v>1733</v>
      </c>
      <c r="Y1121" s="144">
        <f t="shared" si="1153"/>
        <v>1433</v>
      </c>
      <c r="Z1121" s="144">
        <f t="shared" si="1154"/>
        <v>17500</v>
      </c>
      <c r="AA1121" s="144">
        <f t="shared" si="1155"/>
        <v>12131</v>
      </c>
      <c r="AB1121" s="145">
        <f t="shared" si="1156"/>
        <v>10031</v>
      </c>
    </row>
    <row r="1122" spans="1:28" ht="15.75" hidden="1" thickBot="1" x14ac:dyDescent="0.3">
      <c r="A1122" s="16"/>
      <c r="B1122" s="6">
        <v>42424</v>
      </c>
      <c r="C1122" s="15">
        <v>55373</v>
      </c>
      <c r="D1122" s="317"/>
      <c r="E1122" s="16" t="s">
        <v>83</v>
      </c>
      <c r="F1122" s="16">
        <v>15</v>
      </c>
      <c r="G1122" s="60">
        <f t="shared" si="1135"/>
        <v>84990</v>
      </c>
      <c r="H1122" s="16" t="s">
        <v>44</v>
      </c>
      <c r="I1122" s="317">
        <v>0</v>
      </c>
      <c r="J1122" s="16"/>
      <c r="K1122" s="16"/>
      <c r="L1122" s="16"/>
      <c r="M1122" s="28"/>
      <c r="N1122" s="27">
        <v>0</v>
      </c>
      <c r="O1122" s="16"/>
      <c r="P1122" s="16"/>
      <c r="Q1122" s="16"/>
      <c r="R1122" s="16"/>
      <c r="S1122" s="16"/>
      <c r="T1122" s="270">
        <v>1804</v>
      </c>
      <c r="U1122" s="142">
        <f t="shared" si="1150"/>
        <v>5666</v>
      </c>
      <c r="V1122" s="143">
        <v>2500</v>
      </c>
      <c r="W1122" s="144">
        <f t="shared" si="1151"/>
        <v>3166</v>
      </c>
      <c r="X1122" s="144">
        <f t="shared" si="1152"/>
        <v>1733</v>
      </c>
      <c r="Y1122" s="144">
        <f t="shared" si="1153"/>
        <v>1433</v>
      </c>
      <c r="Z1122" s="144">
        <f t="shared" si="1154"/>
        <v>37500</v>
      </c>
      <c r="AA1122" s="144">
        <f t="shared" si="1155"/>
        <v>25995</v>
      </c>
      <c r="AB1122" s="145">
        <f t="shared" si="1156"/>
        <v>21495</v>
      </c>
    </row>
    <row r="1123" spans="1:28" ht="15.75" hidden="1" thickBot="1" x14ac:dyDescent="0.3">
      <c r="A1123" s="16"/>
      <c r="B1123" s="6">
        <v>42424</v>
      </c>
      <c r="C1123" s="15">
        <v>55374</v>
      </c>
      <c r="D1123" s="317"/>
      <c r="E1123" s="16" t="s">
        <v>216</v>
      </c>
      <c r="F1123" s="16">
        <v>15</v>
      </c>
      <c r="G1123" s="60">
        <f t="shared" si="1135"/>
        <v>84990</v>
      </c>
      <c r="H1123" s="16" t="s">
        <v>44</v>
      </c>
      <c r="I1123" s="317">
        <v>0</v>
      </c>
      <c r="J1123" s="16"/>
      <c r="K1123" s="16"/>
      <c r="L1123" s="16"/>
      <c r="M1123" s="28"/>
      <c r="N1123" s="27">
        <v>0</v>
      </c>
      <c r="O1123" s="16"/>
      <c r="P1123" s="16"/>
      <c r="Q1123" s="16"/>
      <c r="R1123" s="16"/>
      <c r="S1123" s="16"/>
      <c r="T1123" s="270">
        <v>1805</v>
      </c>
      <c r="U1123" s="142">
        <f t="shared" si="1150"/>
        <v>5666</v>
      </c>
      <c r="V1123" s="143">
        <v>2500</v>
      </c>
      <c r="W1123" s="144">
        <f t="shared" si="1151"/>
        <v>3166</v>
      </c>
      <c r="X1123" s="144">
        <f t="shared" si="1152"/>
        <v>1733</v>
      </c>
      <c r="Y1123" s="144">
        <f t="shared" si="1153"/>
        <v>1433</v>
      </c>
      <c r="Z1123" s="144">
        <f t="shared" si="1154"/>
        <v>37500</v>
      </c>
      <c r="AA1123" s="144">
        <f t="shared" si="1155"/>
        <v>25995</v>
      </c>
      <c r="AB1123" s="145">
        <f t="shared" si="1156"/>
        <v>21495</v>
      </c>
    </row>
    <row r="1124" spans="1:28" ht="15.75" hidden="1" thickBot="1" x14ac:dyDescent="0.3">
      <c r="A1124" s="16"/>
      <c r="B1124" s="6">
        <v>42424</v>
      </c>
      <c r="C1124" s="15">
        <v>55375</v>
      </c>
      <c r="D1124" s="317"/>
      <c r="E1124" s="16" t="s">
        <v>65</v>
      </c>
      <c r="F1124" s="16">
        <v>15</v>
      </c>
      <c r="G1124" s="60">
        <f t="shared" si="1135"/>
        <v>84990</v>
      </c>
      <c r="H1124" s="16" t="s">
        <v>44</v>
      </c>
      <c r="I1124" s="317">
        <v>0</v>
      </c>
      <c r="J1124" s="16"/>
      <c r="K1124" s="16"/>
      <c r="L1124" s="16"/>
      <c r="M1124" s="28"/>
      <c r="N1124" s="27">
        <v>0</v>
      </c>
      <c r="O1124" s="16"/>
      <c r="P1124" s="16"/>
      <c r="Q1124" s="16"/>
      <c r="R1124" s="16"/>
      <c r="S1124" s="16"/>
      <c r="T1124" s="270">
        <v>1806</v>
      </c>
      <c r="U1124" s="142">
        <f t="shared" si="1150"/>
        <v>5666</v>
      </c>
      <c r="V1124" s="143">
        <v>2500</v>
      </c>
      <c r="W1124" s="144">
        <f t="shared" si="1151"/>
        <v>3166</v>
      </c>
      <c r="X1124" s="144">
        <f t="shared" si="1152"/>
        <v>1733</v>
      </c>
      <c r="Y1124" s="144">
        <f t="shared" si="1153"/>
        <v>1433</v>
      </c>
      <c r="Z1124" s="144">
        <f t="shared" si="1154"/>
        <v>37500</v>
      </c>
      <c r="AA1124" s="144">
        <f t="shared" si="1155"/>
        <v>25995</v>
      </c>
      <c r="AB1124" s="145">
        <f t="shared" si="1156"/>
        <v>21495</v>
      </c>
    </row>
    <row r="1125" spans="1:28" ht="15.75" hidden="1" thickBot="1" x14ac:dyDescent="0.3">
      <c r="A1125" s="16"/>
      <c r="B1125" s="6">
        <v>42424</v>
      </c>
      <c r="C1125" s="15">
        <v>55376</v>
      </c>
      <c r="D1125" s="317"/>
      <c r="E1125" s="16" t="s">
        <v>149</v>
      </c>
      <c r="F1125" s="16">
        <v>15</v>
      </c>
      <c r="G1125" s="60">
        <f t="shared" si="1135"/>
        <v>84990</v>
      </c>
      <c r="H1125" s="16" t="s">
        <v>44</v>
      </c>
      <c r="I1125" s="317">
        <v>0</v>
      </c>
      <c r="J1125" s="16"/>
      <c r="K1125" s="16"/>
      <c r="L1125" s="16"/>
      <c r="M1125" s="28"/>
      <c r="N1125" s="27">
        <v>0</v>
      </c>
      <c r="O1125" s="16"/>
      <c r="P1125" s="16"/>
      <c r="Q1125" s="16"/>
      <c r="R1125" s="16"/>
      <c r="S1125" s="16"/>
      <c r="T1125" s="270">
        <v>1807</v>
      </c>
      <c r="U1125" s="142">
        <f t="shared" si="1150"/>
        <v>5666</v>
      </c>
      <c r="V1125" s="143">
        <v>2500</v>
      </c>
      <c r="W1125" s="144">
        <f t="shared" si="1151"/>
        <v>3166</v>
      </c>
      <c r="X1125" s="144">
        <f t="shared" si="1152"/>
        <v>1733</v>
      </c>
      <c r="Y1125" s="144">
        <f t="shared" si="1153"/>
        <v>1433</v>
      </c>
      <c r="Z1125" s="144">
        <f t="shared" si="1154"/>
        <v>37500</v>
      </c>
      <c r="AA1125" s="144">
        <f t="shared" si="1155"/>
        <v>25995</v>
      </c>
      <c r="AB1125" s="145">
        <f t="shared" si="1156"/>
        <v>21495</v>
      </c>
    </row>
    <row r="1126" spans="1:28" ht="15.75" hidden="1" thickBot="1" x14ac:dyDescent="0.3">
      <c r="A1126" s="16"/>
      <c r="B1126" s="6">
        <v>42424</v>
      </c>
      <c r="C1126" s="15">
        <v>55377</v>
      </c>
      <c r="D1126" s="317"/>
      <c r="E1126" s="16" t="s">
        <v>62</v>
      </c>
      <c r="F1126" s="16">
        <v>15</v>
      </c>
      <c r="G1126" s="60">
        <f t="shared" si="1135"/>
        <v>84990</v>
      </c>
      <c r="H1126" s="16" t="s">
        <v>44</v>
      </c>
      <c r="I1126" s="317">
        <v>0</v>
      </c>
      <c r="J1126" s="16"/>
      <c r="K1126" s="16"/>
      <c r="L1126" s="16"/>
      <c r="M1126" s="28"/>
      <c r="N1126" s="27">
        <v>0</v>
      </c>
      <c r="O1126" s="16"/>
      <c r="P1126" s="16"/>
      <c r="Q1126" s="16"/>
      <c r="R1126" s="16"/>
      <c r="S1126" s="16"/>
      <c r="T1126" s="270">
        <v>1808</v>
      </c>
      <c r="U1126" s="142">
        <f t="shared" si="1150"/>
        <v>5666</v>
      </c>
      <c r="V1126" s="143">
        <v>2500</v>
      </c>
      <c r="W1126" s="144">
        <f t="shared" si="1151"/>
        <v>3166</v>
      </c>
      <c r="X1126" s="144">
        <f t="shared" si="1152"/>
        <v>1733</v>
      </c>
      <c r="Y1126" s="144">
        <f t="shared" si="1153"/>
        <v>1433</v>
      </c>
      <c r="Z1126" s="144">
        <f t="shared" si="1154"/>
        <v>37500</v>
      </c>
      <c r="AA1126" s="144">
        <f t="shared" si="1155"/>
        <v>25995</v>
      </c>
      <c r="AB1126" s="145">
        <f t="shared" si="1156"/>
        <v>21495</v>
      </c>
    </row>
    <row r="1127" spans="1:28" ht="15.75" hidden="1" thickBot="1" x14ac:dyDescent="0.3">
      <c r="A1127" s="16"/>
      <c r="B1127" s="6">
        <v>42424</v>
      </c>
      <c r="C1127" s="15">
        <v>55378</v>
      </c>
      <c r="D1127" s="317"/>
      <c r="E1127" s="16" t="s">
        <v>215</v>
      </c>
      <c r="F1127" s="16">
        <v>7</v>
      </c>
      <c r="G1127" s="60">
        <f t="shared" si="1135"/>
        <v>39662</v>
      </c>
      <c r="H1127" s="16" t="s">
        <v>44</v>
      </c>
      <c r="I1127" s="317">
        <v>0</v>
      </c>
      <c r="J1127" s="16"/>
      <c r="K1127" s="16"/>
      <c r="L1127" s="16"/>
      <c r="M1127" s="28"/>
      <c r="N1127" s="27">
        <v>0</v>
      </c>
      <c r="O1127" s="16"/>
      <c r="P1127" s="16"/>
      <c r="Q1127" s="16"/>
      <c r="R1127" s="16"/>
      <c r="S1127" s="16"/>
      <c r="T1127" s="270">
        <v>1809</v>
      </c>
      <c r="U1127" s="142">
        <f t="shared" si="1150"/>
        <v>5666</v>
      </c>
      <c r="V1127" s="143">
        <v>2500</v>
      </c>
      <c r="W1127" s="144">
        <f t="shared" si="1151"/>
        <v>3166</v>
      </c>
      <c r="X1127" s="144">
        <f t="shared" si="1152"/>
        <v>1733</v>
      </c>
      <c r="Y1127" s="144">
        <f t="shared" si="1153"/>
        <v>1433</v>
      </c>
      <c r="Z1127" s="144">
        <f t="shared" si="1154"/>
        <v>17500</v>
      </c>
      <c r="AA1127" s="144">
        <f t="shared" si="1155"/>
        <v>12131</v>
      </c>
      <c r="AB1127" s="145">
        <f t="shared" si="1156"/>
        <v>10031</v>
      </c>
    </row>
    <row r="1128" spans="1:28" ht="15.75" hidden="1" thickBot="1" x14ac:dyDescent="0.3">
      <c r="A1128" s="16"/>
      <c r="B1128" s="320">
        <v>42424</v>
      </c>
      <c r="C1128" s="223">
        <v>55379</v>
      </c>
      <c r="D1128" s="16"/>
      <c r="E1128" s="322" t="s">
        <v>174</v>
      </c>
      <c r="F1128" s="322">
        <v>15</v>
      </c>
      <c r="G1128" s="224">
        <f t="shared" si="1135"/>
        <v>84990</v>
      </c>
      <c r="H1128" s="322" t="s">
        <v>119</v>
      </c>
      <c r="I1128" s="16">
        <v>0</v>
      </c>
      <c r="J1128" s="16"/>
      <c r="K1128" s="16"/>
      <c r="L1128" s="16"/>
      <c r="M1128" s="28"/>
      <c r="N1128" s="27">
        <v>0</v>
      </c>
      <c r="O1128" s="16"/>
      <c r="P1128" s="16"/>
      <c r="Q1128" s="16"/>
      <c r="R1128" s="16"/>
      <c r="S1128" s="16"/>
      <c r="T1128" s="270"/>
    </row>
    <row r="1129" spans="1:28" ht="15.75" hidden="1" thickBot="1" x14ac:dyDescent="0.3">
      <c r="A1129" s="16"/>
      <c r="B1129" s="6">
        <v>42424</v>
      </c>
      <c r="C1129" s="15">
        <v>55380</v>
      </c>
      <c r="D1129" s="317"/>
      <c r="E1129" s="16" t="s">
        <v>90</v>
      </c>
      <c r="F1129" s="16">
        <v>15</v>
      </c>
      <c r="G1129" s="60">
        <f t="shared" si="1135"/>
        <v>84990</v>
      </c>
      <c r="H1129" s="16" t="s">
        <v>44</v>
      </c>
      <c r="I1129" s="318">
        <v>0</v>
      </c>
      <c r="J1129" s="16"/>
      <c r="K1129" s="16"/>
      <c r="L1129" s="16"/>
      <c r="M1129" s="28"/>
      <c r="N1129" s="27">
        <v>0</v>
      </c>
      <c r="O1129" s="16"/>
      <c r="P1129" s="16"/>
      <c r="Q1129" s="16"/>
      <c r="R1129" s="16"/>
      <c r="S1129" s="16"/>
      <c r="T1129" s="270"/>
      <c r="U1129" s="142">
        <f t="shared" ref="U1129:U1139" si="1157">+G1129/F1129</f>
        <v>5666</v>
      </c>
      <c r="V1129" s="143">
        <v>2500</v>
      </c>
      <c r="W1129" s="144">
        <f t="shared" ref="W1129:W1139" si="1158">+U1129-V1129</f>
        <v>3166</v>
      </c>
      <c r="X1129" s="144">
        <f t="shared" ref="X1129:X1139" si="1159">+W1129-Y1129</f>
        <v>1733</v>
      </c>
      <c r="Y1129" s="144">
        <f t="shared" ref="Y1129:Y1139" si="1160">(U1129-5000)/2+1100</f>
        <v>1433</v>
      </c>
      <c r="Z1129" s="144">
        <f t="shared" ref="Z1129:Z1139" si="1161">+V1129*F1129</f>
        <v>37500</v>
      </c>
      <c r="AA1129" s="144">
        <f t="shared" ref="AA1129:AA1139" si="1162">+X1129*F1129</f>
        <v>25995</v>
      </c>
      <c r="AB1129" s="145">
        <f t="shared" ref="AB1129:AB1139" si="1163">+Y1129*F1129</f>
        <v>21495</v>
      </c>
    </row>
    <row r="1130" spans="1:28" ht="15.75" hidden="1" thickBot="1" x14ac:dyDescent="0.3">
      <c r="A1130" s="16"/>
      <c r="B1130" s="6">
        <v>42424</v>
      </c>
      <c r="C1130" s="15">
        <v>55381</v>
      </c>
      <c r="D1130" s="317"/>
      <c r="E1130" s="16" t="s">
        <v>323</v>
      </c>
      <c r="F1130" s="16">
        <v>7</v>
      </c>
      <c r="G1130" s="60">
        <f t="shared" si="1135"/>
        <v>39662</v>
      </c>
      <c r="H1130" s="16" t="s">
        <v>44</v>
      </c>
      <c r="I1130" s="317">
        <v>0</v>
      </c>
      <c r="J1130" s="16"/>
      <c r="K1130" s="16"/>
      <c r="L1130" s="16"/>
      <c r="M1130" s="28"/>
      <c r="N1130" s="27">
        <v>0</v>
      </c>
      <c r="O1130" s="16"/>
      <c r="P1130" s="16"/>
      <c r="Q1130" s="16"/>
      <c r="R1130" s="16"/>
      <c r="S1130" s="16"/>
      <c r="T1130" s="270">
        <v>1810</v>
      </c>
      <c r="U1130" s="142">
        <f t="shared" si="1157"/>
        <v>5666</v>
      </c>
      <c r="V1130" s="143">
        <v>2500</v>
      </c>
      <c r="W1130" s="144">
        <f t="shared" si="1158"/>
        <v>3166</v>
      </c>
      <c r="X1130" s="144">
        <f t="shared" si="1159"/>
        <v>1733</v>
      </c>
      <c r="Y1130" s="144">
        <f t="shared" si="1160"/>
        <v>1433</v>
      </c>
      <c r="Z1130" s="144">
        <f t="shared" si="1161"/>
        <v>17500</v>
      </c>
      <c r="AA1130" s="144">
        <f t="shared" si="1162"/>
        <v>12131</v>
      </c>
      <c r="AB1130" s="145">
        <f t="shared" si="1163"/>
        <v>10031</v>
      </c>
    </row>
    <row r="1131" spans="1:28" ht="15.75" hidden="1" thickBot="1" x14ac:dyDescent="0.3">
      <c r="A1131" s="16"/>
      <c r="B1131" s="6">
        <v>42424</v>
      </c>
      <c r="C1131" s="15">
        <v>55382</v>
      </c>
      <c r="D1131" s="317"/>
      <c r="E1131" s="16" t="s">
        <v>188</v>
      </c>
      <c r="F1131" s="16">
        <v>7</v>
      </c>
      <c r="G1131" s="60">
        <f t="shared" si="1135"/>
        <v>39662</v>
      </c>
      <c r="H1131" s="16" t="s">
        <v>44</v>
      </c>
      <c r="I1131" s="317">
        <v>0</v>
      </c>
      <c r="J1131" s="16"/>
      <c r="K1131" s="16"/>
      <c r="L1131" s="16"/>
      <c r="M1131" s="28"/>
      <c r="N1131" s="27">
        <v>0</v>
      </c>
      <c r="O1131" s="16"/>
      <c r="P1131" s="16"/>
      <c r="Q1131" s="16"/>
      <c r="R1131" s="16"/>
      <c r="S1131" s="16"/>
      <c r="T1131" s="270">
        <v>1811</v>
      </c>
      <c r="U1131" s="142">
        <f t="shared" si="1157"/>
        <v>5666</v>
      </c>
      <c r="V1131" s="143">
        <v>2500</v>
      </c>
      <c r="W1131" s="144">
        <f t="shared" si="1158"/>
        <v>3166</v>
      </c>
      <c r="X1131" s="144">
        <f t="shared" si="1159"/>
        <v>1733</v>
      </c>
      <c r="Y1131" s="144">
        <f t="shared" si="1160"/>
        <v>1433</v>
      </c>
      <c r="Z1131" s="144">
        <f t="shared" si="1161"/>
        <v>17500</v>
      </c>
      <c r="AA1131" s="144">
        <f t="shared" si="1162"/>
        <v>12131</v>
      </c>
      <c r="AB1131" s="145">
        <f t="shared" si="1163"/>
        <v>10031</v>
      </c>
    </row>
    <row r="1132" spans="1:28" ht="15.75" hidden="1" thickBot="1" x14ac:dyDescent="0.3">
      <c r="A1132" s="16"/>
      <c r="B1132" s="6">
        <v>42424</v>
      </c>
      <c r="C1132" s="15">
        <v>55383</v>
      </c>
      <c r="D1132" s="317"/>
      <c r="E1132" s="16" t="s">
        <v>102</v>
      </c>
      <c r="F1132" s="16">
        <v>7</v>
      </c>
      <c r="G1132" s="60">
        <f t="shared" si="1135"/>
        <v>39662</v>
      </c>
      <c r="H1132" s="16" t="s">
        <v>44</v>
      </c>
      <c r="I1132" s="317">
        <v>0</v>
      </c>
      <c r="J1132" s="16"/>
      <c r="K1132" s="16"/>
      <c r="L1132" s="16"/>
      <c r="M1132" s="28"/>
      <c r="N1132" s="27">
        <v>0</v>
      </c>
      <c r="O1132" s="16"/>
      <c r="P1132" s="16"/>
      <c r="Q1132" s="16"/>
      <c r="R1132" s="16"/>
      <c r="S1132" s="16"/>
      <c r="T1132" s="270">
        <v>1812</v>
      </c>
      <c r="U1132" s="142">
        <f t="shared" si="1157"/>
        <v>5666</v>
      </c>
      <c r="V1132" s="143">
        <v>2500</v>
      </c>
      <c r="W1132" s="144">
        <f t="shared" si="1158"/>
        <v>3166</v>
      </c>
      <c r="X1132" s="144">
        <f t="shared" si="1159"/>
        <v>1733</v>
      </c>
      <c r="Y1132" s="144">
        <f t="shared" si="1160"/>
        <v>1433</v>
      </c>
      <c r="Z1132" s="144">
        <f t="shared" si="1161"/>
        <v>17500</v>
      </c>
      <c r="AA1132" s="144">
        <f t="shared" si="1162"/>
        <v>12131</v>
      </c>
      <c r="AB1132" s="145">
        <f t="shared" si="1163"/>
        <v>10031</v>
      </c>
    </row>
    <row r="1133" spans="1:28" ht="15.75" hidden="1" thickBot="1" x14ac:dyDescent="0.3">
      <c r="A1133" s="16"/>
      <c r="B1133" s="6">
        <v>42424</v>
      </c>
      <c r="C1133" s="15">
        <v>55384</v>
      </c>
      <c r="D1133" s="317"/>
      <c r="E1133" s="16" t="s">
        <v>114</v>
      </c>
      <c r="F1133" s="16">
        <v>7</v>
      </c>
      <c r="G1133" s="60">
        <f t="shared" si="1135"/>
        <v>39662</v>
      </c>
      <c r="H1133" s="16" t="s">
        <v>44</v>
      </c>
      <c r="I1133" s="317">
        <v>0</v>
      </c>
      <c r="J1133" s="16"/>
      <c r="K1133" s="16"/>
      <c r="L1133" s="16"/>
      <c r="M1133" s="28"/>
      <c r="N1133" s="27">
        <v>0</v>
      </c>
      <c r="O1133" s="16"/>
      <c r="P1133" s="16"/>
      <c r="Q1133" s="16"/>
      <c r="R1133" s="16"/>
      <c r="S1133" s="16"/>
      <c r="T1133" s="270">
        <v>1813</v>
      </c>
      <c r="U1133" s="142">
        <f t="shared" si="1157"/>
        <v>5666</v>
      </c>
      <c r="V1133" s="143">
        <v>2500</v>
      </c>
      <c r="W1133" s="144">
        <f t="shared" si="1158"/>
        <v>3166</v>
      </c>
      <c r="X1133" s="144">
        <f t="shared" si="1159"/>
        <v>1733</v>
      </c>
      <c r="Y1133" s="144">
        <f t="shared" si="1160"/>
        <v>1433</v>
      </c>
      <c r="Z1133" s="144">
        <f t="shared" si="1161"/>
        <v>17500</v>
      </c>
      <c r="AA1133" s="144">
        <f t="shared" si="1162"/>
        <v>12131</v>
      </c>
      <c r="AB1133" s="145">
        <f t="shared" si="1163"/>
        <v>10031</v>
      </c>
    </row>
    <row r="1134" spans="1:28" ht="15.75" hidden="1" thickBot="1" x14ac:dyDescent="0.3">
      <c r="A1134" s="16"/>
      <c r="B1134" s="6">
        <v>42424</v>
      </c>
      <c r="C1134" s="15">
        <v>55385</v>
      </c>
      <c r="D1134" s="317"/>
      <c r="E1134" s="16" t="s">
        <v>83</v>
      </c>
      <c r="F1134" s="16">
        <v>15</v>
      </c>
      <c r="G1134" s="60">
        <f t="shared" si="1135"/>
        <v>84990</v>
      </c>
      <c r="H1134" s="16" t="s">
        <v>44</v>
      </c>
      <c r="I1134" s="317">
        <v>0</v>
      </c>
      <c r="J1134" s="16"/>
      <c r="K1134" s="16"/>
      <c r="L1134" s="16"/>
      <c r="M1134" s="28"/>
      <c r="N1134" s="27">
        <v>0</v>
      </c>
      <c r="O1134" s="16"/>
      <c r="P1134" s="16"/>
      <c r="Q1134" s="16"/>
      <c r="R1134" s="16"/>
      <c r="S1134" s="16"/>
      <c r="T1134" s="270">
        <v>1814</v>
      </c>
      <c r="U1134" s="142">
        <f t="shared" si="1157"/>
        <v>5666</v>
      </c>
      <c r="V1134" s="143">
        <v>2500</v>
      </c>
      <c r="W1134" s="144">
        <f t="shared" si="1158"/>
        <v>3166</v>
      </c>
      <c r="X1134" s="144">
        <f t="shared" si="1159"/>
        <v>1733</v>
      </c>
      <c r="Y1134" s="144">
        <f t="shared" si="1160"/>
        <v>1433</v>
      </c>
      <c r="Z1134" s="144">
        <f t="shared" si="1161"/>
        <v>37500</v>
      </c>
      <c r="AA1134" s="144">
        <f t="shared" si="1162"/>
        <v>25995</v>
      </c>
      <c r="AB1134" s="145">
        <f t="shared" si="1163"/>
        <v>21495</v>
      </c>
    </row>
    <row r="1135" spans="1:28" ht="15.75" hidden="1" thickBot="1" x14ac:dyDescent="0.3">
      <c r="A1135" s="16"/>
      <c r="B1135" s="6">
        <v>42424</v>
      </c>
      <c r="C1135" s="15">
        <v>55386</v>
      </c>
      <c r="D1135" s="317"/>
      <c r="E1135" s="16" t="s">
        <v>216</v>
      </c>
      <c r="F1135" s="16">
        <v>15</v>
      </c>
      <c r="G1135" s="60">
        <f t="shared" si="1135"/>
        <v>84990</v>
      </c>
      <c r="H1135" s="16" t="s">
        <v>44</v>
      </c>
      <c r="I1135" s="317">
        <v>0</v>
      </c>
      <c r="J1135" s="16"/>
      <c r="K1135" s="16"/>
      <c r="L1135" s="16"/>
      <c r="M1135" s="28"/>
      <c r="N1135" s="27">
        <v>0</v>
      </c>
      <c r="O1135" s="16"/>
      <c r="P1135" s="16"/>
      <c r="Q1135" s="16"/>
      <c r="R1135" s="16"/>
      <c r="S1135" s="16"/>
      <c r="T1135" s="270">
        <v>1815</v>
      </c>
      <c r="U1135" s="142">
        <f t="shared" si="1157"/>
        <v>5666</v>
      </c>
      <c r="V1135" s="143">
        <v>2500</v>
      </c>
      <c r="W1135" s="144">
        <f t="shared" si="1158"/>
        <v>3166</v>
      </c>
      <c r="X1135" s="144">
        <f t="shared" si="1159"/>
        <v>1733</v>
      </c>
      <c r="Y1135" s="144">
        <f t="shared" si="1160"/>
        <v>1433</v>
      </c>
      <c r="Z1135" s="144">
        <f t="shared" si="1161"/>
        <v>37500</v>
      </c>
      <c r="AA1135" s="144">
        <f t="shared" si="1162"/>
        <v>25995</v>
      </c>
      <c r="AB1135" s="145">
        <f t="shared" si="1163"/>
        <v>21495</v>
      </c>
    </row>
    <row r="1136" spans="1:28" ht="15.75" hidden="1" thickBot="1" x14ac:dyDescent="0.3">
      <c r="A1136" s="16"/>
      <c r="B1136" s="6">
        <v>42424</v>
      </c>
      <c r="C1136" s="15">
        <v>55387</v>
      </c>
      <c r="D1136" s="317"/>
      <c r="E1136" s="16" t="s">
        <v>65</v>
      </c>
      <c r="F1136" s="16">
        <v>15</v>
      </c>
      <c r="G1136" s="60">
        <f t="shared" si="1135"/>
        <v>84990</v>
      </c>
      <c r="H1136" s="16" t="s">
        <v>44</v>
      </c>
      <c r="I1136" s="317">
        <v>0</v>
      </c>
      <c r="J1136" s="16"/>
      <c r="K1136" s="16"/>
      <c r="L1136" s="16"/>
      <c r="M1136" s="28"/>
      <c r="N1136" s="27">
        <v>0</v>
      </c>
      <c r="O1136" s="16"/>
      <c r="P1136" s="16"/>
      <c r="Q1136" s="16"/>
      <c r="R1136" s="16"/>
      <c r="S1136" s="16"/>
      <c r="T1136" s="270">
        <v>1816</v>
      </c>
      <c r="U1136" s="142">
        <f t="shared" si="1157"/>
        <v>5666</v>
      </c>
      <c r="V1136" s="143">
        <v>2500</v>
      </c>
      <c r="W1136" s="144">
        <f t="shared" si="1158"/>
        <v>3166</v>
      </c>
      <c r="X1136" s="144">
        <f t="shared" si="1159"/>
        <v>1733</v>
      </c>
      <c r="Y1136" s="144">
        <f t="shared" si="1160"/>
        <v>1433</v>
      </c>
      <c r="Z1136" s="144">
        <f t="shared" si="1161"/>
        <v>37500</v>
      </c>
      <c r="AA1136" s="144">
        <f t="shared" si="1162"/>
        <v>25995</v>
      </c>
      <c r="AB1136" s="145">
        <f t="shared" si="1163"/>
        <v>21495</v>
      </c>
    </row>
    <row r="1137" spans="1:28" ht="15.75" hidden="1" thickBot="1" x14ac:dyDescent="0.3">
      <c r="A1137" s="16"/>
      <c r="B1137" s="6">
        <v>42424</v>
      </c>
      <c r="C1137" s="15">
        <v>55388</v>
      </c>
      <c r="D1137" s="317"/>
      <c r="E1137" s="16" t="s">
        <v>62</v>
      </c>
      <c r="F1137" s="16">
        <v>15</v>
      </c>
      <c r="G1137" s="60">
        <f t="shared" si="1135"/>
        <v>84990</v>
      </c>
      <c r="H1137" s="16" t="s">
        <v>44</v>
      </c>
      <c r="I1137" s="317">
        <v>0</v>
      </c>
      <c r="J1137" s="16"/>
      <c r="K1137" s="16"/>
      <c r="L1137" s="16"/>
      <c r="M1137" s="28"/>
      <c r="N1137" s="27">
        <v>0</v>
      </c>
      <c r="O1137" s="16"/>
      <c r="P1137" s="16"/>
      <c r="Q1137" s="16"/>
      <c r="R1137" s="16"/>
      <c r="S1137" s="16"/>
      <c r="T1137" s="270">
        <v>1817</v>
      </c>
      <c r="U1137" s="142">
        <f t="shared" si="1157"/>
        <v>5666</v>
      </c>
      <c r="V1137" s="143">
        <v>2500</v>
      </c>
      <c r="W1137" s="144">
        <f t="shared" si="1158"/>
        <v>3166</v>
      </c>
      <c r="X1137" s="144">
        <f t="shared" si="1159"/>
        <v>1733</v>
      </c>
      <c r="Y1137" s="144">
        <f t="shared" si="1160"/>
        <v>1433</v>
      </c>
      <c r="Z1137" s="144">
        <f t="shared" si="1161"/>
        <v>37500</v>
      </c>
      <c r="AA1137" s="144">
        <f t="shared" si="1162"/>
        <v>25995</v>
      </c>
      <c r="AB1137" s="145">
        <f t="shared" si="1163"/>
        <v>21495</v>
      </c>
    </row>
    <row r="1138" spans="1:28" ht="15.75" hidden="1" thickBot="1" x14ac:dyDescent="0.3">
      <c r="A1138" s="16"/>
      <c r="B1138" s="320">
        <v>42424</v>
      </c>
      <c r="C1138" s="223">
        <v>55389</v>
      </c>
      <c r="D1138" s="16"/>
      <c r="E1138" s="322" t="s">
        <v>76</v>
      </c>
      <c r="F1138" s="322">
        <v>15</v>
      </c>
      <c r="G1138" s="224">
        <f>5285*F1138</f>
        <v>79275</v>
      </c>
      <c r="H1138" s="323" t="s">
        <v>266</v>
      </c>
      <c r="I1138" s="27">
        <v>0</v>
      </c>
      <c r="J1138" s="16"/>
      <c r="K1138" s="16"/>
      <c r="L1138" s="16"/>
      <c r="M1138" s="28"/>
      <c r="N1138" s="27">
        <v>0</v>
      </c>
      <c r="O1138" s="16"/>
      <c r="P1138" s="16"/>
      <c r="Q1138" s="16"/>
      <c r="R1138" s="16"/>
      <c r="S1138" s="16"/>
      <c r="T1138" s="270"/>
      <c r="U1138" s="142">
        <f t="shared" si="1157"/>
        <v>5285</v>
      </c>
      <c r="V1138" s="143">
        <v>2500</v>
      </c>
      <c r="W1138" s="144">
        <f t="shared" si="1158"/>
        <v>2785</v>
      </c>
      <c r="X1138" s="144">
        <f t="shared" si="1159"/>
        <v>1542.5</v>
      </c>
      <c r="Y1138" s="144">
        <f t="shared" si="1160"/>
        <v>1242.5</v>
      </c>
      <c r="Z1138" s="144">
        <f t="shared" si="1161"/>
        <v>37500</v>
      </c>
      <c r="AA1138" s="144">
        <f t="shared" si="1162"/>
        <v>23137.5</v>
      </c>
      <c r="AB1138" s="145">
        <f t="shared" si="1163"/>
        <v>18637.5</v>
      </c>
    </row>
    <row r="1139" spans="1:28" ht="15.75" hidden="1" thickBot="1" x14ac:dyDescent="0.3">
      <c r="A1139" s="16"/>
      <c r="B1139" s="6">
        <v>42424</v>
      </c>
      <c r="C1139" s="15">
        <v>55390</v>
      </c>
      <c r="D1139" s="353"/>
      <c r="E1139" s="16" t="s">
        <v>265</v>
      </c>
      <c r="F1139" s="16">
        <v>15</v>
      </c>
      <c r="G1139" s="60">
        <f t="shared" si="1135"/>
        <v>84990</v>
      </c>
      <c r="H1139" s="16" t="s">
        <v>44</v>
      </c>
      <c r="I1139" s="317">
        <v>0</v>
      </c>
      <c r="J1139" s="16"/>
      <c r="K1139" s="16"/>
      <c r="L1139" s="16"/>
      <c r="M1139" s="28"/>
      <c r="N1139" s="27">
        <v>0</v>
      </c>
      <c r="O1139" s="16"/>
      <c r="P1139" s="16"/>
      <c r="Q1139" s="16"/>
      <c r="R1139" s="16"/>
      <c r="S1139" s="16"/>
      <c r="T1139" s="270">
        <v>1818</v>
      </c>
      <c r="U1139" s="142">
        <f t="shared" si="1157"/>
        <v>5666</v>
      </c>
      <c r="V1139" s="143">
        <v>2500</v>
      </c>
      <c r="W1139" s="144">
        <f t="shared" si="1158"/>
        <v>3166</v>
      </c>
      <c r="X1139" s="144">
        <f t="shared" si="1159"/>
        <v>1733</v>
      </c>
      <c r="Y1139" s="144">
        <f t="shared" si="1160"/>
        <v>1433</v>
      </c>
      <c r="Z1139" s="144">
        <f t="shared" si="1161"/>
        <v>37500</v>
      </c>
      <c r="AA1139" s="144">
        <f t="shared" si="1162"/>
        <v>25995</v>
      </c>
      <c r="AB1139" s="145">
        <f t="shared" si="1163"/>
        <v>21495</v>
      </c>
    </row>
    <row r="1140" spans="1:28" ht="15.75" hidden="1" thickBot="1" x14ac:dyDescent="0.3">
      <c r="A1140" s="16"/>
      <c r="B1140" s="320">
        <v>42424</v>
      </c>
      <c r="C1140" s="223">
        <v>55391</v>
      </c>
      <c r="D1140" s="16"/>
      <c r="E1140" s="322" t="s">
        <v>57</v>
      </c>
      <c r="F1140" s="322">
        <v>15</v>
      </c>
      <c r="G1140" s="224">
        <f>5100*F1140</f>
        <v>76500</v>
      </c>
      <c r="H1140" s="322" t="s">
        <v>47</v>
      </c>
      <c r="I1140" s="317">
        <v>0</v>
      </c>
      <c r="J1140" s="16"/>
      <c r="K1140" s="16"/>
      <c r="L1140" s="16"/>
      <c r="M1140" s="28"/>
      <c r="N1140" s="27">
        <v>0</v>
      </c>
      <c r="O1140" s="16"/>
      <c r="P1140" s="16"/>
      <c r="Q1140" s="16"/>
      <c r="R1140" s="16"/>
      <c r="S1140" s="16"/>
      <c r="T1140" s="270"/>
    </row>
    <row r="1141" spans="1:28" ht="15.75" hidden="1" thickBot="1" x14ac:dyDescent="0.3">
      <c r="A1141" s="16"/>
      <c r="B1141" s="6">
        <v>42424</v>
      </c>
      <c r="C1141" s="15">
        <v>55392</v>
      </c>
      <c r="D1141" s="318"/>
      <c r="E1141" s="16" t="s">
        <v>232</v>
      </c>
      <c r="F1141" s="16">
        <v>7</v>
      </c>
      <c r="G1141" s="60">
        <f t="shared" si="1135"/>
        <v>39662</v>
      </c>
      <c r="H1141" s="16" t="s">
        <v>44</v>
      </c>
      <c r="I1141" s="317">
        <v>0</v>
      </c>
      <c r="J1141" s="16"/>
      <c r="K1141" s="16"/>
      <c r="L1141" s="16"/>
      <c r="M1141" s="28"/>
      <c r="N1141" s="27">
        <v>0</v>
      </c>
      <c r="O1141" s="16"/>
      <c r="P1141" s="16"/>
      <c r="Q1141" s="16"/>
      <c r="R1141" s="16"/>
      <c r="S1141" s="16"/>
      <c r="T1141" s="270">
        <v>1819</v>
      </c>
      <c r="U1141" s="142">
        <f t="shared" ref="U1141:U1145" si="1164">+G1141/F1141</f>
        <v>5666</v>
      </c>
      <c r="V1141" s="143">
        <v>2500</v>
      </c>
      <c r="W1141" s="144">
        <f t="shared" ref="W1141:W1145" si="1165">+U1141-V1141</f>
        <v>3166</v>
      </c>
      <c r="X1141" s="144">
        <f t="shared" ref="X1141:X1145" si="1166">+W1141-Y1141</f>
        <v>1733</v>
      </c>
      <c r="Y1141" s="144">
        <f t="shared" ref="Y1141:Y1145" si="1167">(U1141-5000)/2+1100</f>
        <v>1433</v>
      </c>
      <c r="Z1141" s="144">
        <f t="shared" ref="Z1141:Z1145" si="1168">+V1141*F1141</f>
        <v>17500</v>
      </c>
      <c r="AA1141" s="144">
        <f t="shared" ref="AA1141:AA1145" si="1169">+X1141*F1141</f>
        <v>12131</v>
      </c>
      <c r="AB1141" s="145">
        <f t="shared" ref="AB1141:AB1145" si="1170">+Y1141*F1141</f>
        <v>10031</v>
      </c>
    </row>
    <row r="1142" spans="1:28" ht="15.75" hidden="1" thickBot="1" x14ac:dyDescent="0.3">
      <c r="A1142" s="16"/>
      <c r="B1142" s="6">
        <v>42424</v>
      </c>
      <c r="C1142" s="15">
        <v>55393</v>
      </c>
      <c r="D1142" s="317"/>
      <c r="E1142" s="16" t="s">
        <v>54</v>
      </c>
      <c r="F1142" s="16">
        <v>7</v>
      </c>
      <c r="G1142" s="60">
        <f t="shared" si="1135"/>
        <v>39662</v>
      </c>
      <c r="H1142" s="16" t="s">
        <v>44</v>
      </c>
      <c r="I1142" s="317">
        <v>0</v>
      </c>
      <c r="J1142" s="16"/>
      <c r="K1142" s="16"/>
      <c r="L1142" s="16"/>
      <c r="M1142" s="28"/>
      <c r="N1142" s="27">
        <v>0</v>
      </c>
      <c r="O1142" s="16"/>
      <c r="P1142" s="16"/>
      <c r="Q1142" s="16"/>
      <c r="R1142" s="16"/>
      <c r="S1142" s="16"/>
      <c r="T1142" s="270">
        <v>1820</v>
      </c>
      <c r="U1142" s="142">
        <f t="shared" si="1164"/>
        <v>5666</v>
      </c>
      <c r="V1142" s="143">
        <v>2500</v>
      </c>
      <c r="W1142" s="144">
        <f t="shared" si="1165"/>
        <v>3166</v>
      </c>
      <c r="X1142" s="144">
        <f t="shared" si="1166"/>
        <v>1733</v>
      </c>
      <c r="Y1142" s="144">
        <f t="shared" si="1167"/>
        <v>1433</v>
      </c>
      <c r="Z1142" s="144">
        <f t="shared" si="1168"/>
        <v>17500</v>
      </c>
      <c r="AA1142" s="144">
        <f t="shared" si="1169"/>
        <v>12131</v>
      </c>
      <c r="AB1142" s="145">
        <f t="shared" si="1170"/>
        <v>10031</v>
      </c>
    </row>
    <row r="1143" spans="1:28" ht="15.75" hidden="1" thickBot="1" x14ac:dyDescent="0.3">
      <c r="A1143" s="16"/>
      <c r="B1143" s="6">
        <v>42424</v>
      </c>
      <c r="C1143" s="15">
        <v>55394</v>
      </c>
      <c r="D1143" s="317"/>
      <c r="E1143" s="16" t="s">
        <v>91</v>
      </c>
      <c r="F1143" s="16">
        <v>15</v>
      </c>
      <c r="G1143" s="60">
        <f t="shared" si="1135"/>
        <v>84990</v>
      </c>
      <c r="H1143" s="16" t="s">
        <v>44</v>
      </c>
      <c r="I1143" s="317">
        <v>0</v>
      </c>
      <c r="J1143" s="16"/>
      <c r="K1143" s="16"/>
      <c r="L1143" s="16"/>
      <c r="M1143" s="28"/>
      <c r="N1143" s="27">
        <v>0</v>
      </c>
      <c r="O1143" s="16"/>
      <c r="P1143" s="16"/>
      <c r="Q1143" s="16"/>
      <c r="R1143" s="16"/>
      <c r="S1143" s="16"/>
      <c r="T1143" s="270">
        <v>1821</v>
      </c>
      <c r="U1143" s="142">
        <f t="shared" si="1164"/>
        <v>5666</v>
      </c>
      <c r="V1143" s="143">
        <v>2500</v>
      </c>
      <c r="W1143" s="144">
        <f t="shared" si="1165"/>
        <v>3166</v>
      </c>
      <c r="X1143" s="144">
        <f t="shared" si="1166"/>
        <v>1733</v>
      </c>
      <c r="Y1143" s="144">
        <f t="shared" si="1167"/>
        <v>1433</v>
      </c>
      <c r="Z1143" s="144">
        <f t="shared" si="1168"/>
        <v>37500</v>
      </c>
      <c r="AA1143" s="144">
        <f t="shared" si="1169"/>
        <v>25995</v>
      </c>
      <c r="AB1143" s="145">
        <f t="shared" si="1170"/>
        <v>21495</v>
      </c>
    </row>
    <row r="1144" spans="1:28" ht="15.75" hidden="1" thickBot="1" x14ac:dyDescent="0.3">
      <c r="A1144" s="16"/>
      <c r="B1144" s="320">
        <v>42424</v>
      </c>
      <c r="C1144" s="223">
        <v>55395</v>
      </c>
      <c r="D1144" s="16"/>
      <c r="E1144" s="322" t="s">
        <v>76</v>
      </c>
      <c r="F1144" s="322">
        <v>15</v>
      </c>
      <c r="G1144" s="224">
        <f>5285*F1144</f>
        <v>79275</v>
      </c>
      <c r="H1144" s="323" t="s">
        <v>266</v>
      </c>
      <c r="I1144" s="27">
        <v>0</v>
      </c>
      <c r="J1144" s="16"/>
      <c r="K1144" s="16"/>
      <c r="L1144" s="16"/>
      <c r="M1144" s="28"/>
      <c r="N1144" s="27">
        <v>0</v>
      </c>
      <c r="O1144" s="16"/>
      <c r="P1144" s="16"/>
      <c r="Q1144" s="16"/>
      <c r="R1144" s="16"/>
      <c r="S1144" s="16"/>
      <c r="T1144" s="270"/>
      <c r="U1144" s="142">
        <f t="shared" si="1164"/>
        <v>5285</v>
      </c>
      <c r="V1144" s="143">
        <v>2500</v>
      </c>
      <c r="W1144" s="144">
        <f t="shared" si="1165"/>
        <v>2785</v>
      </c>
      <c r="X1144" s="144">
        <f t="shared" si="1166"/>
        <v>1542.5</v>
      </c>
      <c r="Y1144" s="144">
        <f t="shared" si="1167"/>
        <v>1242.5</v>
      </c>
      <c r="Z1144" s="144">
        <f t="shared" si="1168"/>
        <v>37500</v>
      </c>
      <c r="AA1144" s="144">
        <f t="shared" si="1169"/>
        <v>23137.5</v>
      </c>
      <c r="AB1144" s="145">
        <f t="shared" si="1170"/>
        <v>18637.5</v>
      </c>
    </row>
    <row r="1145" spans="1:28" ht="15.75" hidden="1" thickBot="1" x14ac:dyDescent="0.3">
      <c r="A1145" s="16"/>
      <c r="B1145" s="6">
        <v>42424</v>
      </c>
      <c r="C1145" s="15">
        <v>55396</v>
      </c>
      <c r="D1145" s="317"/>
      <c r="E1145" s="16" t="s">
        <v>232</v>
      </c>
      <c r="F1145" s="16">
        <v>7</v>
      </c>
      <c r="G1145" s="60">
        <f t="shared" si="1135"/>
        <v>39662</v>
      </c>
      <c r="H1145" s="16" t="s">
        <v>44</v>
      </c>
      <c r="I1145" s="317">
        <v>0</v>
      </c>
      <c r="J1145" s="16"/>
      <c r="K1145" s="16"/>
      <c r="L1145" s="128"/>
      <c r="M1145" s="28"/>
      <c r="N1145" s="27">
        <v>0</v>
      </c>
      <c r="O1145" s="16"/>
      <c r="P1145" s="16"/>
      <c r="Q1145" s="16"/>
      <c r="R1145" s="16"/>
      <c r="S1145" s="16"/>
      <c r="T1145" s="270">
        <v>1822</v>
      </c>
      <c r="U1145" s="142">
        <f t="shared" si="1164"/>
        <v>5666</v>
      </c>
      <c r="V1145" s="143">
        <v>2500</v>
      </c>
      <c r="W1145" s="144">
        <f t="shared" si="1165"/>
        <v>3166</v>
      </c>
      <c r="X1145" s="144">
        <f t="shared" si="1166"/>
        <v>1733</v>
      </c>
      <c r="Y1145" s="144">
        <f t="shared" si="1167"/>
        <v>1433</v>
      </c>
      <c r="Z1145" s="144">
        <f t="shared" si="1168"/>
        <v>17500</v>
      </c>
      <c r="AA1145" s="144">
        <f t="shared" si="1169"/>
        <v>12131</v>
      </c>
      <c r="AB1145" s="145">
        <f t="shared" si="1170"/>
        <v>10031</v>
      </c>
    </row>
    <row r="1146" spans="1:28" ht="15.75" hidden="1" thickBot="1" x14ac:dyDescent="0.3">
      <c r="A1146" s="16"/>
      <c r="B1146" s="320">
        <v>42424</v>
      </c>
      <c r="C1146" s="223">
        <v>55397</v>
      </c>
      <c r="D1146" s="317"/>
      <c r="E1146" s="322" t="s">
        <v>200</v>
      </c>
      <c r="F1146" s="322">
        <v>15</v>
      </c>
      <c r="G1146" s="369">
        <f t="shared" si="1135"/>
        <v>84990</v>
      </c>
      <c r="H1146" s="322" t="s">
        <v>159</v>
      </c>
      <c r="I1146" s="317"/>
      <c r="J1146" s="16"/>
      <c r="K1146" s="16"/>
      <c r="L1146" s="16">
        <v>0</v>
      </c>
      <c r="M1146" s="328"/>
      <c r="N1146" s="27">
        <v>0</v>
      </c>
      <c r="O1146" s="16"/>
      <c r="P1146" s="16"/>
      <c r="Q1146" s="16"/>
      <c r="R1146" s="16"/>
      <c r="S1146" s="16"/>
      <c r="T1146" s="270"/>
    </row>
    <row r="1147" spans="1:28" ht="15.75" hidden="1" thickBot="1" x14ac:dyDescent="0.3">
      <c r="A1147" s="16"/>
      <c r="B1147" s="6">
        <v>42424</v>
      </c>
      <c r="C1147" s="15">
        <v>55398</v>
      </c>
      <c r="D1147" s="317"/>
      <c r="E1147" s="16" t="s">
        <v>58</v>
      </c>
      <c r="F1147" s="16">
        <v>7</v>
      </c>
      <c r="G1147" s="60">
        <f t="shared" si="1135"/>
        <v>39662</v>
      </c>
      <c r="H1147" s="16" t="s">
        <v>44</v>
      </c>
      <c r="I1147" s="317">
        <v>0</v>
      </c>
      <c r="J1147" s="16"/>
      <c r="K1147" s="16"/>
      <c r="L1147" s="17"/>
      <c r="M1147" s="28"/>
      <c r="N1147" s="27">
        <v>0</v>
      </c>
      <c r="O1147" s="16"/>
      <c r="P1147" s="16"/>
      <c r="Q1147" s="16"/>
      <c r="R1147" s="16"/>
      <c r="S1147" s="16"/>
      <c r="T1147" s="270">
        <v>1823</v>
      </c>
      <c r="U1147" s="142">
        <f t="shared" ref="U1147:U1148" si="1171">+G1147/F1147</f>
        <v>5666</v>
      </c>
      <c r="V1147" s="143">
        <v>2500</v>
      </c>
      <c r="W1147" s="144">
        <f t="shared" ref="W1147:W1148" si="1172">+U1147-V1147</f>
        <v>3166</v>
      </c>
      <c r="X1147" s="144">
        <f t="shared" ref="X1147:X1148" si="1173">+W1147-Y1147</f>
        <v>1733</v>
      </c>
      <c r="Y1147" s="144">
        <f t="shared" ref="Y1147:Y1148" si="1174">(U1147-5000)/2+1100</f>
        <v>1433</v>
      </c>
      <c r="Z1147" s="144">
        <f t="shared" ref="Z1147:Z1148" si="1175">+V1147*F1147</f>
        <v>17500</v>
      </c>
      <c r="AA1147" s="144">
        <f t="shared" ref="AA1147:AA1148" si="1176">+X1147*F1147</f>
        <v>12131</v>
      </c>
      <c r="AB1147" s="145">
        <f t="shared" ref="AB1147:AB1148" si="1177">+Y1147*F1147</f>
        <v>10031</v>
      </c>
    </row>
    <row r="1148" spans="1:28" ht="15.75" hidden="1" thickBot="1" x14ac:dyDescent="0.3">
      <c r="A1148" s="16"/>
      <c r="B1148" s="320">
        <v>42424</v>
      </c>
      <c r="C1148" s="223">
        <v>55399</v>
      </c>
      <c r="D1148" s="128"/>
      <c r="E1148" s="322" t="s">
        <v>76</v>
      </c>
      <c r="F1148" s="322">
        <v>15</v>
      </c>
      <c r="G1148" s="224">
        <f>5285*F1148</f>
        <v>79275</v>
      </c>
      <c r="H1148" s="323" t="s">
        <v>266</v>
      </c>
      <c r="I1148" s="27">
        <v>0</v>
      </c>
      <c r="J1148" s="16"/>
      <c r="K1148" s="16"/>
      <c r="L1148" s="16"/>
      <c r="M1148" s="28"/>
      <c r="N1148" s="27">
        <v>0</v>
      </c>
      <c r="O1148" s="16"/>
      <c r="P1148" s="16"/>
      <c r="Q1148" s="16"/>
      <c r="R1148" s="16"/>
      <c r="S1148" s="16"/>
      <c r="T1148" s="270"/>
      <c r="U1148" s="142">
        <f t="shared" si="1171"/>
        <v>5285</v>
      </c>
      <c r="V1148" s="143">
        <v>2500</v>
      </c>
      <c r="W1148" s="144">
        <f t="shared" si="1172"/>
        <v>2785</v>
      </c>
      <c r="X1148" s="144">
        <f t="shared" si="1173"/>
        <v>1542.5</v>
      </c>
      <c r="Y1148" s="144">
        <f t="shared" si="1174"/>
        <v>1242.5</v>
      </c>
      <c r="Z1148" s="144">
        <f t="shared" si="1175"/>
        <v>37500</v>
      </c>
      <c r="AA1148" s="144">
        <f t="shared" si="1176"/>
        <v>23137.5</v>
      </c>
      <c r="AB1148" s="145">
        <f t="shared" si="1177"/>
        <v>18637.5</v>
      </c>
    </row>
    <row r="1149" spans="1:28" ht="15.75" hidden="1" thickBot="1" x14ac:dyDescent="0.3">
      <c r="A1149" s="22"/>
      <c r="B1149" s="6">
        <v>42424</v>
      </c>
      <c r="C1149" s="15">
        <v>55400</v>
      </c>
      <c r="D1149" s="16"/>
      <c r="E1149" s="16" t="s">
        <v>57</v>
      </c>
      <c r="F1149" s="16">
        <v>15</v>
      </c>
      <c r="G1149" s="60">
        <f>5100*F1149</f>
        <v>76500</v>
      </c>
      <c r="H1149" s="16" t="s">
        <v>47</v>
      </c>
      <c r="I1149" s="149">
        <v>0</v>
      </c>
      <c r="J1149" s="22"/>
      <c r="K1149" s="22"/>
      <c r="L1149" s="22"/>
      <c r="M1149" s="30"/>
      <c r="N1149" s="29">
        <v>0</v>
      </c>
      <c r="O1149" s="22"/>
      <c r="P1149" s="22"/>
      <c r="Q1149" s="22"/>
      <c r="R1149" s="22"/>
      <c r="S1149" s="22"/>
      <c r="T1149" s="271"/>
    </row>
    <row r="1150" spans="1:28" ht="15.75" hidden="1" thickBot="1" x14ac:dyDescent="0.3">
      <c r="A1150" s="17"/>
      <c r="B1150" s="320">
        <v>42425</v>
      </c>
      <c r="C1150" s="223">
        <v>55401</v>
      </c>
      <c r="D1150" s="17"/>
      <c r="E1150" s="322" t="s">
        <v>76</v>
      </c>
      <c r="F1150" s="322">
        <v>15</v>
      </c>
      <c r="G1150" s="224">
        <f>5285*F1150</f>
        <v>79275</v>
      </c>
      <c r="H1150" s="323" t="s">
        <v>266</v>
      </c>
      <c r="I1150" s="32">
        <v>0</v>
      </c>
      <c r="J1150" s="17"/>
      <c r="K1150" s="17"/>
      <c r="L1150" s="17"/>
      <c r="M1150" s="33"/>
      <c r="N1150" s="32">
        <v>0</v>
      </c>
      <c r="O1150" s="17"/>
      <c r="P1150" s="17"/>
      <c r="Q1150" s="17"/>
      <c r="R1150" s="17"/>
      <c r="S1150" s="17"/>
      <c r="T1150" s="272"/>
      <c r="U1150" s="142">
        <f t="shared" ref="U1150:U1159" si="1178">+G1150/F1150</f>
        <v>5285</v>
      </c>
      <c r="V1150" s="143">
        <v>2500</v>
      </c>
      <c r="W1150" s="144">
        <f t="shared" ref="W1150:W1159" si="1179">+U1150-V1150</f>
        <v>2785</v>
      </c>
      <c r="X1150" s="144">
        <f t="shared" ref="X1150:X1159" si="1180">+W1150-Y1150</f>
        <v>1542.5</v>
      </c>
      <c r="Y1150" s="144">
        <f t="shared" ref="Y1150:Y1159" si="1181">(U1150-5000)/2+1100</f>
        <v>1242.5</v>
      </c>
      <c r="Z1150" s="144">
        <f t="shared" ref="Z1150:Z1159" si="1182">+V1150*F1150</f>
        <v>37500</v>
      </c>
      <c r="AA1150" s="144">
        <f t="shared" ref="AA1150:AA1159" si="1183">+X1150*F1150</f>
        <v>23137.5</v>
      </c>
      <c r="AB1150" s="145">
        <f t="shared" ref="AB1150:AB1159" si="1184">+Y1150*F1150</f>
        <v>18637.5</v>
      </c>
    </row>
    <row r="1151" spans="1:28" ht="15.75" hidden="1" thickBot="1" x14ac:dyDescent="0.3">
      <c r="A1151" s="16"/>
      <c r="B1151" s="6">
        <v>42425</v>
      </c>
      <c r="C1151" s="15">
        <v>55402</v>
      </c>
      <c r="D1151" s="317"/>
      <c r="E1151" s="16" t="s">
        <v>188</v>
      </c>
      <c r="F1151" s="16">
        <v>7</v>
      </c>
      <c r="G1151" s="60">
        <f t="shared" ref="G1151:G1211" si="1185">5666*F1151</f>
        <v>39662</v>
      </c>
      <c r="H1151" s="16" t="s">
        <v>44</v>
      </c>
      <c r="I1151" s="317">
        <v>0</v>
      </c>
      <c r="J1151" s="16"/>
      <c r="K1151" s="16"/>
      <c r="L1151" s="16"/>
      <c r="M1151" s="28"/>
      <c r="N1151" s="27">
        <v>0</v>
      </c>
      <c r="O1151" s="16"/>
      <c r="P1151" s="16"/>
      <c r="Q1151" s="16"/>
      <c r="R1151" s="16"/>
      <c r="S1151" s="16"/>
      <c r="T1151" s="270">
        <v>1824</v>
      </c>
      <c r="U1151" s="142">
        <f t="shared" si="1178"/>
        <v>5666</v>
      </c>
      <c r="V1151" s="143">
        <v>2500</v>
      </c>
      <c r="W1151" s="144">
        <f t="shared" si="1179"/>
        <v>3166</v>
      </c>
      <c r="X1151" s="144">
        <f t="shared" si="1180"/>
        <v>1733</v>
      </c>
      <c r="Y1151" s="144">
        <f t="shared" si="1181"/>
        <v>1433</v>
      </c>
      <c r="Z1151" s="144">
        <f t="shared" si="1182"/>
        <v>17500</v>
      </c>
      <c r="AA1151" s="144">
        <f t="shared" si="1183"/>
        <v>12131</v>
      </c>
      <c r="AB1151" s="145">
        <f t="shared" si="1184"/>
        <v>10031</v>
      </c>
    </row>
    <row r="1152" spans="1:28" ht="15.75" hidden="1" thickBot="1" x14ac:dyDescent="0.3">
      <c r="A1152" s="16"/>
      <c r="B1152" s="6">
        <v>42425</v>
      </c>
      <c r="C1152" s="15">
        <v>55403</v>
      </c>
      <c r="D1152" s="317"/>
      <c r="E1152" s="16" t="s">
        <v>69</v>
      </c>
      <c r="F1152" s="16">
        <v>7</v>
      </c>
      <c r="G1152" s="60">
        <f t="shared" si="1185"/>
        <v>39662</v>
      </c>
      <c r="H1152" s="16" t="s">
        <v>44</v>
      </c>
      <c r="I1152" s="317">
        <v>0</v>
      </c>
      <c r="J1152" s="16"/>
      <c r="K1152" s="16"/>
      <c r="L1152" s="16"/>
      <c r="M1152" s="28"/>
      <c r="N1152" s="27">
        <v>0</v>
      </c>
      <c r="O1152" s="16"/>
      <c r="P1152" s="16"/>
      <c r="Q1152" s="16"/>
      <c r="R1152" s="16"/>
      <c r="S1152" s="16"/>
      <c r="T1152" s="270">
        <v>1825</v>
      </c>
      <c r="U1152" s="142">
        <f t="shared" si="1178"/>
        <v>5666</v>
      </c>
      <c r="V1152" s="143">
        <v>2500</v>
      </c>
      <c r="W1152" s="144">
        <f t="shared" si="1179"/>
        <v>3166</v>
      </c>
      <c r="X1152" s="144">
        <f t="shared" si="1180"/>
        <v>1733</v>
      </c>
      <c r="Y1152" s="144">
        <f t="shared" si="1181"/>
        <v>1433</v>
      </c>
      <c r="Z1152" s="144">
        <f t="shared" si="1182"/>
        <v>17500</v>
      </c>
      <c r="AA1152" s="144">
        <f t="shared" si="1183"/>
        <v>12131</v>
      </c>
      <c r="AB1152" s="145">
        <f t="shared" si="1184"/>
        <v>10031</v>
      </c>
    </row>
    <row r="1153" spans="1:28" ht="15.75" hidden="1" thickBot="1" x14ac:dyDescent="0.3">
      <c r="A1153" s="16"/>
      <c r="B1153" s="6">
        <v>42425</v>
      </c>
      <c r="C1153" s="15">
        <v>55404</v>
      </c>
      <c r="D1153" s="317"/>
      <c r="E1153" s="16" t="s">
        <v>265</v>
      </c>
      <c r="F1153" s="16">
        <v>15</v>
      </c>
      <c r="G1153" s="60">
        <f t="shared" si="1185"/>
        <v>84990</v>
      </c>
      <c r="H1153" s="16" t="s">
        <v>44</v>
      </c>
      <c r="I1153" s="317">
        <v>0</v>
      </c>
      <c r="J1153" s="16"/>
      <c r="K1153" s="16"/>
      <c r="L1153" s="16"/>
      <c r="M1153" s="28"/>
      <c r="N1153" s="27">
        <v>0</v>
      </c>
      <c r="O1153" s="16"/>
      <c r="P1153" s="16"/>
      <c r="Q1153" s="16"/>
      <c r="R1153" s="16"/>
      <c r="S1153" s="16"/>
      <c r="T1153" s="270">
        <v>1826</v>
      </c>
      <c r="U1153" s="142">
        <f t="shared" si="1178"/>
        <v>5666</v>
      </c>
      <c r="V1153" s="143">
        <v>2500</v>
      </c>
      <c r="W1153" s="144">
        <f t="shared" si="1179"/>
        <v>3166</v>
      </c>
      <c r="X1153" s="144">
        <f t="shared" si="1180"/>
        <v>1733</v>
      </c>
      <c r="Y1153" s="144">
        <f t="shared" si="1181"/>
        <v>1433</v>
      </c>
      <c r="Z1153" s="144">
        <f t="shared" si="1182"/>
        <v>37500</v>
      </c>
      <c r="AA1153" s="144">
        <f t="shared" si="1183"/>
        <v>25995</v>
      </c>
      <c r="AB1153" s="145">
        <f t="shared" si="1184"/>
        <v>21495</v>
      </c>
    </row>
    <row r="1154" spans="1:28" ht="15.75" hidden="1" thickBot="1" x14ac:dyDescent="0.3">
      <c r="A1154" s="16"/>
      <c r="B1154" s="6">
        <v>42425</v>
      </c>
      <c r="C1154" s="15">
        <v>55405</v>
      </c>
      <c r="D1154" s="317"/>
      <c r="E1154" s="16" t="s">
        <v>83</v>
      </c>
      <c r="F1154" s="16">
        <v>15</v>
      </c>
      <c r="G1154" s="60">
        <f t="shared" si="1185"/>
        <v>84990</v>
      </c>
      <c r="H1154" s="16" t="s">
        <v>44</v>
      </c>
      <c r="I1154" s="317">
        <v>0</v>
      </c>
      <c r="J1154" s="16"/>
      <c r="K1154" s="16"/>
      <c r="L1154" s="16"/>
      <c r="M1154" s="28"/>
      <c r="N1154" s="27">
        <v>0</v>
      </c>
      <c r="O1154" s="16"/>
      <c r="P1154" s="16"/>
      <c r="Q1154" s="16"/>
      <c r="R1154" s="16"/>
      <c r="S1154" s="16"/>
      <c r="T1154" s="270">
        <v>1827</v>
      </c>
      <c r="U1154" s="142">
        <f t="shared" si="1178"/>
        <v>5666</v>
      </c>
      <c r="V1154" s="143">
        <v>2500</v>
      </c>
      <c r="W1154" s="144">
        <f t="shared" si="1179"/>
        <v>3166</v>
      </c>
      <c r="X1154" s="144">
        <f t="shared" si="1180"/>
        <v>1733</v>
      </c>
      <c r="Y1154" s="144">
        <f t="shared" si="1181"/>
        <v>1433</v>
      </c>
      <c r="Z1154" s="144">
        <f t="shared" si="1182"/>
        <v>37500</v>
      </c>
      <c r="AA1154" s="144">
        <f t="shared" si="1183"/>
        <v>25995</v>
      </c>
      <c r="AB1154" s="145">
        <f t="shared" si="1184"/>
        <v>21495</v>
      </c>
    </row>
    <row r="1155" spans="1:28" ht="15.75" hidden="1" thickBot="1" x14ac:dyDescent="0.3">
      <c r="A1155" s="16"/>
      <c r="B1155" s="6">
        <v>42425</v>
      </c>
      <c r="C1155" s="15">
        <v>55406</v>
      </c>
      <c r="D1155" s="317"/>
      <c r="E1155" s="16" t="s">
        <v>66</v>
      </c>
      <c r="F1155" s="16">
        <v>15</v>
      </c>
      <c r="G1155" s="60">
        <f t="shared" si="1185"/>
        <v>84990</v>
      </c>
      <c r="H1155" s="16" t="s">
        <v>44</v>
      </c>
      <c r="I1155" s="317">
        <v>0</v>
      </c>
      <c r="J1155" s="16"/>
      <c r="K1155" s="16"/>
      <c r="L1155" s="16"/>
      <c r="M1155" s="28"/>
      <c r="N1155" s="27">
        <v>0</v>
      </c>
      <c r="O1155" s="16"/>
      <c r="P1155" s="16"/>
      <c r="Q1155" s="16"/>
      <c r="R1155" s="16"/>
      <c r="S1155" s="16"/>
      <c r="T1155" s="270"/>
      <c r="U1155" s="142">
        <f t="shared" si="1178"/>
        <v>5666</v>
      </c>
      <c r="V1155" s="143">
        <v>2500</v>
      </c>
      <c r="W1155" s="144">
        <f t="shared" si="1179"/>
        <v>3166</v>
      </c>
      <c r="X1155" s="144">
        <f t="shared" si="1180"/>
        <v>1733</v>
      </c>
      <c r="Y1155" s="144">
        <f t="shared" si="1181"/>
        <v>1433</v>
      </c>
      <c r="Z1155" s="144">
        <f t="shared" si="1182"/>
        <v>37500</v>
      </c>
      <c r="AA1155" s="144">
        <f t="shared" si="1183"/>
        <v>25995</v>
      </c>
      <c r="AB1155" s="145">
        <f t="shared" si="1184"/>
        <v>21495</v>
      </c>
    </row>
    <row r="1156" spans="1:28" ht="15.75" hidden="1" thickBot="1" x14ac:dyDescent="0.3">
      <c r="A1156" s="16"/>
      <c r="B1156" s="6">
        <v>42425</v>
      </c>
      <c r="C1156" s="15">
        <v>55407</v>
      </c>
      <c r="D1156" s="317"/>
      <c r="E1156" s="16" t="s">
        <v>198</v>
      </c>
      <c r="F1156" s="16">
        <v>15</v>
      </c>
      <c r="G1156" s="60">
        <f t="shared" si="1185"/>
        <v>84990</v>
      </c>
      <c r="H1156" s="16" t="s">
        <v>44</v>
      </c>
      <c r="I1156" s="317">
        <v>0</v>
      </c>
      <c r="J1156" s="16"/>
      <c r="K1156" s="16"/>
      <c r="L1156" s="16"/>
      <c r="M1156" s="28"/>
      <c r="N1156" s="27">
        <v>0</v>
      </c>
      <c r="O1156" s="16"/>
      <c r="P1156" s="16"/>
      <c r="Q1156" s="16"/>
      <c r="R1156" s="16"/>
      <c r="S1156" s="16"/>
      <c r="T1156" s="270">
        <v>1828</v>
      </c>
      <c r="U1156" s="142">
        <f t="shared" si="1178"/>
        <v>5666</v>
      </c>
      <c r="V1156" s="143">
        <v>2500</v>
      </c>
      <c r="W1156" s="144">
        <f t="shared" si="1179"/>
        <v>3166</v>
      </c>
      <c r="X1156" s="144">
        <f t="shared" si="1180"/>
        <v>1733</v>
      </c>
      <c r="Y1156" s="144">
        <f t="shared" si="1181"/>
        <v>1433</v>
      </c>
      <c r="Z1156" s="144">
        <f t="shared" si="1182"/>
        <v>37500</v>
      </c>
      <c r="AA1156" s="144">
        <f t="shared" si="1183"/>
        <v>25995</v>
      </c>
      <c r="AB1156" s="145">
        <f t="shared" si="1184"/>
        <v>21495</v>
      </c>
    </row>
    <row r="1157" spans="1:28" ht="15.75" hidden="1" thickBot="1" x14ac:dyDescent="0.3">
      <c r="A1157" s="16"/>
      <c r="B1157" s="6">
        <v>42425</v>
      </c>
      <c r="C1157" s="15">
        <v>55408</v>
      </c>
      <c r="D1157" s="317"/>
      <c r="E1157" s="16" t="s">
        <v>123</v>
      </c>
      <c r="F1157" s="16">
        <v>7</v>
      </c>
      <c r="G1157" s="60">
        <f t="shared" si="1185"/>
        <v>39662</v>
      </c>
      <c r="H1157" s="16" t="s">
        <v>44</v>
      </c>
      <c r="I1157" s="317">
        <v>0</v>
      </c>
      <c r="J1157" s="16"/>
      <c r="K1157" s="16"/>
      <c r="L1157" s="16"/>
      <c r="M1157" s="28"/>
      <c r="N1157" s="27">
        <v>0</v>
      </c>
      <c r="O1157" s="16"/>
      <c r="P1157" s="16"/>
      <c r="Q1157" s="16"/>
      <c r="R1157" s="16"/>
      <c r="S1157" s="16"/>
      <c r="T1157" s="270"/>
      <c r="U1157" s="142">
        <f t="shared" si="1178"/>
        <v>5666</v>
      </c>
      <c r="V1157" s="143">
        <v>2500</v>
      </c>
      <c r="W1157" s="144">
        <f t="shared" si="1179"/>
        <v>3166</v>
      </c>
      <c r="X1157" s="144">
        <f t="shared" si="1180"/>
        <v>1733</v>
      </c>
      <c r="Y1157" s="144">
        <f t="shared" si="1181"/>
        <v>1433</v>
      </c>
      <c r="Z1157" s="144">
        <f t="shared" si="1182"/>
        <v>17500</v>
      </c>
      <c r="AA1157" s="144">
        <f t="shared" si="1183"/>
        <v>12131</v>
      </c>
      <c r="AB1157" s="145">
        <f t="shared" si="1184"/>
        <v>10031</v>
      </c>
    </row>
    <row r="1158" spans="1:28" ht="15.75" hidden="1" thickBot="1" x14ac:dyDescent="0.3">
      <c r="A1158" s="16"/>
      <c r="B1158" s="320">
        <v>42425</v>
      </c>
      <c r="C1158" s="223">
        <v>55409</v>
      </c>
      <c r="D1158" s="16"/>
      <c r="E1158" s="322" t="s">
        <v>76</v>
      </c>
      <c r="F1158" s="322">
        <v>15</v>
      </c>
      <c r="G1158" s="224">
        <f>5285*F1158</f>
        <v>79275</v>
      </c>
      <c r="H1158" s="323" t="s">
        <v>266</v>
      </c>
      <c r="I1158" s="27">
        <v>0</v>
      </c>
      <c r="J1158" s="16"/>
      <c r="K1158" s="16"/>
      <c r="L1158" s="16"/>
      <c r="M1158" s="28"/>
      <c r="N1158" s="27">
        <v>0</v>
      </c>
      <c r="O1158" s="16"/>
      <c r="P1158" s="16"/>
      <c r="Q1158" s="16"/>
      <c r="R1158" s="16"/>
      <c r="S1158" s="16"/>
      <c r="T1158" s="270"/>
      <c r="U1158" s="142">
        <f t="shared" si="1178"/>
        <v>5285</v>
      </c>
      <c r="V1158" s="143">
        <v>2500</v>
      </c>
      <c r="W1158" s="144">
        <f t="shared" si="1179"/>
        <v>2785</v>
      </c>
      <c r="X1158" s="144">
        <f t="shared" si="1180"/>
        <v>1542.5</v>
      </c>
      <c r="Y1158" s="144">
        <f t="shared" si="1181"/>
        <v>1242.5</v>
      </c>
      <c r="Z1158" s="144">
        <f t="shared" si="1182"/>
        <v>37500</v>
      </c>
      <c r="AA1158" s="144">
        <f t="shared" si="1183"/>
        <v>23137.5</v>
      </c>
      <c r="AB1158" s="145">
        <f t="shared" si="1184"/>
        <v>18637.5</v>
      </c>
    </row>
    <row r="1159" spans="1:28" ht="15.75" hidden="1" thickBot="1" x14ac:dyDescent="0.3">
      <c r="A1159" s="16"/>
      <c r="B1159" s="6">
        <v>42425</v>
      </c>
      <c r="C1159" s="15">
        <v>55410</v>
      </c>
      <c r="D1159" s="317"/>
      <c r="E1159" s="16" t="s">
        <v>333</v>
      </c>
      <c r="F1159" s="16">
        <v>7</v>
      </c>
      <c r="G1159" s="60">
        <f t="shared" si="1185"/>
        <v>39662</v>
      </c>
      <c r="H1159" s="16" t="s">
        <v>44</v>
      </c>
      <c r="I1159" s="317">
        <v>0</v>
      </c>
      <c r="J1159" s="16"/>
      <c r="K1159" s="16"/>
      <c r="L1159" s="128"/>
      <c r="M1159" s="28"/>
      <c r="N1159" s="27">
        <v>0</v>
      </c>
      <c r="O1159" s="16"/>
      <c r="P1159" s="16"/>
      <c r="Q1159" s="16"/>
      <c r="R1159" s="16"/>
      <c r="S1159" s="16"/>
      <c r="T1159" s="270">
        <v>1829</v>
      </c>
      <c r="U1159" s="142">
        <f t="shared" si="1178"/>
        <v>5666</v>
      </c>
      <c r="V1159" s="143">
        <v>2500</v>
      </c>
      <c r="W1159" s="144">
        <f t="shared" si="1179"/>
        <v>3166</v>
      </c>
      <c r="X1159" s="144">
        <f t="shared" si="1180"/>
        <v>1733</v>
      </c>
      <c r="Y1159" s="144">
        <f t="shared" si="1181"/>
        <v>1433</v>
      </c>
      <c r="Z1159" s="144">
        <f t="shared" si="1182"/>
        <v>17500</v>
      </c>
      <c r="AA1159" s="144">
        <f t="shared" si="1183"/>
        <v>12131</v>
      </c>
      <c r="AB1159" s="145">
        <f t="shared" si="1184"/>
        <v>10031</v>
      </c>
    </row>
    <row r="1160" spans="1:28" ht="15.75" hidden="1" thickBot="1" x14ac:dyDescent="0.3">
      <c r="A1160" s="16"/>
      <c r="B1160" s="23">
        <v>42425</v>
      </c>
      <c r="C1160" s="20">
        <v>55411</v>
      </c>
      <c r="D1160" s="317"/>
      <c r="E1160" s="17" t="s">
        <v>200</v>
      </c>
      <c r="F1160" s="17">
        <v>15</v>
      </c>
      <c r="G1160" s="369">
        <f t="shared" si="1185"/>
        <v>84990</v>
      </c>
      <c r="H1160" s="17" t="s">
        <v>159</v>
      </c>
      <c r="I1160" s="317"/>
      <c r="J1160" s="16"/>
      <c r="K1160" s="16"/>
      <c r="L1160" s="16">
        <v>0</v>
      </c>
      <c r="M1160" s="328"/>
      <c r="N1160" s="27">
        <v>0</v>
      </c>
      <c r="O1160" s="16"/>
      <c r="P1160" s="16"/>
      <c r="Q1160" s="16"/>
      <c r="R1160" s="16"/>
      <c r="S1160" s="16"/>
      <c r="T1160" s="270"/>
    </row>
    <row r="1161" spans="1:28" ht="15.75" hidden="1" thickBot="1" x14ac:dyDescent="0.3">
      <c r="A1161" s="16"/>
      <c r="B1161" s="23">
        <v>42425</v>
      </c>
      <c r="C1161" s="223">
        <v>55412</v>
      </c>
      <c r="D1161" s="16"/>
      <c r="E1161" s="17" t="s">
        <v>76</v>
      </c>
      <c r="F1161" s="17">
        <v>15</v>
      </c>
      <c r="G1161" s="129">
        <f>5285*F1161</f>
        <v>79275</v>
      </c>
      <c r="H1161" s="31" t="s">
        <v>266</v>
      </c>
      <c r="I1161" s="27">
        <v>0</v>
      </c>
      <c r="J1161" s="16"/>
      <c r="K1161" s="16"/>
      <c r="L1161" s="17"/>
      <c r="M1161" s="28"/>
      <c r="N1161" s="27">
        <v>0</v>
      </c>
      <c r="O1161" s="16"/>
      <c r="P1161" s="16"/>
      <c r="Q1161" s="16"/>
      <c r="R1161" s="16"/>
      <c r="S1161" s="16"/>
      <c r="T1161" s="270"/>
      <c r="U1161" s="142">
        <f t="shared" ref="U1161:U1164" si="1186">+G1161/F1161</f>
        <v>5285</v>
      </c>
      <c r="V1161" s="143">
        <v>2500</v>
      </c>
      <c r="W1161" s="144">
        <f t="shared" ref="W1161:W1164" si="1187">+U1161-V1161</f>
        <v>2785</v>
      </c>
      <c r="X1161" s="144">
        <f t="shared" ref="X1161:X1164" si="1188">+W1161-Y1161</f>
        <v>1542.5</v>
      </c>
      <c r="Y1161" s="144">
        <f t="shared" ref="Y1161:Y1164" si="1189">(U1161-5000)/2+1100</f>
        <v>1242.5</v>
      </c>
      <c r="Z1161" s="144">
        <f t="shared" ref="Z1161:Z1164" si="1190">+V1161*F1161</f>
        <v>37500</v>
      </c>
      <c r="AA1161" s="144">
        <f t="shared" ref="AA1161:AA1164" si="1191">+X1161*F1161</f>
        <v>23137.5</v>
      </c>
      <c r="AB1161" s="145">
        <f t="shared" ref="AB1161:AB1164" si="1192">+Y1161*F1161</f>
        <v>18637.5</v>
      </c>
    </row>
    <row r="1162" spans="1:28" ht="15.75" hidden="1" thickBot="1" x14ac:dyDescent="0.3">
      <c r="A1162" s="16"/>
      <c r="B1162" s="320">
        <v>42425</v>
      </c>
      <c r="C1162" s="127">
        <v>55413</v>
      </c>
      <c r="D1162" s="16"/>
      <c r="E1162" s="128" t="s">
        <v>76</v>
      </c>
      <c r="F1162" s="128">
        <v>15</v>
      </c>
      <c r="G1162" s="129">
        <f>5285*F1162</f>
        <v>79275</v>
      </c>
      <c r="H1162" s="130" t="s">
        <v>266</v>
      </c>
      <c r="I1162" s="27">
        <v>0</v>
      </c>
      <c r="J1162" s="16"/>
      <c r="K1162" s="16"/>
      <c r="L1162" s="16"/>
      <c r="M1162" s="28"/>
      <c r="N1162" s="27">
        <v>0</v>
      </c>
      <c r="O1162" s="16"/>
      <c r="P1162" s="16"/>
      <c r="Q1162" s="16"/>
      <c r="R1162" s="16"/>
      <c r="S1162" s="16"/>
      <c r="T1162" s="270"/>
      <c r="U1162" s="142">
        <f t="shared" si="1186"/>
        <v>5285</v>
      </c>
      <c r="V1162" s="143">
        <v>2500</v>
      </c>
      <c r="W1162" s="144">
        <f t="shared" si="1187"/>
        <v>2785</v>
      </c>
      <c r="X1162" s="144">
        <f t="shared" si="1188"/>
        <v>1542.5</v>
      </c>
      <c r="Y1162" s="144">
        <f t="shared" si="1189"/>
        <v>1242.5</v>
      </c>
      <c r="Z1162" s="144">
        <f t="shared" si="1190"/>
        <v>37500</v>
      </c>
      <c r="AA1162" s="144">
        <f t="shared" si="1191"/>
        <v>23137.5</v>
      </c>
      <c r="AB1162" s="145">
        <f t="shared" si="1192"/>
        <v>18637.5</v>
      </c>
    </row>
    <row r="1163" spans="1:28" ht="15.75" hidden="1" thickBot="1" x14ac:dyDescent="0.3">
      <c r="A1163" s="16"/>
      <c r="B1163" s="6">
        <v>42425</v>
      </c>
      <c r="C1163" s="15">
        <v>55414</v>
      </c>
      <c r="D1163" s="317"/>
      <c r="E1163" s="16" t="s">
        <v>54</v>
      </c>
      <c r="F1163" s="16">
        <v>7</v>
      </c>
      <c r="G1163" s="60">
        <f t="shared" si="1185"/>
        <v>39662</v>
      </c>
      <c r="H1163" s="16" t="s">
        <v>44</v>
      </c>
      <c r="I1163" s="317">
        <v>0</v>
      </c>
      <c r="J1163" s="16"/>
      <c r="K1163" s="16"/>
      <c r="L1163" s="16"/>
      <c r="M1163" s="28"/>
      <c r="N1163" s="27">
        <v>0</v>
      </c>
      <c r="O1163" s="16"/>
      <c r="P1163" s="16"/>
      <c r="Q1163" s="16"/>
      <c r="R1163" s="16"/>
      <c r="S1163" s="16"/>
      <c r="T1163" s="270">
        <v>1830</v>
      </c>
      <c r="U1163" s="142">
        <f t="shared" si="1186"/>
        <v>5666</v>
      </c>
      <c r="V1163" s="143">
        <v>2500</v>
      </c>
      <c r="W1163" s="144">
        <f t="shared" si="1187"/>
        <v>3166</v>
      </c>
      <c r="X1163" s="144">
        <f t="shared" si="1188"/>
        <v>1733</v>
      </c>
      <c r="Y1163" s="144">
        <f t="shared" si="1189"/>
        <v>1433</v>
      </c>
      <c r="Z1163" s="144">
        <f t="shared" si="1190"/>
        <v>17500</v>
      </c>
      <c r="AA1163" s="144">
        <f t="shared" si="1191"/>
        <v>12131</v>
      </c>
      <c r="AB1163" s="145">
        <f t="shared" si="1192"/>
        <v>10031</v>
      </c>
    </row>
    <row r="1164" spans="1:28" ht="15.75" hidden="1" thickBot="1" x14ac:dyDescent="0.3">
      <c r="A1164" s="16"/>
      <c r="B1164" s="6">
        <v>42425</v>
      </c>
      <c r="C1164" s="15">
        <v>55415</v>
      </c>
      <c r="D1164" s="353"/>
      <c r="E1164" s="16" t="s">
        <v>334</v>
      </c>
      <c r="F1164" s="16">
        <v>7</v>
      </c>
      <c r="G1164" s="60">
        <f t="shared" si="1185"/>
        <v>39662</v>
      </c>
      <c r="H1164" s="16" t="s">
        <v>44</v>
      </c>
      <c r="I1164" s="317">
        <v>0</v>
      </c>
      <c r="J1164" s="16"/>
      <c r="K1164" s="16"/>
      <c r="L1164" s="16"/>
      <c r="M1164" s="28"/>
      <c r="N1164" s="27">
        <v>0</v>
      </c>
      <c r="O1164" s="16"/>
      <c r="P1164" s="16"/>
      <c r="Q1164" s="16"/>
      <c r="R1164" s="16"/>
      <c r="S1164" s="16"/>
      <c r="T1164" s="270">
        <v>1831</v>
      </c>
      <c r="U1164" s="142">
        <f t="shared" si="1186"/>
        <v>5666</v>
      </c>
      <c r="V1164" s="143">
        <v>2500</v>
      </c>
      <c r="W1164" s="144">
        <f t="shared" si="1187"/>
        <v>3166</v>
      </c>
      <c r="X1164" s="144">
        <f t="shared" si="1188"/>
        <v>1733</v>
      </c>
      <c r="Y1164" s="144">
        <f t="shared" si="1189"/>
        <v>1433</v>
      </c>
      <c r="Z1164" s="144">
        <f t="shared" si="1190"/>
        <v>17500</v>
      </c>
      <c r="AA1164" s="144">
        <f t="shared" si="1191"/>
        <v>12131</v>
      </c>
      <c r="AB1164" s="145">
        <f t="shared" si="1192"/>
        <v>10031</v>
      </c>
    </row>
    <row r="1165" spans="1:28" ht="15.75" hidden="1" thickBot="1" x14ac:dyDescent="0.3">
      <c r="A1165" s="16"/>
      <c r="B1165" s="320">
        <v>42425</v>
      </c>
      <c r="C1165" s="223">
        <v>55416</v>
      </c>
      <c r="D1165" s="16"/>
      <c r="E1165" s="322" t="s">
        <v>57</v>
      </c>
      <c r="F1165" s="322">
        <v>15</v>
      </c>
      <c r="G1165" s="224">
        <f>5100*F1165</f>
        <v>76500</v>
      </c>
      <c r="H1165" s="322" t="s">
        <v>47</v>
      </c>
      <c r="I1165" s="317">
        <v>0</v>
      </c>
      <c r="J1165" s="16"/>
      <c r="K1165" s="16"/>
      <c r="L1165" s="16"/>
      <c r="M1165" s="28"/>
      <c r="N1165" s="27">
        <v>0</v>
      </c>
      <c r="O1165" s="16"/>
      <c r="P1165" s="16"/>
      <c r="Q1165" s="16"/>
      <c r="R1165" s="16"/>
      <c r="S1165" s="16"/>
      <c r="T1165" s="270"/>
    </row>
    <row r="1166" spans="1:28" ht="15.75" hidden="1" thickBot="1" x14ac:dyDescent="0.3">
      <c r="A1166" s="16"/>
      <c r="B1166" s="6">
        <v>42425</v>
      </c>
      <c r="C1166" s="15">
        <v>55417</v>
      </c>
      <c r="D1166" s="318"/>
      <c r="E1166" s="16" t="s">
        <v>91</v>
      </c>
      <c r="F1166" s="16">
        <v>15</v>
      </c>
      <c r="G1166" s="60">
        <f t="shared" si="1185"/>
        <v>84990</v>
      </c>
      <c r="H1166" s="16" t="s">
        <v>44</v>
      </c>
      <c r="I1166" s="317">
        <v>0</v>
      </c>
      <c r="J1166" s="16"/>
      <c r="K1166" s="16"/>
      <c r="L1166" s="16"/>
      <c r="M1166" s="28"/>
      <c r="N1166" s="27">
        <v>0</v>
      </c>
      <c r="O1166" s="16"/>
      <c r="P1166" s="16"/>
      <c r="Q1166" s="16"/>
      <c r="R1166" s="16"/>
      <c r="S1166" s="16"/>
      <c r="T1166" s="270">
        <v>1832</v>
      </c>
      <c r="U1166" s="142">
        <f t="shared" ref="U1166" si="1193">+G1166/F1166</f>
        <v>5666</v>
      </c>
      <c r="V1166" s="143">
        <v>2500</v>
      </c>
      <c r="W1166" s="144">
        <f t="shared" ref="W1166" si="1194">+U1166-V1166</f>
        <v>3166</v>
      </c>
      <c r="X1166" s="144">
        <f t="shared" ref="X1166" si="1195">+W1166-Y1166</f>
        <v>1733</v>
      </c>
      <c r="Y1166" s="144">
        <f t="shared" ref="Y1166" si="1196">(U1166-5000)/2+1100</f>
        <v>1433</v>
      </c>
      <c r="Z1166" s="144">
        <f t="shared" ref="Z1166" si="1197">+V1166*F1166</f>
        <v>37500</v>
      </c>
      <c r="AA1166" s="144">
        <f t="shared" ref="AA1166" si="1198">+X1166*F1166</f>
        <v>25995</v>
      </c>
      <c r="AB1166" s="145">
        <f t="shared" ref="AB1166" si="1199">+Y1166*F1166</f>
        <v>21495</v>
      </c>
    </row>
    <row r="1167" spans="1:28" ht="15.75" hidden="1" thickBot="1" x14ac:dyDescent="0.3">
      <c r="A1167" s="16"/>
      <c r="B1167" s="23">
        <v>42425</v>
      </c>
      <c r="C1167" s="20">
        <v>55418</v>
      </c>
      <c r="D1167" s="16"/>
      <c r="E1167" s="17" t="s">
        <v>120</v>
      </c>
      <c r="F1167" s="17">
        <v>15</v>
      </c>
      <c r="G1167" s="224">
        <f t="shared" si="1185"/>
        <v>84990</v>
      </c>
      <c r="H1167" s="17" t="s">
        <v>119</v>
      </c>
      <c r="I1167" s="16">
        <v>0</v>
      </c>
      <c r="J1167" s="16"/>
      <c r="K1167" s="16"/>
      <c r="L1167" s="16"/>
      <c r="M1167" s="28"/>
      <c r="N1167" s="27">
        <v>0</v>
      </c>
      <c r="O1167" s="16"/>
      <c r="P1167" s="16"/>
      <c r="Q1167" s="16"/>
      <c r="R1167" s="16"/>
      <c r="S1167" s="16"/>
      <c r="T1167" s="270"/>
    </row>
    <row r="1168" spans="1:28" ht="15.75" hidden="1" thickBot="1" x14ac:dyDescent="0.3">
      <c r="A1168" s="16"/>
      <c r="B1168" s="320">
        <v>42425</v>
      </c>
      <c r="C1168" s="223">
        <v>55419</v>
      </c>
      <c r="D1168" s="16"/>
      <c r="E1168" s="322" t="s">
        <v>76</v>
      </c>
      <c r="F1168" s="322">
        <v>15</v>
      </c>
      <c r="G1168" s="129">
        <f>5285*F1168</f>
        <v>79275</v>
      </c>
      <c r="H1168" s="323" t="s">
        <v>266</v>
      </c>
      <c r="I1168" s="32">
        <v>0</v>
      </c>
      <c r="J1168" s="16"/>
      <c r="K1168" s="16"/>
      <c r="L1168" s="16"/>
      <c r="M1168" s="28"/>
      <c r="N1168" s="27">
        <v>0</v>
      </c>
      <c r="O1168" s="16"/>
      <c r="P1168" s="16"/>
      <c r="Q1168" s="16"/>
      <c r="R1168" s="16"/>
      <c r="S1168" s="16"/>
      <c r="T1168" s="270"/>
      <c r="U1168" s="142">
        <f t="shared" ref="U1168:U1171" si="1200">+G1168/F1168</f>
        <v>5285</v>
      </c>
      <c r="V1168" s="143">
        <v>2500</v>
      </c>
      <c r="W1168" s="144">
        <f t="shared" ref="W1168:W1171" si="1201">+U1168-V1168</f>
        <v>2785</v>
      </c>
      <c r="X1168" s="144">
        <f t="shared" ref="X1168:X1171" si="1202">+W1168-Y1168</f>
        <v>1542.5</v>
      </c>
      <c r="Y1168" s="144">
        <f t="shared" ref="Y1168:Y1171" si="1203">(U1168-5000)/2+1100</f>
        <v>1242.5</v>
      </c>
      <c r="Z1168" s="144">
        <f t="shared" ref="Z1168:Z1171" si="1204">+V1168*F1168</f>
        <v>37500</v>
      </c>
      <c r="AA1168" s="144">
        <f t="shared" ref="AA1168:AA1171" si="1205">+X1168*F1168</f>
        <v>23137.5</v>
      </c>
      <c r="AB1168" s="145">
        <f t="shared" ref="AB1168:AB1171" si="1206">+Y1168*F1168</f>
        <v>18637.5</v>
      </c>
    </row>
    <row r="1169" spans="1:28" ht="15.75" hidden="1" thickBot="1" x14ac:dyDescent="0.3">
      <c r="A1169" s="16"/>
      <c r="B1169" s="6">
        <v>42425</v>
      </c>
      <c r="C1169" s="15">
        <v>55420</v>
      </c>
      <c r="D1169" s="317"/>
      <c r="E1169" s="16" t="s">
        <v>149</v>
      </c>
      <c r="F1169" s="16">
        <v>15</v>
      </c>
      <c r="G1169" s="60">
        <f t="shared" si="1185"/>
        <v>84990</v>
      </c>
      <c r="H1169" s="16" t="s">
        <v>44</v>
      </c>
      <c r="I1169" s="317">
        <v>0</v>
      </c>
      <c r="J1169" s="16"/>
      <c r="K1169" s="16"/>
      <c r="L1169" s="16"/>
      <c r="M1169" s="28"/>
      <c r="N1169" s="27">
        <v>0</v>
      </c>
      <c r="O1169" s="16"/>
      <c r="P1169" s="16"/>
      <c r="Q1169" s="16"/>
      <c r="R1169" s="16"/>
      <c r="S1169" s="16"/>
      <c r="T1169" s="270">
        <v>1833</v>
      </c>
      <c r="U1169" s="142">
        <f t="shared" si="1200"/>
        <v>5666</v>
      </c>
      <c r="V1169" s="143">
        <v>2500</v>
      </c>
      <c r="W1169" s="144">
        <f t="shared" si="1201"/>
        <v>3166</v>
      </c>
      <c r="X1169" s="144">
        <f t="shared" si="1202"/>
        <v>1733</v>
      </c>
      <c r="Y1169" s="144">
        <f t="shared" si="1203"/>
        <v>1433</v>
      </c>
      <c r="Z1169" s="144">
        <f t="shared" si="1204"/>
        <v>37500</v>
      </c>
      <c r="AA1169" s="144">
        <f t="shared" si="1205"/>
        <v>25995</v>
      </c>
      <c r="AB1169" s="145">
        <f t="shared" si="1206"/>
        <v>21495</v>
      </c>
    </row>
    <row r="1170" spans="1:28" ht="15.75" hidden="1" thickBot="1" x14ac:dyDescent="0.3">
      <c r="A1170" s="16"/>
      <c r="B1170" s="6">
        <v>42425</v>
      </c>
      <c r="C1170" s="15">
        <v>55421</v>
      </c>
      <c r="D1170" s="317"/>
      <c r="E1170" s="16" t="s">
        <v>90</v>
      </c>
      <c r="F1170" s="16">
        <v>15</v>
      </c>
      <c r="G1170" s="60">
        <f t="shared" si="1185"/>
        <v>84990</v>
      </c>
      <c r="H1170" s="16" t="s">
        <v>44</v>
      </c>
      <c r="I1170" s="317">
        <v>0</v>
      </c>
      <c r="J1170" s="16"/>
      <c r="K1170" s="16"/>
      <c r="L1170" s="16"/>
      <c r="M1170" s="28"/>
      <c r="N1170" s="27">
        <v>0</v>
      </c>
      <c r="O1170" s="16"/>
      <c r="P1170" s="16"/>
      <c r="Q1170" s="16"/>
      <c r="R1170" s="16"/>
      <c r="S1170" s="16"/>
      <c r="T1170" s="270"/>
      <c r="U1170" s="142">
        <f t="shared" si="1200"/>
        <v>5666</v>
      </c>
      <c r="V1170" s="143">
        <v>2500</v>
      </c>
      <c r="W1170" s="144">
        <f t="shared" si="1201"/>
        <v>3166</v>
      </c>
      <c r="X1170" s="144">
        <f t="shared" si="1202"/>
        <v>1733</v>
      </c>
      <c r="Y1170" s="144">
        <f t="shared" si="1203"/>
        <v>1433</v>
      </c>
      <c r="Z1170" s="144">
        <f t="shared" si="1204"/>
        <v>37500</v>
      </c>
      <c r="AA1170" s="144">
        <f t="shared" si="1205"/>
        <v>25995</v>
      </c>
      <c r="AB1170" s="145">
        <f t="shared" si="1206"/>
        <v>21495</v>
      </c>
    </row>
    <row r="1171" spans="1:28" ht="15.75" hidden="1" thickBot="1" x14ac:dyDescent="0.3">
      <c r="A1171" s="16"/>
      <c r="B1171" s="6">
        <v>42425</v>
      </c>
      <c r="C1171" s="15">
        <v>55422</v>
      </c>
      <c r="D1171" s="317"/>
      <c r="E1171" s="16" t="s">
        <v>327</v>
      </c>
      <c r="F1171" s="16">
        <v>7</v>
      </c>
      <c r="G1171" s="60">
        <f t="shared" si="1185"/>
        <v>39662</v>
      </c>
      <c r="H1171" s="16" t="s">
        <v>44</v>
      </c>
      <c r="I1171" s="317">
        <v>0</v>
      </c>
      <c r="J1171" s="16"/>
      <c r="K1171" s="16"/>
      <c r="L1171" s="16"/>
      <c r="M1171" s="28"/>
      <c r="N1171" s="27">
        <v>0</v>
      </c>
      <c r="O1171" s="16"/>
      <c r="P1171" s="16"/>
      <c r="Q1171" s="16"/>
      <c r="R1171" s="16"/>
      <c r="S1171" s="16"/>
      <c r="T1171" s="270">
        <v>1834</v>
      </c>
      <c r="U1171" s="142">
        <f t="shared" si="1200"/>
        <v>5666</v>
      </c>
      <c r="V1171" s="143">
        <v>2500</v>
      </c>
      <c r="W1171" s="144">
        <f t="shared" si="1201"/>
        <v>3166</v>
      </c>
      <c r="X1171" s="144">
        <f t="shared" si="1202"/>
        <v>1733</v>
      </c>
      <c r="Y1171" s="144">
        <f t="shared" si="1203"/>
        <v>1433</v>
      </c>
      <c r="Z1171" s="144">
        <f t="shared" si="1204"/>
        <v>17500</v>
      </c>
      <c r="AA1171" s="144">
        <f t="shared" si="1205"/>
        <v>12131</v>
      </c>
      <c r="AB1171" s="145">
        <f t="shared" si="1206"/>
        <v>10031</v>
      </c>
    </row>
    <row r="1172" spans="1:28" ht="15.75" hidden="1" thickBot="1" x14ac:dyDescent="0.3">
      <c r="A1172" s="16"/>
      <c r="B1172" s="23">
        <v>42425</v>
      </c>
      <c r="C1172" s="20">
        <v>55423</v>
      </c>
      <c r="D1172" s="16"/>
      <c r="E1172" s="17" t="s">
        <v>294</v>
      </c>
      <c r="F1172" s="17">
        <v>15</v>
      </c>
      <c r="G1172" s="224">
        <f t="shared" si="1185"/>
        <v>84990</v>
      </c>
      <c r="H1172" s="17" t="s">
        <v>119</v>
      </c>
      <c r="I1172" s="16">
        <v>0</v>
      </c>
      <c r="J1172" s="16"/>
      <c r="K1172" s="16"/>
      <c r="L1172" s="16"/>
      <c r="M1172" s="28"/>
      <c r="N1172" s="27">
        <v>0</v>
      </c>
      <c r="O1172" s="16"/>
      <c r="P1172" s="16"/>
      <c r="Q1172" s="16"/>
      <c r="R1172" s="16"/>
      <c r="S1172" s="16"/>
      <c r="T1172" s="270"/>
    </row>
    <row r="1173" spans="1:28" ht="15.75" hidden="1" thickBot="1" x14ac:dyDescent="0.3">
      <c r="A1173" s="16"/>
      <c r="B1173" s="319">
        <v>42425</v>
      </c>
      <c r="C1173" s="127">
        <v>55424</v>
      </c>
      <c r="D1173" s="16"/>
      <c r="E1173" s="128" t="s">
        <v>173</v>
      </c>
      <c r="F1173" s="128">
        <v>15</v>
      </c>
      <c r="G1173" s="129">
        <f t="shared" si="1185"/>
        <v>84990</v>
      </c>
      <c r="H1173" s="128" t="s">
        <v>119</v>
      </c>
      <c r="I1173" s="16">
        <v>0</v>
      </c>
      <c r="J1173" s="16"/>
      <c r="K1173" s="16"/>
      <c r="L1173" s="16"/>
      <c r="M1173" s="28"/>
      <c r="N1173" s="27">
        <v>0</v>
      </c>
      <c r="O1173" s="16"/>
      <c r="P1173" s="16"/>
      <c r="Q1173" s="16"/>
      <c r="R1173" s="16"/>
      <c r="S1173" s="16"/>
      <c r="T1173" s="270"/>
    </row>
    <row r="1174" spans="1:28" ht="15.75" hidden="1" thickBot="1" x14ac:dyDescent="0.3">
      <c r="A1174" s="16"/>
      <c r="B1174" s="6">
        <v>42425</v>
      </c>
      <c r="C1174" s="15">
        <v>55425</v>
      </c>
      <c r="D1174" s="317"/>
      <c r="E1174" s="16" t="s">
        <v>251</v>
      </c>
      <c r="F1174" s="16">
        <v>15</v>
      </c>
      <c r="G1174" s="60">
        <f t="shared" si="1185"/>
        <v>84990</v>
      </c>
      <c r="H1174" s="16" t="s">
        <v>44</v>
      </c>
      <c r="I1174" s="318">
        <v>0</v>
      </c>
      <c r="J1174" s="16"/>
      <c r="K1174" s="16"/>
      <c r="L1174" s="16"/>
      <c r="M1174" s="28"/>
      <c r="N1174" s="27">
        <v>0</v>
      </c>
      <c r="O1174" s="16"/>
      <c r="P1174" s="16"/>
      <c r="Q1174" s="16"/>
      <c r="R1174" s="16"/>
      <c r="S1174" s="16"/>
      <c r="T1174" s="270">
        <v>1835</v>
      </c>
      <c r="U1174" s="142">
        <f t="shared" ref="U1174:U1179" si="1207">+G1174/F1174</f>
        <v>5666</v>
      </c>
      <c r="V1174" s="143">
        <v>2500</v>
      </c>
      <c r="W1174" s="144">
        <f t="shared" ref="W1174:W1179" si="1208">+U1174-V1174</f>
        <v>3166</v>
      </c>
      <c r="X1174" s="144">
        <f t="shared" ref="X1174:X1179" si="1209">+W1174-Y1174</f>
        <v>1733</v>
      </c>
      <c r="Y1174" s="144">
        <f t="shared" ref="Y1174:Y1179" si="1210">(U1174-5000)/2+1100</f>
        <v>1433</v>
      </c>
      <c r="Z1174" s="144">
        <f t="shared" ref="Z1174:Z1179" si="1211">+V1174*F1174</f>
        <v>37500</v>
      </c>
      <c r="AA1174" s="144">
        <f t="shared" ref="AA1174:AA1179" si="1212">+X1174*F1174</f>
        <v>25995</v>
      </c>
      <c r="AB1174" s="145">
        <f t="shared" ref="AB1174:AB1179" si="1213">+Y1174*F1174</f>
        <v>21495</v>
      </c>
    </row>
    <row r="1175" spans="1:28" ht="15.75" hidden="1" thickBot="1" x14ac:dyDescent="0.3">
      <c r="A1175" s="16"/>
      <c r="B1175" s="6">
        <v>42425</v>
      </c>
      <c r="C1175" s="15">
        <v>55426</v>
      </c>
      <c r="D1175" s="317"/>
      <c r="E1175" s="16" t="s">
        <v>65</v>
      </c>
      <c r="F1175" s="16">
        <v>15</v>
      </c>
      <c r="G1175" s="60">
        <f t="shared" si="1185"/>
        <v>84990</v>
      </c>
      <c r="H1175" s="16" t="s">
        <v>44</v>
      </c>
      <c r="I1175" s="317">
        <v>0</v>
      </c>
      <c r="J1175" s="16"/>
      <c r="K1175" s="16"/>
      <c r="L1175" s="16"/>
      <c r="M1175" s="28"/>
      <c r="N1175" s="27">
        <v>0</v>
      </c>
      <c r="O1175" s="16"/>
      <c r="P1175" s="16"/>
      <c r="Q1175" s="16"/>
      <c r="R1175" s="16"/>
      <c r="S1175" s="16"/>
      <c r="T1175" s="270">
        <v>1836</v>
      </c>
      <c r="U1175" s="142">
        <f t="shared" si="1207"/>
        <v>5666</v>
      </c>
      <c r="V1175" s="143">
        <v>2500</v>
      </c>
      <c r="W1175" s="144">
        <f t="shared" si="1208"/>
        <v>3166</v>
      </c>
      <c r="X1175" s="144">
        <f t="shared" si="1209"/>
        <v>1733</v>
      </c>
      <c r="Y1175" s="144">
        <f t="shared" si="1210"/>
        <v>1433</v>
      </c>
      <c r="Z1175" s="144">
        <f t="shared" si="1211"/>
        <v>37500</v>
      </c>
      <c r="AA1175" s="144">
        <f t="shared" si="1212"/>
        <v>25995</v>
      </c>
      <c r="AB1175" s="145">
        <f t="shared" si="1213"/>
        <v>21495</v>
      </c>
    </row>
    <row r="1176" spans="1:28" ht="15.75" hidden="1" thickBot="1" x14ac:dyDescent="0.3">
      <c r="A1176" s="16"/>
      <c r="B1176" s="6">
        <v>42425</v>
      </c>
      <c r="C1176" s="15">
        <v>55427</v>
      </c>
      <c r="D1176" s="317"/>
      <c r="E1176" s="16" t="s">
        <v>145</v>
      </c>
      <c r="F1176" s="16">
        <v>7</v>
      </c>
      <c r="G1176" s="60">
        <f t="shared" si="1185"/>
        <v>39662</v>
      </c>
      <c r="H1176" s="16" t="s">
        <v>44</v>
      </c>
      <c r="I1176" s="317">
        <v>0</v>
      </c>
      <c r="J1176" s="16"/>
      <c r="K1176" s="16"/>
      <c r="L1176" s="16"/>
      <c r="M1176" s="28"/>
      <c r="N1176" s="27">
        <v>0</v>
      </c>
      <c r="O1176" s="16"/>
      <c r="P1176" s="16"/>
      <c r="Q1176" s="16"/>
      <c r="R1176" s="16"/>
      <c r="S1176" s="16"/>
      <c r="T1176" s="270">
        <v>1837</v>
      </c>
      <c r="U1176" s="142">
        <f t="shared" si="1207"/>
        <v>5666</v>
      </c>
      <c r="V1176" s="143">
        <v>2500</v>
      </c>
      <c r="W1176" s="144">
        <f t="shared" si="1208"/>
        <v>3166</v>
      </c>
      <c r="X1176" s="144">
        <f t="shared" si="1209"/>
        <v>1733</v>
      </c>
      <c r="Y1176" s="144">
        <f t="shared" si="1210"/>
        <v>1433</v>
      </c>
      <c r="Z1176" s="144">
        <f t="shared" si="1211"/>
        <v>17500</v>
      </c>
      <c r="AA1176" s="144">
        <f t="shared" si="1212"/>
        <v>12131</v>
      </c>
      <c r="AB1176" s="145">
        <f t="shared" si="1213"/>
        <v>10031</v>
      </c>
    </row>
    <row r="1177" spans="1:28" ht="15.75" hidden="1" thickBot="1" x14ac:dyDescent="0.3">
      <c r="A1177" s="16"/>
      <c r="B1177" s="6">
        <v>42425</v>
      </c>
      <c r="C1177" s="15">
        <v>55428</v>
      </c>
      <c r="D1177" s="317"/>
      <c r="E1177" s="16" t="s">
        <v>141</v>
      </c>
      <c r="F1177" s="16">
        <v>15</v>
      </c>
      <c r="G1177" s="60">
        <f t="shared" si="1185"/>
        <v>84990</v>
      </c>
      <c r="H1177" s="16" t="s">
        <v>44</v>
      </c>
      <c r="I1177" s="317">
        <v>0</v>
      </c>
      <c r="J1177" s="16"/>
      <c r="K1177" s="16"/>
      <c r="L1177" s="16"/>
      <c r="M1177" s="28"/>
      <c r="N1177" s="27">
        <v>0</v>
      </c>
      <c r="O1177" s="16"/>
      <c r="P1177" s="16"/>
      <c r="Q1177" s="16"/>
      <c r="R1177" s="16"/>
      <c r="S1177" s="16"/>
      <c r="T1177" s="270"/>
      <c r="U1177" s="142">
        <f t="shared" si="1207"/>
        <v>5666</v>
      </c>
      <c r="V1177" s="143">
        <v>2500</v>
      </c>
      <c r="W1177" s="144">
        <f t="shared" si="1208"/>
        <v>3166</v>
      </c>
      <c r="X1177" s="144">
        <f t="shared" si="1209"/>
        <v>1733</v>
      </c>
      <c r="Y1177" s="144">
        <f t="shared" si="1210"/>
        <v>1433</v>
      </c>
      <c r="Z1177" s="144">
        <f t="shared" si="1211"/>
        <v>37500</v>
      </c>
      <c r="AA1177" s="144">
        <f t="shared" si="1212"/>
        <v>25995</v>
      </c>
      <c r="AB1177" s="145">
        <f t="shared" si="1213"/>
        <v>21495</v>
      </c>
    </row>
    <row r="1178" spans="1:28" ht="15.75" hidden="1" thickBot="1" x14ac:dyDescent="0.3">
      <c r="A1178" s="16"/>
      <c r="B1178" s="320">
        <v>42425</v>
      </c>
      <c r="C1178" s="223">
        <v>55429</v>
      </c>
      <c r="D1178" s="16"/>
      <c r="E1178" s="322" t="s">
        <v>76</v>
      </c>
      <c r="F1178" s="322">
        <v>15</v>
      </c>
      <c r="G1178" s="224">
        <f>5285*F1178</f>
        <v>79275</v>
      </c>
      <c r="H1178" s="323" t="s">
        <v>266</v>
      </c>
      <c r="I1178" s="27">
        <v>0</v>
      </c>
      <c r="J1178" s="16"/>
      <c r="K1178" s="16"/>
      <c r="L1178" s="16"/>
      <c r="M1178" s="28"/>
      <c r="N1178" s="27">
        <v>0</v>
      </c>
      <c r="O1178" s="16"/>
      <c r="P1178" s="16"/>
      <c r="Q1178" s="16"/>
      <c r="R1178" s="16"/>
      <c r="S1178" s="16"/>
      <c r="T1178" s="270"/>
      <c r="U1178" s="142">
        <f t="shared" si="1207"/>
        <v>5285</v>
      </c>
      <c r="V1178" s="143">
        <v>2500</v>
      </c>
      <c r="W1178" s="144">
        <f t="shared" si="1208"/>
        <v>2785</v>
      </c>
      <c r="X1178" s="144">
        <f t="shared" si="1209"/>
        <v>1542.5</v>
      </c>
      <c r="Y1178" s="144">
        <f t="shared" si="1210"/>
        <v>1242.5</v>
      </c>
      <c r="Z1178" s="144">
        <f t="shared" si="1211"/>
        <v>37500</v>
      </c>
      <c r="AA1178" s="144">
        <f t="shared" si="1212"/>
        <v>23137.5</v>
      </c>
      <c r="AB1178" s="145">
        <f t="shared" si="1213"/>
        <v>18637.5</v>
      </c>
    </row>
    <row r="1179" spans="1:28" ht="15.75" hidden="1" thickBot="1" x14ac:dyDescent="0.3">
      <c r="A1179" s="16"/>
      <c r="B1179" s="6">
        <v>42425</v>
      </c>
      <c r="C1179" s="15">
        <v>55430</v>
      </c>
      <c r="D1179" s="317"/>
      <c r="E1179" s="16" t="s">
        <v>62</v>
      </c>
      <c r="F1179" s="16">
        <v>15</v>
      </c>
      <c r="G1179" s="60">
        <f t="shared" si="1185"/>
        <v>84990</v>
      </c>
      <c r="H1179" s="16" t="s">
        <v>44</v>
      </c>
      <c r="I1179" s="317">
        <v>0</v>
      </c>
      <c r="J1179" s="16"/>
      <c r="K1179" s="16"/>
      <c r="L1179" s="16"/>
      <c r="M1179" s="28"/>
      <c r="N1179" s="27">
        <v>0</v>
      </c>
      <c r="O1179" s="16"/>
      <c r="P1179" s="16"/>
      <c r="Q1179" s="16"/>
      <c r="R1179" s="16"/>
      <c r="S1179" s="16"/>
      <c r="T1179" s="270">
        <v>1838</v>
      </c>
      <c r="U1179" s="142">
        <f t="shared" si="1207"/>
        <v>5666</v>
      </c>
      <c r="V1179" s="143">
        <v>2500</v>
      </c>
      <c r="W1179" s="144">
        <f t="shared" si="1208"/>
        <v>3166</v>
      </c>
      <c r="X1179" s="144">
        <f t="shared" si="1209"/>
        <v>1733</v>
      </c>
      <c r="Y1179" s="144">
        <f t="shared" si="1210"/>
        <v>1433</v>
      </c>
      <c r="Z1179" s="144">
        <f t="shared" si="1211"/>
        <v>37500</v>
      </c>
      <c r="AA1179" s="144">
        <f t="shared" si="1212"/>
        <v>25995</v>
      </c>
      <c r="AB1179" s="145">
        <f t="shared" si="1213"/>
        <v>21495</v>
      </c>
    </row>
    <row r="1180" spans="1:28" ht="15.75" hidden="1" thickBot="1" x14ac:dyDescent="0.3">
      <c r="A1180" s="16"/>
      <c r="B1180" s="23">
        <v>42425</v>
      </c>
      <c r="C1180" s="20">
        <v>55431</v>
      </c>
      <c r="D1180" s="16"/>
      <c r="E1180" s="17" t="s">
        <v>248</v>
      </c>
      <c r="F1180" s="17">
        <v>15</v>
      </c>
      <c r="G1180" s="224">
        <f t="shared" si="1185"/>
        <v>84990</v>
      </c>
      <c r="H1180" s="17" t="s">
        <v>119</v>
      </c>
      <c r="I1180" s="16">
        <v>0</v>
      </c>
      <c r="J1180" s="16"/>
      <c r="K1180" s="16"/>
      <c r="L1180" s="16"/>
      <c r="M1180" s="28"/>
      <c r="N1180" s="27">
        <v>0</v>
      </c>
      <c r="O1180" s="16"/>
      <c r="P1180" s="16"/>
      <c r="Q1180" s="16"/>
      <c r="R1180" s="16"/>
      <c r="S1180" s="16"/>
      <c r="T1180" s="270"/>
    </row>
    <row r="1181" spans="1:28" ht="15.75" hidden="1" thickBot="1" x14ac:dyDescent="0.3">
      <c r="A1181" s="16"/>
      <c r="B1181" s="6">
        <v>42425</v>
      </c>
      <c r="C1181" s="15">
        <v>55432</v>
      </c>
      <c r="D1181" s="16"/>
      <c r="E1181" s="16" t="s">
        <v>142</v>
      </c>
      <c r="F1181" s="16">
        <v>15</v>
      </c>
      <c r="G1181" s="129">
        <f t="shared" si="1185"/>
        <v>84990</v>
      </c>
      <c r="H1181" s="16" t="s">
        <v>119</v>
      </c>
      <c r="I1181" s="16">
        <v>0</v>
      </c>
      <c r="J1181" s="16"/>
      <c r="K1181" s="16"/>
      <c r="L1181" s="16"/>
      <c r="M1181" s="28"/>
      <c r="N1181" s="27">
        <v>0</v>
      </c>
      <c r="O1181" s="16"/>
      <c r="P1181" s="16"/>
      <c r="Q1181" s="16"/>
      <c r="R1181" s="16"/>
      <c r="S1181" s="16"/>
      <c r="T1181" s="270"/>
    </row>
    <row r="1182" spans="1:28" ht="15.75" hidden="1" thickBot="1" x14ac:dyDescent="0.3">
      <c r="A1182" s="16"/>
      <c r="B1182" s="319">
        <v>42425</v>
      </c>
      <c r="C1182" s="127">
        <v>55433</v>
      </c>
      <c r="D1182" s="16"/>
      <c r="E1182" s="128" t="s">
        <v>122</v>
      </c>
      <c r="F1182" s="128">
        <v>15</v>
      </c>
      <c r="G1182" s="129">
        <f t="shared" si="1185"/>
        <v>84990</v>
      </c>
      <c r="H1182" s="128" t="s">
        <v>119</v>
      </c>
      <c r="I1182" s="16">
        <v>0</v>
      </c>
      <c r="J1182" s="16"/>
      <c r="K1182" s="16"/>
      <c r="L1182" s="16"/>
      <c r="M1182" s="28"/>
      <c r="N1182" s="27">
        <v>0</v>
      </c>
      <c r="O1182" s="16"/>
      <c r="P1182" s="16"/>
      <c r="Q1182" s="16"/>
      <c r="R1182" s="16"/>
      <c r="S1182" s="16"/>
      <c r="T1182" s="270"/>
    </row>
    <row r="1183" spans="1:28" ht="15.75" hidden="1" thickBot="1" x14ac:dyDescent="0.3">
      <c r="A1183" s="16"/>
      <c r="B1183" s="6">
        <v>42425</v>
      </c>
      <c r="C1183" s="15">
        <v>55434</v>
      </c>
      <c r="D1183" s="317"/>
      <c r="E1183" s="16" t="s">
        <v>59</v>
      </c>
      <c r="F1183" s="16">
        <v>15</v>
      </c>
      <c r="G1183" s="60">
        <f t="shared" si="1185"/>
        <v>84990</v>
      </c>
      <c r="H1183" s="16" t="s">
        <v>44</v>
      </c>
      <c r="I1183" s="318">
        <v>0</v>
      </c>
      <c r="J1183" s="16"/>
      <c r="K1183" s="16"/>
      <c r="L1183" s="16"/>
      <c r="M1183" s="28"/>
      <c r="N1183" s="27">
        <v>0</v>
      </c>
      <c r="O1183" s="16"/>
      <c r="P1183" s="16"/>
      <c r="Q1183" s="16"/>
      <c r="R1183" s="16"/>
      <c r="S1183" s="16"/>
      <c r="T1183" s="270">
        <v>1839</v>
      </c>
      <c r="U1183" s="142">
        <f t="shared" ref="U1183:U1194" si="1214">+G1183/F1183</f>
        <v>5666</v>
      </c>
      <c r="V1183" s="143">
        <v>2500</v>
      </c>
      <c r="W1183" s="144">
        <f t="shared" ref="W1183:W1194" si="1215">+U1183-V1183</f>
        <v>3166</v>
      </c>
      <c r="X1183" s="144">
        <f t="shared" ref="X1183:X1194" si="1216">+W1183-Y1183</f>
        <v>1733</v>
      </c>
      <c r="Y1183" s="144">
        <f t="shared" ref="Y1183:Y1194" si="1217">(U1183-5000)/2+1100</f>
        <v>1433</v>
      </c>
      <c r="Z1183" s="144">
        <f t="shared" ref="Z1183:Z1194" si="1218">+V1183*F1183</f>
        <v>37500</v>
      </c>
      <c r="AA1183" s="144">
        <f t="shared" ref="AA1183:AA1194" si="1219">+X1183*F1183</f>
        <v>25995</v>
      </c>
      <c r="AB1183" s="145">
        <f t="shared" ref="AB1183:AB1194" si="1220">+Y1183*F1183</f>
        <v>21495</v>
      </c>
    </row>
    <row r="1184" spans="1:28" ht="15.75" hidden="1" thickBot="1" x14ac:dyDescent="0.3">
      <c r="A1184" s="16"/>
      <c r="B1184" s="320">
        <v>42425</v>
      </c>
      <c r="C1184" s="223">
        <v>55435</v>
      </c>
      <c r="D1184" s="16"/>
      <c r="E1184" s="322" t="s">
        <v>76</v>
      </c>
      <c r="F1184" s="322">
        <v>15</v>
      </c>
      <c r="G1184" s="224">
        <f>5285*F1184</f>
        <v>79275</v>
      </c>
      <c r="H1184" s="323" t="s">
        <v>266</v>
      </c>
      <c r="I1184" s="27">
        <v>0</v>
      </c>
      <c r="J1184" s="16"/>
      <c r="K1184" s="16"/>
      <c r="L1184" s="16"/>
      <c r="M1184" s="28"/>
      <c r="N1184" s="27">
        <v>0</v>
      </c>
      <c r="O1184" s="16"/>
      <c r="P1184" s="16"/>
      <c r="Q1184" s="16"/>
      <c r="R1184" s="16"/>
      <c r="S1184" s="16"/>
      <c r="T1184" s="270"/>
      <c r="U1184" s="142">
        <f t="shared" si="1214"/>
        <v>5285</v>
      </c>
      <c r="V1184" s="143">
        <v>2500</v>
      </c>
      <c r="W1184" s="144">
        <f t="shared" si="1215"/>
        <v>2785</v>
      </c>
      <c r="X1184" s="144">
        <f t="shared" si="1216"/>
        <v>1542.5</v>
      </c>
      <c r="Y1184" s="144">
        <f t="shared" si="1217"/>
        <v>1242.5</v>
      </c>
      <c r="Z1184" s="144">
        <f t="shared" si="1218"/>
        <v>37500</v>
      </c>
      <c r="AA1184" s="144">
        <f t="shared" si="1219"/>
        <v>23137.5</v>
      </c>
      <c r="AB1184" s="145">
        <f t="shared" si="1220"/>
        <v>18637.5</v>
      </c>
    </row>
    <row r="1185" spans="1:28" ht="15.75" hidden="1" thickBot="1" x14ac:dyDescent="0.3">
      <c r="A1185" s="16"/>
      <c r="B1185" s="6">
        <v>42425</v>
      </c>
      <c r="C1185" s="15">
        <v>55436</v>
      </c>
      <c r="D1185" s="317"/>
      <c r="E1185" s="16" t="s">
        <v>168</v>
      </c>
      <c r="F1185" s="16">
        <v>7</v>
      </c>
      <c r="G1185" s="60">
        <f t="shared" si="1185"/>
        <v>39662</v>
      </c>
      <c r="H1185" s="16" t="s">
        <v>44</v>
      </c>
      <c r="I1185" s="317">
        <v>0</v>
      </c>
      <c r="J1185" s="16"/>
      <c r="K1185" s="16"/>
      <c r="L1185" s="16"/>
      <c r="M1185" s="28"/>
      <c r="N1185" s="27">
        <v>0</v>
      </c>
      <c r="O1185" s="16"/>
      <c r="P1185" s="16"/>
      <c r="Q1185" s="16"/>
      <c r="R1185" s="16"/>
      <c r="S1185" s="16"/>
      <c r="T1185" s="270">
        <v>1840</v>
      </c>
      <c r="U1185" s="142">
        <f t="shared" si="1214"/>
        <v>5666</v>
      </c>
      <c r="V1185" s="143">
        <v>2500</v>
      </c>
      <c r="W1185" s="144">
        <f t="shared" si="1215"/>
        <v>3166</v>
      </c>
      <c r="X1185" s="144">
        <f t="shared" si="1216"/>
        <v>1733</v>
      </c>
      <c r="Y1185" s="144">
        <f t="shared" si="1217"/>
        <v>1433</v>
      </c>
      <c r="Z1185" s="144">
        <f t="shared" si="1218"/>
        <v>17500</v>
      </c>
      <c r="AA1185" s="144">
        <f t="shared" si="1219"/>
        <v>12131</v>
      </c>
      <c r="AB1185" s="145">
        <f t="shared" si="1220"/>
        <v>10031</v>
      </c>
    </row>
    <row r="1186" spans="1:28" ht="15.75" hidden="1" thickBot="1" x14ac:dyDescent="0.3">
      <c r="A1186" s="16"/>
      <c r="B1186" s="6">
        <v>42425</v>
      </c>
      <c r="C1186" s="15">
        <v>55437</v>
      </c>
      <c r="D1186" s="317"/>
      <c r="E1186" s="16" t="s">
        <v>215</v>
      </c>
      <c r="F1186" s="16">
        <v>7</v>
      </c>
      <c r="G1186" s="60">
        <f t="shared" si="1185"/>
        <v>39662</v>
      </c>
      <c r="H1186" s="16" t="s">
        <v>44</v>
      </c>
      <c r="I1186" s="317">
        <v>0</v>
      </c>
      <c r="J1186" s="16"/>
      <c r="K1186" s="16"/>
      <c r="L1186" s="16"/>
      <c r="M1186" s="28"/>
      <c r="N1186" s="27">
        <v>0</v>
      </c>
      <c r="O1186" s="16"/>
      <c r="P1186" s="16"/>
      <c r="Q1186" s="16"/>
      <c r="R1186" s="16"/>
      <c r="S1186" s="16"/>
      <c r="T1186" s="270">
        <v>1841</v>
      </c>
      <c r="U1186" s="142">
        <f t="shared" si="1214"/>
        <v>5666</v>
      </c>
      <c r="V1186" s="143">
        <v>2500</v>
      </c>
      <c r="W1186" s="144">
        <f t="shared" si="1215"/>
        <v>3166</v>
      </c>
      <c r="X1186" s="144">
        <f t="shared" si="1216"/>
        <v>1733</v>
      </c>
      <c r="Y1186" s="144">
        <f t="shared" si="1217"/>
        <v>1433</v>
      </c>
      <c r="Z1186" s="144">
        <f t="shared" si="1218"/>
        <v>17500</v>
      </c>
      <c r="AA1186" s="144">
        <f t="shared" si="1219"/>
        <v>12131</v>
      </c>
      <c r="AB1186" s="145">
        <f t="shared" si="1220"/>
        <v>10031</v>
      </c>
    </row>
    <row r="1187" spans="1:28" ht="15.75" hidden="1" thickBot="1" x14ac:dyDescent="0.3">
      <c r="A1187" s="16"/>
      <c r="B1187" s="6">
        <v>42425</v>
      </c>
      <c r="C1187" s="15">
        <v>55438</v>
      </c>
      <c r="D1187" s="317"/>
      <c r="E1187" s="16" t="s">
        <v>60</v>
      </c>
      <c r="F1187" s="16">
        <v>7</v>
      </c>
      <c r="G1187" s="60">
        <v>42700</v>
      </c>
      <c r="H1187" s="16" t="s">
        <v>44</v>
      </c>
      <c r="I1187" s="317">
        <v>0</v>
      </c>
      <c r="J1187" s="16"/>
      <c r="K1187" s="16"/>
      <c r="L1187" s="16"/>
      <c r="M1187" s="28"/>
      <c r="N1187" s="27">
        <v>0</v>
      </c>
      <c r="O1187" s="16"/>
      <c r="P1187" s="16"/>
      <c r="Q1187" s="16"/>
      <c r="R1187" s="16"/>
      <c r="S1187" s="16"/>
      <c r="T1187" s="270">
        <v>1842</v>
      </c>
      <c r="U1187" s="142">
        <f t="shared" si="1214"/>
        <v>6100</v>
      </c>
      <c r="V1187" s="143">
        <v>2500</v>
      </c>
      <c r="W1187" s="144">
        <f t="shared" si="1215"/>
        <v>3600</v>
      </c>
      <c r="X1187" s="144">
        <f t="shared" si="1216"/>
        <v>1950</v>
      </c>
      <c r="Y1187" s="144">
        <f t="shared" si="1217"/>
        <v>1650</v>
      </c>
      <c r="Z1187" s="144">
        <f t="shared" si="1218"/>
        <v>17500</v>
      </c>
      <c r="AA1187" s="144">
        <f t="shared" si="1219"/>
        <v>13650</v>
      </c>
      <c r="AB1187" s="145">
        <f t="shared" si="1220"/>
        <v>11550</v>
      </c>
    </row>
    <row r="1188" spans="1:28" ht="15.75" hidden="1" thickBot="1" x14ac:dyDescent="0.3">
      <c r="A1188" s="16"/>
      <c r="B1188" s="320">
        <v>42425</v>
      </c>
      <c r="C1188" s="223">
        <v>55439</v>
      </c>
      <c r="D1188" s="16"/>
      <c r="E1188" s="322" t="s">
        <v>76</v>
      </c>
      <c r="F1188" s="322">
        <v>15</v>
      </c>
      <c r="G1188" s="224">
        <f>5285*F1188</f>
        <v>79275</v>
      </c>
      <c r="H1188" s="323" t="s">
        <v>266</v>
      </c>
      <c r="I1188" s="27">
        <v>0</v>
      </c>
      <c r="J1188" s="16"/>
      <c r="K1188" s="16"/>
      <c r="L1188" s="16"/>
      <c r="M1188" s="28"/>
      <c r="N1188" s="27">
        <v>0</v>
      </c>
      <c r="O1188" s="16"/>
      <c r="P1188" s="16"/>
      <c r="Q1188" s="16"/>
      <c r="R1188" s="16"/>
      <c r="S1188" s="16"/>
      <c r="T1188" s="270"/>
      <c r="U1188" s="142">
        <f t="shared" si="1214"/>
        <v>5285</v>
      </c>
      <c r="V1188" s="143">
        <v>2500</v>
      </c>
      <c r="W1188" s="144">
        <f t="shared" si="1215"/>
        <v>2785</v>
      </c>
      <c r="X1188" s="144">
        <f t="shared" si="1216"/>
        <v>1542.5</v>
      </c>
      <c r="Y1188" s="144">
        <f t="shared" si="1217"/>
        <v>1242.5</v>
      </c>
      <c r="Z1188" s="144">
        <f t="shared" si="1218"/>
        <v>37500</v>
      </c>
      <c r="AA1188" s="144">
        <f t="shared" si="1219"/>
        <v>23137.5</v>
      </c>
      <c r="AB1188" s="145">
        <f t="shared" si="1220"/>
        <v>18637.5</v>
      </c>
    </row>
    <row r="1189" spans="1:28" ht="15.75" hidden="1" thickBot="1" x14ac:dyDescent="0.3">
      <c r="A1189" s="16"/>
      <c r="B1189" s="6">
        <v>42425</v>
      </c>
      <c r="C1189" s="15">
        <v>55440</v>
      </c>
      <c r="D1189" s="317"/>
      <c r="E1189" s="16" t="s">
        <v>149</v>
      </c>
      <c r="F1189" s="16">
        <v>15</v>
      </c>
      <c r="G1189" s="60">
        <f t="shared" si="1185"/>
        <v>84990</v>
      </c>
      <c r="H1189" s="16" t="s">
        <v>44</v>
      </c>
      <c r="I1189" s="317">
        <v>0</v>
      </c>
      <c r="J1189" s="16"/>
      <c r="K1189" s="16"/>
      <c r="L1189" s="16"/>
      <c r="M1189" s="28"/>
      <c r="N1189" s="27">
        <v>0</v>
      </c>
      <c r="O1189" s="16"/>
      <c r="P1189" s="16"/>
      <c r="Q1189" s="16"/>
      <c r="R1189" s="16"/>
      <c r="S1189" s="16"/>
      <c r="T1189" s="270">
        <v>1843</v>
      </c>
      <c r="U1189" s="142">
        <f t="shared" si="1214"/>
        <v>5666</v>
      </c>
      <c r="V1189" s="143">
        <v>2500</v>
      </c>
      <c r="W1189" s="144">
        <f t="shared" si="1215"/>
        <v>3166</v>
      </c>
      <c r="X1189" s="144">
        <f t="shared" si="1216"/>
        <v>1733</v>
      </c>
      <c r="Y1189" s="144">
        <f t="shared" si="1217"/>
        <v>1433</v>
      </c>
      <c r="Z1189" s="144">
        <f t="shared" si="1218"/>
        <v>37500</v>
      </c>
      <c r="AA1189" s="144">
        <f t="shared" si="1219"/>
        <v>25995</v>
      </c>
      <c r="AB1189" s="145">
        <f t="shared" si="1220"/>
        <v>21495</v>
      </c>
    </row>
    <row r="1190" spans="1:28" ht="15.75" hidden="1" thickBot="1" x14ac:dyDescent="0.3">
      <c r="A1190" s="16"/>
      <c r="B1190" s="6">
        <v>42425</v>
      </c>
      <c r="C1190" s="15">
        <v>55441</v>
      </c>
      <c r="D1190" s="317"/>
      <c r="E1190" s="16" t="s">
        <v>131</v>
      </c>
      <c r="F1190" s="16">
        <v>15</v>
      </c>
      <c r="G1190" s="60">
        <f t="shared" si="1185"/>
        <v>84990</v>
      </c>
      <c r="H1190" s="16" t="s">
        <v>44</v>
      </c>
      <c r="I1190" s="317">
        <v>0</v>
      </c>
      <c r="J1190" s="16"/>
      <c r="K1190" s="16"/>
      <c r="L1190" s="16"/>
      <c r="M1190" s="28"/>
      <c r="N1190" s="27">
        <v>0</v>
      </c>
      <c r="O1190" s="16"/>
      <c r="P1190" s="16"/>
      <c r="Q1190" s="16"/>
      <c r="R1190" s="16"/>
      <c r="S1190" s="16"/>
      <c r="T1190" s="270">
        <v>1844</v>
      </c>
      <c r="U1190" s="142">
        <f t="shared" si="1214"/>
        <v>5666</v>
      </c>
      <c r="V1190" s="143">
        <v>2500</v>
      </c>
      <c r="W1190" s="144">
        <f t="shared" si="1215"/>
        <v>3166</v>
      </c>
      <c r="X1190" s="144">
        <f t="shared" si="1216"/>
        <v>1733</v>
      </c>
      <c r="Y1190" s="144">
        <f t="shared" si="1217"/>
        <v>1433</v>
      </c>
      <c r="Z1190" s="144">
        <f t="shared" si="1218"/>
        <v>37500</v>
      </c>
      <c r="AA1190" s="144">
        <f t="shared" si="1219"/>
        <v>25995</v>
      </c>
      <c r="AB1190" s="145">
        <f t="shared" si="1220"/>
        <v>21495</v>
      </c>
    </row>
    <row r="1191" spans="1:28" ht="15.75" hidden="1" thickBot="1" x14ac:dyDescent="0.3">
      <c r="A1191" s="16"/>
      <c r="B1191" s="6">
        <v>42425</v>
      </c>
      <c r="C1191" s="15">
        <v>55442</v>
      </c>
      <c r="D1191" s="317"/>
      <c r="E1191" s="16" t="s">
        <v>328</v>
      </c>
      <c r="F1191" s="16">
        <v>7</v>
      </c>
      <c r="G1191" s="60">
        <f t="shared" si="1185"/>
        <v>39662</v>
      </c>
      <c r="H1191" s="16" t="s">
        <v>44</v>
      </c>
      <c r="I1191" s="317">
        <v>0</v>
      </c>
      <c r="J1191" s="16"/>
      <c r="K1191" s="16"/>
      <c r="L1191" s="16"/>
      <c r="M1191" s="28"/>
      <c r="N1191" s="27">
        <v>0</v>
      </c>
      <c r="O1191" s="16"/>
      <c r="P1191" s="16"/>
      <c r="Q1191" s="16"/>
      <c r="R1191" s="16"/>
      <c r="S1191" s="16"/>
      <c r="T1191" s="270">
        <v>1845</v>
      </c>
      <c r="U1191" s="142">
        <f t="shared" si="1214"/>
        <v>5666</v>
      </c>
      <c r="V1191" s="143">
        <v>2500</v>
      </c>
      <c r="W1191" s="144">
        <f t="shared" si="1215"/>
        <v>3166</v>
      </c>
      <c r="X1191" s="144">
        <f t="shared" si="1216"/>
        <v>1733</v>
      </c>
      <c r="Y1191" s="144">
        <f t="shared" si="1217"/>
        <v>1433</v>
      </c>
      <c r="Z1191" s="144">
        <f t="shared" si="1218"/>
        <v>17500</v>
      </c>
      <c r="AA1191" s="144">
        <f t="shared" si="1219"/>
        <v>12131</v>
      </c>
      <c r="AB1191" s="145">
        <f t="shared" si="1220"/>
        <v>10031</v>
      </c>
    </row>
    <row r="1192" spans="1:28" ht="15.75" hidden="1" thickBot="1" x14ac:dyDescent="0.3">
      <c r="A1192" s="16"/>
      <c r="B1192" s="6">
        <v>42425</v>
      </c>
      <c r="C1192" s="15">
        <v>55443</v>
      </c>
      <c r="D1192" s="317"/>
      <c r="E1192" s="16" t="s">
        <v>335</v>
      </c>
      <c r="F1192" s="16">
        <v>7</v>
      </c>
      <c r="G1192" s="60">
        <f t="shared" si="1185"/>
        <v>39662</v>
      </c>
      <c r="H1192" s="16" t="s">
        <v>44</v>
      </c>
      <c r="I1192" s="317">
        <v>0</v>
      </c>
      <c r="J1192" s="16"/>
      <c r="K1192" s="16"/>
      <c r="L1192" s="16"/>
      <c r="M1192" s="28"/>
      <c r="N1192" s="27">
        <v>0</v>
      </c>
      <c r="O1192" s="16"/>
      <c r="P1192" s="16"/>
      <c r="Q1192" s="16"/>
      <c r="R1192" s="16"/>
      <c r="S1192" s="16"/>
      <c r="T1192" s="270">
        <v>1846</v>
      </c>
      <c r="U1192" s="142">
        <f t="shared" si="1214"/>
        <v>5666</v>
      </c>
      <c r="V1192" s="143">
        <v>2500</v>
      </c>
      <c r="W1192" s="144">
        <f t="shared" si="1215"/>
        <v>3166</v>
      </c>
      <c r="X1192" s="144">
        <f t="shared" si="1216"/>
        <v>1733</v>
      </c>
      <c r="Y1192" s="144">
        <f t="shared" si="1217"/>
        <v>1433</v>
      </c>
      <c r="Z1192" s="144">
        <f t="shared" si="1218"/>
        <v>17500</v>
      </c>
      <c r="AA1192" s="144">
        <f t="shared" si="1219"/>
        <v>12131</v>
      </c>
      <c r="AB1192" s="145">
        <f t="shared" si="1220"/>
        <v>10031</v>
      </c>
    </row>
    <row r="1193" spans="1:28" ht="15.75" hidden="1" thickBot="1" x14ac:dyDescent="0.3">
      <c r="A1193" s="16"/>
      <c r="B1193" s="6">
        <v>42425</v>
      </c>
      <c r="C1193" s="15">
        <v>55444</v>
      </c>
      <c r="D1193" s="317"/>
      <c r="E1193" s="16" t="s">
        <v>91</v>
      </c>
      <c r="F1193" s="16">
        <v>15</v>
      </c>
      <c r="G1193" s="60">
        <f t="shared" si="1185"/>
        <v>84990</v>
      </c>
      <c r="H1193" s="16" t="s">
        <v>44</v>
      </c>
      <c r="I1193" s="317">
        <v>0</v>
      </c>
      <c r="J1193" s="16"/>
      <c r="K1193" s="16"/>
      <c r="L1193" s="16"/>
      <c r="M1193" s="28"/>
      <c r="N1193" s="27">
        <v>0</v>
      </c>
      <c r="O1193" s="16"/>
      <c r="P1193" s="16"/>
      <c r="Q1193" s="16"/>
      <c r="R1193" s="16"/>
      <c r="S1193" s="16"/>
      <c r="T1193" s="270">
        <v>1847</v>
      </c>
      <c r="U1193" s="142">
        <f t="shared" si="1214"/>
        <v>5666</v>
      </c>
      <c r="V1193" s="143">
        <v>2500</v>
      </c>
      <c r="W1193" s="144">
        <f t="shared" si="1215"/>
        <v>3166</v>
      </c>
      <c r="X1193" s="144">
        <f t="shared" si="1216"/>
        <v>1733</v>
      </c>
      <c r="Y1193" s="144">
        <f t="shared" si="1217"/>
        <v>1433</v>
      </c>
      <c r="Z1193" s="144">
        <f t="shared" si="1218"/>
        <v>37500</v>
      </c>
      <c r="AA1193" s="144">
        <f t="shared" si="1219"/>
        <v>25995</v>
      </c>
      <c r="AB1193" s="145">
        <f t="shared" si="1220"/>
        <v>21495</v>
      </c>
    </row>
    <row r="1194" spans="1:28" ht="15.75" hidden="1" thickBot="1" x14ac:dyDescent="0.3">
      <c r="A1194" s="16"/>
      <c r="B1194" s="23">
        <v>42425</v>
      </c>
      <c r="C1194" s="223">
        <v>55445</v>
      </c>
      <c r="D1194" s="16"/>
      <c r="E1194" s="17" t="s">
        <v>76</v>
      </c>
      <c r="F1194" s="17">
        <v>15</v>
      </c>
      <c r="G1194" s="224">
        <f>5285*F1194</f>
        <v>79275</v>
      </c>
      <c r="H1194" s="31" t="s">
        <v>266</v>
      </c>
      <c r="I1194" s="27">
        <v>0</v>
      </c>
      <c r="J1194" s="16"/>
      <c r="K1194" s="16"/>
      <c r="L1194" s="16"/>
      <c r="M1194" s="28"/>
      <c r="N1194" s="27">
        <v>0</v>
      </c>
      <c r="O1194" s="16"/>
      <c r="P1194" s="16"/>
      <c r="Q1194" s="16"/>
      <c r="R1194" s="16"/>
      <c r="S1194" s="16"/>
      <c r="T1194" s="270"/>
      <c r="U1194" s="142">
        <f t="shared" si="1214"/>
        <v>5285</v>
      </c>
      <c r="V1194" s="143">
        <v>2500</v>
      </c>
      <c r="W1194" s="144">
        <f t="shared" si="1215"/>
        <v>2785</v>
      </c>
      <c r="X1194" s="144">
        <f t="shared" si="1216"/>
        <v>1542.5</v>
      </c>
      <c r="Y1194" s="144">
        <f t="shared" si="1217"/>
        <v>1242.5</v>
      </c>
      <c r="Z1194" s="144">
        <f t="shared" si="1218"/>
        <v>37500</v>
      </c>
      <c r="AA1194" s="144">
        <f t="shared" si="1219"/>
        <v>23137.5</v>
      </c>
      <c r="AB1194" s="145">
        <f t="shared" si="1220"/>
        <v>18637.5</v>
      </c>
    </row>
    <row r="1195" spans="1:28" ht="15.75" hidden="1" thickBot="1" x14ac:dyDescent="0.3">
      <c r="A1195" s="16"/>
      <c r="B1195" s="319">
        <v>42425</v>
      </c>
      <c r="C1195" s="127">
        <v>55446</v>
      </c>
      <c r="D1195" s="16"/>
      <c r="E1195" s="128" t="s">
        <v>120</v>
      </c>
      <c r="F1195" s="128">
        <v>15</v>
      </c>
      <c r="G1195" s="129">
        <f t="shared" si="1185"/>
        <v>84990</v>
      </c>
      <c r="H1195" s="128" t="s">
        <v>119</v>
      </c>
      <c r="I1195" s="16">
        <v>0</v>
      </c>
      <c r="J1195" s="16"/>
      <c r="K1195" s="16"/>
      <c r="L1195" s="16"/>
      <c r="M1195" s="28"/>
      <c r="N1195" s="27">
        <v>0</v>
      </c>
      <c r="O1195" s="16"/>
      <c r="P1195" s="16"/>
      <c r="Q1195" s="16"/>
      <c r="R1195" s="16"/>
      <c r="S1195" s="16"/>
      <c r="T1195" s="270"/>
    </row>
    <row r="1196" spans="1:28" ht="15.75" hidden="1" thickBot="1" x14ac:dyDescent="0.3">
      <c r="A1196" s="16"/>
      <c r="B1196" s="6">
        <v>42425</v>
      </c>
      <c r="C1196" s="15">
        <v>55447</v>
      </c>
      <c r="D1196" s="317"/>
      <c r="E1196" s="16" t="s">
        <v>188</v>
      </c>
      <c r="F1196" s="16">
        <v>7</v>
      </c>
      <c r="G1196" s="60">
        <f t="shared" si="1185"/>
        <v>39662</v>
      </c>
      <c r="H1196" s="16" t="s">
        <v>44</v>
      </c>
      <c r="I1196" s="318">
        <v>0</v>
      </c>
      <c r="J1196" s="16"/>
      <c r="K1196" s="16"/>
      <c r="L1196" s="16"/>
      <c r="M1196" s="28"/>
      <c r="N1196" s="27">
        <v>0</v>
      </c>
      <c r="O1196" s="16"/>
      <c r="P1196" s="16"/>
      <c r="Q1196" s="16"/>
      <c r="R1196" s="16"/>
      <c r="S1196" s="16"/>
      <c r="T1196" s="270">
        <v>1848</v>
      </c>
      <c r="U1196" s="142">
        <f t="shared" ref="U1196:U1198" si="1221">+G1196/F1196</f>
        <v>5666</v>
      </c>
      <c r="V1196" s="143">
        <v>2500</v>
      </c>
      <c r="W1196" s="144">
        <f t="shared" ref="W1196:W1198" si="1222">+U1196-V1196</f>
        <v>3166</v>
      </c>
      <c r="X1196" s="144">
        <f t="shared" ref="X1196:X1198" si="1223">+W1196-Y1196</f>
        <v>1733</v>
      </c>
      <c r="Y1196" s="144">
        <f t="shared" ref="Y1196:Y1198" si="1224">(U1196-5000)/2+1100</f>
        <v>1433</v>
      </c>
      <c r="Z1196" s="144">
        <f t="shared" ref="Z1196:Z1198" si="1225">+V1196*F1196</f>
        <v>17500</v>
      </c>
      <c r="AA1196" s="144">
        <f t="shared" ref="AA1196:AA1198" si="1226">+X1196*F1196</f>
        <v>12131</v>
      </c>
      <c r="AB1196" s="145">
        <f t="shared" ref="AB1196:AB1198" si="1227">+Y1196*F1196</f>
        <v>10031</v>
      </c>
    </row>
    <row r="1197" spans="1:28" ht="15.75" hidden="1" thickBot="1" x14ac:dyDescent="0.3">
      <c r="A1197" s="16"/>
      <c r="B1197" s="6">
        <v>42425</v>
      </c>
      <c r="C1197" s="15">
        <v>55448</v>
      </c>
      <c r="D1197" s="317"/>
      <c r="E1197" s="16" t="s">
        <v>327</v>
      </c>
      <c r="F1197" s="16">
        <v>7</v>
      </c>
      <c r="G1197" s="60">
        <f t="shared" si="1185"/>
        <v>39662</v>
      </c>
      <c r="H1197" s="16" t="s">
        <v>44</v>
      </c>
      <c r="I1197" s="317">
        <v>0</v>
      </c>
      <c r="J1197" s="16"/>
      <c r="K1197" s="16"/>
      <c r="L1197" s="16"/>
      <c r="M1197" s="28"/>
      <c r="N1197" s="27">
        <v>0</v>
      </c>
      <c r="O1197" s="16"/>
      <c r="P1197" s="16"/>
      <c r="Q1197" s="16"/>
      <c r="R1197" s="16"/>
      <c r="S1197" s="16"/>
      <c r="T1197" s="270">
        <v>1849</v>
      </c>
      <c r="U1197" s="142">
        <f t="shared" si="1221"/>
        <v>5666</v>
      </c>
      <c r="V1197" s="143">
        <v>2500</v>
      </c>
      <c r="W1197" s="144">
        <f t="shared" si="1222"/>
        <v>3166</v>
      </c>
      <c r="X1197" s="144">
        <f t="shared" si="1223"/>
        <v>1733</v>
      </c>
      <c r="Y1197" s="144">
        <f t="shared" si="1224"/>
        <v>1433</v>
      </c>
      <c r="Z1197" s="144">
        <f t="shared" si="1225"/>
        <v>17500</v>
      </c>
      <c r="AA1197" s="144">
        <f t="shared" si="1226"/>
        <v>12131</v>
      </c>
      <c r="AB1197" s="145">
        <f t="shared" si="1227"/>
        <v>10031</v>
      </c>
    </row>
    <row r="1198" spans="1:28" ht="15.75" hidden="1" thickBot="1" x14ac:dyDescent="0.3">
      <c r="A1198" s="16"/>
      <c r="B1198" s="6">
        <v>42425</v>
      </c>
      <c r="C1198" s="15">
        <v>55449</v>
      </c>
      <c r="D1198" s="317"/>
      <c r="E1198" s="16" t="s">
        <v>90</v>
      </c>
      <c r="F1198" s="16">
        <v>15</v>
      </c>
      <c r="G1198" s="60">
        <f t="shared" si="1185"/>
        <v>84990</v>
      </c>
      <c r="H1198" s="16" t="s">
        <v>44</v>
      </c>
      <c r="I1198" s="317">
        <v>0</v>
      </c>
      <c r="J1198" s="16"/>
      <c r="K1198" s="16"/>
      <c r="L1198" s="16"/>
      <c r="M1198" s="28"/>
      <c r="N1198" s="27">
        <v>0</v>
      </c>
      <c r="O1198" s="16"/>
      <c r="P1198" s="16"/>
      <c r="Q1198" s="16"/>
      <c r="R1198" s="16"/>
      <c r="S1198" s="16"/>
      <c r="T1198" s="270"/>
      <c r="U1198" s="142">
        <f t="shared" si="1221"/>
        <v>5666</v>
      </c>
      <c r="V1198" s="143">
        <v>2500</v>
      </c>
      <c r="W1198" s="144">
        <f t="shared" si="1222"/>
        <v>3166</v>
      </c>
      <c r="X1198" s="144">
        <f t="shared" si="1223"/>
        <v>1733</v>
      </c>
      <c r="Y1198" s="144">
        <f t="shared" si="1224"/>
        <v>1433</v>
      </c>
      <c r="Z1198" s="144">
        <f t="shared" si="1225"/>
        <v>37500</v>
      </c>
      <c r="AA1198" s="144">
        <f t="shared" si="1226"/>
        <v>25995</v>
      </c>
      <c r="AB1198" s="145">
        <f t="shared" si="1227"/>
        <v>21495</v>
      </c>
    </row>
    <row r="1199" spans="1:28" ht="15.75" hidden="1" thickBot="1" x14ac:dyDescent="0.3">
      <c r="A1199" s="16"/>
      <c r="B1199" s="320">
        <v>42425</v>
      </c>
      <c r="C1199" s="223">
        <v>55450</v>
      </c>
      <c r="D1199" s="16"/>
      <c r="E1199" s="322" t="s">
        <v>294</v>
      </c>
      <c r="F1199" s="322">
        <v>15</v>
      </c>
      <c r="G1199" s="224">
        <f t="shared" si="1185"/>
        <v>84990</v>
      </c>
      <c r="H1199" s="322" t="s">
        <v>119</v>
      </c>
      <c r="I1199" s="16">
        <v>0</v>
      </c>
      <c r="J1199" s="16"/>
      <c r="K1199" s="16"/>
      <c r="L1199" s="16"/>
      <c r="M1199" s="28"/>
      <c r="N1199" s="27">
        <v>0</v>
      </c>
      <c r="O1199" s="16"/>
      <c r="P1199" s="16"/>
      <c r="Q1199" s="16"/>
      <c r="R1199" s="16"/>
      <c r="S1199" s="16"/>
      <c r="T1199" s="270"/>
    </row>
    <row r="1200" spans="1:28" ht="15.75" hidden="1" thickBot="1" x14ac:dyDescent="0.3">
      <c r="A1200" s="16"/>
      <c r="B1200" s="6">
        <v>42425</v>
      </c>
      <c r="C1200" s="15">
        <v>55451</v>
      </c>
      <c r="D1200" s="317"/>
      <c r="E1200" s="16" t="s">
        <v>215</v>
      </c>
      <c r="F1200" s="16">
        <v>7</v>
      </c>
      <c r="G1200" s="60">
        <f t="shared" si="1185"/>
        <v>39662</v>
      </c>
      <c r="H1200" s="16" t="s">
        <v>44</v>
      </c>
      <c r="I1200" s="318">
        <v>0</v>
      </c>
      <c r="J1200" s="16"/>
      <c r="K1200" s="16"/>
      <c r="L1200" s="16"/>
      <c r="M1200" s="28"/>
      <c r="N1200" s="27">
        <v>0</v>
      </c>
      <c r="O1200" s="16"/>
      <c r="P1200" s="16"/>
      <c r="Q1200" s="16"/>
      <c r="R1200" s="16"/>
      <c r="S1200" s="16"/>
      <c r="T1200" s="270">
        <v>1850</v>
      </c>
      <c r="U1200" s="142">
        <f t="shared" ref="U1200:U1204" si="1228">+G1200/F1200</f>
        <v>5666</v>
      </c>
      <c r="V1200" s="143">
        <v>2500</v>
      </c>
      <c r="W1200" s="144">
        <f t="shared" ref="W1200:W1204" si="1229">+U1200-V1200</f>
        <v>3166</v>
      </c>
      <c r="X1200" s="144">
        <f t="shared" ref="X1200:X1204" si="1230">+W1200-Y1200</f>
        <v>1733</v>
      </c>
      <c r="Y1200" s="144">
        <f t="shared" ref="Y1200:Y1204" si="1231">(U1200-5000)/2+1100</f>
        <v>1433</v>
      </c>
      <c r="Z1200" s="144">
        <f t="shared" ref="Z1200:Z1204" si="1232">+V1200*F1200</f>
        <v>17500</v>
      </c>
      <c r="AA1200" s="144">
        <f t="shared" ref="AA1200:AA1204" si="1233">+X1200*F1200</f>
        <v>12131</v>
      </c>
      <c r="AB1200" s="145">
        <f t="shared" ref="AB1200:AB1204" si="1234">+Y1200*F1200</f>
        <v>10031</v>
      </c>
    </row>
    <row r="1201" spans="1:28" ht="15.75" hidden="1" thickBot="1" x14ac:dyDescent="0.3">
      <c r="A1201" s="16"/>
      <c r="B1201" s="320">
        <v>42425</v>
      </c>
      <c r="C1201" s="223">
        <v>55452</v>
      </c>
      <c r="D1201" s="16"/>
      <c r="E1201" s="322" t="s">
        <v>76</v>
      </c>
      <c r="F1201" s="322">
        <v>15</v>
      </c>
      <c r="G1201" s="224">
        <f>5285*F1201</f>
        <v>79275</v>
      </c>
      <c r="H1201" s="323" t="s">
        <v>266</v>
      </c>
      <c r="I1201" s="27">
        <v>0</v>
      </c>
      <c r="J1201" s="16"/>
      <c r="K1201" s="16"/>
      <c r="L1201" s="16"/>
      <c r="M1201" s="28"/>
      <c r="N1201" s="27">
        <v>0</v>
      </c>
      <c r="O1201" s="16"/>
      <c r="P1201" s="16"/>
      <c r="Q1201" s="16"/>
      <c r="R1201" s="16"/>
      <c r="S1201" s="16"/>
      <c r="T1201" s="270"/>
      <c r="U1201" s="142">
        <f t="shared" si="1228"/>
        <v>5285</v>
      </c>
      <c r="V1201" s="143">
        <v>2500</v>
      </c>
      <c r="W1201" s="144">
        <f t="shared" si="1229"/>
        <v>2785</v>
      </c>
      <c r="X1201" s="144">
        <f t="shared" si="1230"/>
        <v>1542.5</v>
      </c>
      <c r="Y1201" s="144">
        <f t="shared" si="1231"/>
        <v>1242.5</v>
      </c>
      <c r="Z1201" s="144">
        <f t="shared" si="1232"/>
        <v>37500</v>
      </c>
      <c r="AA1201" s="144">
        <f t="shared" si="1233"/>
        <v>23137.5</v>
      </c>
      <c r="AB1201" s="145">
        <f t="shared" si="1234"/>
        <v>18637.5</v>
      </c>
    </row>
    <row r="1202" spans="1:28" ht="15.75" hidden="1" thickBot="1" x14ac:dyDescent="0.3">
      <c r="A1202" s="16"/>
      <c r="B1202" s="6">
        <v>42425</v>
      </c>
      <c r="C1202" s="15">
        <v>55453</v>
      </c>
      <c r="D1202" s="317"/>
      <c r="E1202" s="16" t="s">
        <v>62</v>
      </c>
      <c r="F1202" s="16">
        <v>15</v>
      </c>
      <c r="G1202" s="60">
        <f t="shared" si="1185"/>
        <v>84990</v>
      </c>
      <c r="H1202" s="16" t="s">
        <v>44</v>
      </c>
      <c r="I1202" s="317">
        <v>0</v>
      </c>
      <c r="J1202" s="16"/>
      <c r="K1202" s="16"/>
      <c r="L1202" s="16"/>
      <c r="M1202" s="28"/>
      <c r="N1202" s="27">
        <v>0</v>
      </c>
      <c r="O1202" s="16"/>
      <c r="P1202" s="16"/>
      <c r="Q1202" s="16"/>
      <c r="R1202" s="16"/>
      <c r="S1202" s="16"/>
      <c r="T1202" s="270">
        <v>1851</v>
      </c>
      <c r="U1202" s="142">
        <f t="shared" si="1228"/>
        <v>5666</v>
      </c>
      <c r="V1202" s="143">
        <v>2500</v>
      </c>
      <c r="W1202" s="144">
        <f t="shared" si="1229"/>
        <v>3166</v>
      </c>
      <c r="X1202" s="144">
        <f t="shared" si="1230"/>
        <v>1733</v>
      </c>
      <c r="Y1202" s="144">
        <f t="shared" si="1231"/>
        <v>1433</v>
      </c>
      <c r="Z1202" s="144">
        <f t="shared" si="1232"/>
        <v>37500</v>
      </c>
      <c r="AA1202" s="144">
        <f t="shared" si="1233"/>
        <v>25995</v>
      </c>
      <c r="AB1202" s="145">
        <f t="shared" si="1234"/>
        <v>21495</v>
      </c>
    </row>
    <row r="1203" spans="1:28" ht="15.75" hidden="1" thickBot="1" x14ac:dyDescent="0.3">
      <c r="A1203" s="16"/>
      <c r="B1203" s="6">
        <v>42425</v>
      </c>
      <c r="C1203" s="15">
        <v>55454</v>
      </c>
      <c r="D1203" s="317"/>
      <c r="E1203" s="16" t="s">
        <v>145</v>
      </c>
      <c r="F1203" s="16">
        <v>7</v>
      </c>
      <c r="G1203" s="60">
        <f t="shared" si="1185"/>
        <v>39662</v>
      </c>
      <c r="H1203" s="16" t="s">
        <v>44</v>
      </c>
      <c r="I1203" s="317">
        <v>0</v>
      </c>
      <c r="J1203" s="16"/>
      <c r="K1203" s="16"/>
      <c r="L1203" s="16"/>
      <c r="M1203" s="28"/>
      <c r="N1203" s="27">
        <v>0</v>
      </c>
      <c r="O1203" s="16"/>
      <c r="P1203" s="16"/>
      <c r="Q1203" s="16"/>
      <c r="R1203" s="16"/>
      <c r="S1203" s="16"/>
      <c r="T1203" s="270">
        <v>1852</v>
      </c>
      <c r="U1203" s="142">
        <f t="shared" si="1228"/>
        <v>5666</v>
      </c>
      <c r="V1203" s="143">
        <v>2500</v>
      </c>
      <c r="W1203" s="144">
        <f t="shared" si="1229"/>
        <v>3166</v>
      </c>
      <c r="X1203" s="144">
        <f t="shared" si="1230"/>
        <v>1733</v>
      </c>
      <c r="Y1203" s="144">
        <f t="shared" si="1231"/>
        <v>1433</v>
      </c>
      <c r="Z1203" s="144">
        <f t="shared" si="1232"/>
        <v>17500</v>
      </c>
      <c r="AA1203" s="144">
        <f t="shared" si="1233"/>
        <v>12131</v>
      </c>
      <c r="AB1203" s="145">
        <f t="shared" si="1234"/>
        <v>10031</v>
      </c>
    </row>
    <row r="1204" spans="1:28" ht="15.75" hidden="1" thickBot="1" x14ac:dyDescent="0.3">
      <c r="A1204" s="16"/>
      <c r="B1204" s="6">
        <v>42425</v>
      </c>
      <c r="C1204" s="15">
        <v>55455</v>
      </c>
      <c r="D1204" s="317"/>
      <c r="E1204" s="16" t="s">
        <v>59</v>
      </c>
      <c r="F1204" s="16">
        <v>15</v>
      </c>
      <c r="G1204" s="60">
        <f t="shared" si="1185"/>
        <v>84990</v>
      </c>
      <c r="H1204" s="16" t="s">
        <v>44</v>
      </c>
      <c r="I1204" s="317">
        <v>0</v>
      </c>
      <c r="J1204" s="16"/>
      <c r="K1204" s="16"/>
      <c r="L1204" s="16"/>
      <c r="M1204" s="28"/>
      <c r="N1204" s="27">
        <v>0</v>
      </c>
      <c r="O1204" s="16"/>
      <c r="P1204" s="16"/>
      <c r="Q1204" s="16"/>
      <c r="R1204" s="16"/>
      <c r="S1204" s="16"/>
      <c r="T1204" s="270">
        <v>1853</v>
      </c>
      <c r="U1204" s="142">
        <f t="shared" si="1228"/>
        <v>5666</v>
      </c>
      <c r="V1204" s="143">
        <v>2500</v>
      </c>
      <c r="W1204" s="144">
        <f t="shared" si="1229"/>
        <v>3166</v>
      </c>
      <c r="X1204" s="144">
        <f t="shared" si="1230"/>
        <v>1733</v>
      </c>
      <c r="Y1204" s="144">
        <f t="shared" si="1231"/>
        <v>1433</v>
      </c>
      <c r="Z1204" s="144">
        <f t="shared" si="1232"/>
        <v>37500</v>
      </c>
      <c r="AA1204" s="144">
        <f t="shared" si="1233"/>
        <v>25995</v>
      </c>
      <c r="AB1204" s="145">
        <f t="shared" si="1234"/>
        <v>21495</v>
      </c>
    </row>
    <row r="1205" spans="1:28" ht="15.75" hidden="1" thickBot="1" x14ac:dyDescent="0.3">
      <c r="A1205" s="16"/>
      <c r="B1205" s="320">
        <v>42425</v>
      </c>
      <c r="C1205" s="223">
        <v>55456</v>
      </c>
      <c r="D1205" s="16"/>
      <c r="E1205" s="322" t="s">
        <v>142</v>
      </c>
      <c r="F1205" s="322">
        <v>15</v>
      </c>
      <c r="G1205" s="224">
        <f t="shared" si="1185"/>
        <v>84990</v>
      </c>
      <c r="H1205" s="322" t="s">
        <v>119</v>
      </c>
      <c r="I1205" s="16">
        <v>0</v>
      </c>
      <c r="J1205" s="16"/>
      <c r="K1205" s="16"/>
      <c r="L1205" s="16"/>
      <c r="M1205" s="28"/>
      <c r="N1205" s="27">
        <v>0</v>
      </c>
      <c r="O1205" s="16"/>
      <c r="P1205" s="16"/>
      <c r="Q1205" s="16"/>
      <c r="R1205" s="16"/>
      <c r="S1205" s="16"/>
      <c r="T1205" s="270"/>
    </row>
    <row r="1206" spans="1:28" ht="15.75" hidden="1" thickBot="1" x14ac:dyDescent="0.3">
      <c r="A1206" s="16"/>
      <c r="B1206" s="6">
        <v>42425</v>
      </c>
      <c r="C1206" s="15">
        <v>55457</v>
      </c>
      <c r="D1206" s="317"/>
      <c r="E1206" s="16" t="s">
        <v>86</v>
      </c>
      <c r="F1206" s="16">
        <v>7</v>
      </c>
      <c r="G1206" s="60">
        <f t="shared" si="1185"/>
        <v>39662</v>
      </c>
      <c r="H1206" s="16" t="s">
        <v>44</v>
      </c>
      <c r="I1206" s="318">
        <v>0</v>
      </c>
      <c r="J1206" s="16"/>
      <c r="K1206" s="16"/>
      <c r="L1206" s="16"/>
      <c r="M1206" s="28"/>
      <c r="N1206" s="27">
        <v>0</v>
      </c>
      <c r="O1206" s="16"/>
      <c r="P1206" s="16"/>
      <c r="Q1206" s="16"/>
      <c r="R1206" s="16"/>
      <c r="S1206" s="16"/>
      <c r="T1206" s="270">
        <v>1854</v>
      </c>
      <c r="U1206" s="142">
        <f t="shared" ref="U1206:U1208" si="1235">+G1206/F1206</f>
        <v>5666</v>
      </c>
      <c r="V1206" s="143">
        <v>2500</v>
      </c>
      <c r="W1206" s="144">
        <f t="shared" ref="W1206:W1208" si="1236">+U1206-V1206</f>
        <v>3166</v>
      </c>
      <c r="X1206" s="144">
        <f t="shared" ref="X1206:X1208" si="1237">+W1206-Y1206</f>
        <v>1733</v>
      </c>
      <c r="Y1206" s="144">
        <f t="shared" ref="Y1206:Y1208" si="1238">(U1206-5000)/2+1100</f>
        <v>1433</v>
      </c>
      <c r="Z1206" s="144">
        <f t="shared" ref="Z1206:Z1208" si="1239">+V1206*F1206</f>
        <v>17500</v>
      </c>
      <c r="AA1206" s="144">
        <f t="shared" ref="AA1206:AA1208" si="1240">+X1206*F1206</f>
        <v>12131</v>
      </c>
      <c r="AB1206" s="145">
        <f t="shared" ref="AB1206:AB1208" si="1241">+Y1206*F1206</f>
        <v>10031</v>
      </c>
    </row>
    <row r="1207" spans="1:28" ht="15.75" hidden="1" thickBot="1" x14ac:dyDescent="0.3">
      <c r="A1207" s="16"/>
      <c r="B1207" s="320">
        <v>42425</v>
      </c>
      <c r="C1207" s="223">
        <v>55458</v>
      </c>
      <c r="D1207" s="16"/>
      <c r="E1207" s="322" t="s">
        <v>76</v>
      </c>
      <c r="F1207" s="322">
        <v>15</v>
      </c>
      <c r="G1207" s="224">
        <f>5285*F1207</f>
        <v>79275</v>
      </c>
      <c r="H1207" s="323" t="s">
        <v>266</v>
      </c>
      <c r="I1207" s="27">
        <v>0</v>
      </c>
      <c r="J1207" s="16"/>
      <c r="K1207" s="16"/>
      <c r="L1207" s="16"/>
      <c r="M1207" s="28"/>
      <c r="N1207" s="27">
        <v>0</v>
      </c>
      <c r="O1207" s="16"/>
      <c r="P1207" s="16"/>
      <c r="Q1207" s="16"/>
      <c r="R1207" s="16"/>
      <c r="S1207" s="16"/>
      <c r="T1207" s="270"/>
      <c r="U1207" s="142">
        <f t="shared" si="1235"/>
        <v>5285</v>
      </c>
      <c r="V1207" s="143">
        <v>2500</v>
      </c>
      <c r="W1207" s="144">
        <f t="shared" si="1236"/>
        <v>2785</v>
      </c>
      <c r="X1207" s="144">
        <f t="shared" si="1237"/>
        <v>1542.5</v>
      </c>
      <c r="Y1207" s="144">
        <f t="shared" si="1238"/>
        <v>1242.5</v>
      </c>
      <c r="Z1207" s="144">
        <f t="shared" si="1239"/>
        <v>37500</v>
      </c>
      <c r="AA1207" s="144">
        <f t="shared" si="1240"/>
        <v>23137.5</v>
      </c>
      <c r="AB1207" s="145">
        <f t="shared" si="1241"/>
        <v>18637.5</v>
      </c>
    </row>
    <row r="1208" spans="1:28" ht="15.75" hidden="1" thickBot="1" x14ac:dyDescent="0.3">
      <c r="A1208" s="16"/>
      <c r="B1208" s="6">
        <v>42425</v>
      </c>
      <c r="C1208" s="15">
        <v>55459</v>
      </c>
      <c r="D1208" s="353"/>
      <c r="E1208" s="16" t="s">
        <v>168</v>
      </c>
      <c r="F1208" s="16">
        <v>7</v>
      </c>
      <c r="G1208" s="60">
        <f t="shared" si="1185"/>
        <v>39662</v>
      </c>
      <c r="H1208" s="16" t="s">
        <v>44</v>
      </c>
      <c r="I1208" s="317">
        <v>0</v>
      </c>
      <c r="J1208" s="16"/>
      <c r="K1208" s="16"/>
      <c r="L1208" s="16"/>
      <c r="M1208" s="28"/>
      <c r="N1208" s="27">
        <v>0</v>
      </c>
      <c r="O1208" s="16"/>
      <c r="P1208" s="16"/>
      <c r="Q1208" s="16"/>
      <c r="R1208" s="16"/>
      <c r="S1208" s="16"/>
      <c r="T1208" s="270">
        <v>1855</v>
      </c>
      <c r="U1208" s="142">
        <f t="shared" si="1235"/>
        <v>5666</v>
      </c>
      <c r="V1208" s="143">
        <v>2500</v>
      </c>
      <c r="W1208" s="144">
        <f t="shared" si="1236"/>
        <v>3166</v>
      </c>
      <c r="X1208" s="144">
        <f t="shared" si="1237"/>
        <v>1733</v>
      </c>
      <c r="Y1208" s="144">
        <f t="shared" si="1238"/>
        <v>1433</v>
      </c>
      <c r="Z1208" s="144">
        <f t="shared" si="1239"/>
        <v>17500</v>
      </c>
      <c r="AA1208" s="144">
        <f t="shared" si="1240"/>
        <v>12131</v>
      </c>
      <c r="AB1208" s="145">
        <f t="shared" si="1241"/>
        <v>10031</v>
      </c>
    </row>
    <row r="1209" spans="1:28" ht="15.75" hidden="1" thickBot="1" x14ac:dyDescent="0.3">
      <c r="A1209" s="16"/>
      <c r="B1209" s="23">
        <v>42425</v>
      </c>
      <c r="C1209" s="20">
        <v>55460</v>
      </c>
      <c r="D1209" s="16"/>
      <c r="E1209" s="17" t="s">
        <v>57</v>
      </c>
      <c r="F1209" s="17">
        <v>15</v>
      </c>
      <c r="G1209" s="61">
        <f>5100*F1209</f>
        <v>76500</v>
      </c>
      <c r="H1209" s="17" t="s">
        <v>47</v>
      </c>
      <c r="I1209" s="317">
        <v>0</v>
      </c>
      <c r="J1209" s="16"/>
      <c r="K1209" s="16"/>
      <c r="L1209" s="16"/>
      <c r="M1209" s="28"/>
      <c r="N1209" s="27">
        <v>0</v>
      </c>
      <c r="O1209" s="16"/>
      <c r="P1209" s="16"/>
      <c r="Q1209" s="16"/>
      <c r="R1209" s="16"/>
      <c r="S1209" s="16"/>
      <c r="T1209" s="270"/>
    </row>
    <row r="1210" spans="1:28" ht="15.75" hidden="1" thickBot="1" x14ac:dyDescent="0.3">
      <c r="A1210" s="16"/>
      <c r="B1210" s="320">
        <v>42425</v>
      </c>
      <c r="C1210" s="223">
        <v>55461</v>
      </c>
      <c r="D1210" s="17"/>
      <c r="E1210" s="322" t="s">
        <v>76</v>
      </c>
      <c r="F1210" s="322">
        <v>15</v>
      </c>
      <c r="G1210" s="224">
        <f>5285*F1210</f>
        <v>79275</v>
      </c>
      <c r="H1210" s="323" t="s">
        <v>266</v>
      </c>
      <c r="I1210" s="27">
        <v>0</v>
      </c>
      <c r="J1210" s="16"/>
      <c r="K1210" s="16"/>
      <c r="L1210" s="16"/>
      <c r="M1210" s="28"/>
      <c r="N1210" s="27">
        <v>0</v>
      </c>
      <c r="O1210" s="16"/>
      <c r="P1210" s="16"/>
      <c r="Q1210" s="16"/>
      <c r="R1210" s="16"/>
      <c r="S1210" s="16"/>
      <c r="T1210" s="270"/>
      <c r="U1210" s="142">
        <f t="shared" ref="U1210:U1213" si="1242">+G1210/F1210</f>
        <v>5285</v>
      </c>
      <c r="V1210" s="143">
        <v>2500</v>
      </c>
      <c r="W1210" s="144">
        <f t="shared" ref="W1210:W1213" si="1243">+U1210-V1210</f>
        <v>2785</v>
      </c>
      <c r="X1210" s="144">
        <f t="shared" ref="X1210:X1213" si="1244">+W1210-Y1210</f>
        <v>1542.5</v>
      </c>
      <c r="Y1210" s="144">
        <f t="shared" ref="Y1210:Y1213" si="1245">(U1210-5000)/2+1100</f>
        <v>1242.5</v>
      </c>
      <c r="Z1210" s="144">
        <f t="shared" ref="Z1210:Z1213" si="1246">+V1210*F1210</f>
        <v>37500</v>
      </c>
      <c r="AA1210" s="144">
        <f t="shared" ref="AA1210:AA1213" si="1247">+X1210*F1210</f>
        <v>23137.5</v>
      </c>
      <c r="AB1210" s="145">
        <f t="shared" ref="AB1210:AB1213" si="1248">+Y1210*F1210</f>
        <v>18637.5</v>
      </c>
    </row>
    <row r="1211" spans="1:28" ht="15.75" hidden="1" thickBot="1" x14ac:dyDescent="0.3">
      <c r="A1211" s="22"/>
      <c r="B1211" s="6">
        <v>42425</v>
      </c>
      <c r="C1211" s="15">
        <v>55462</v>
      </c>
      <c r="D1211" s="149"/>
      <c r="E1211" s="16" t="s">
        <v>110</v>
      </c>
      <c r="F1211" s="16">
        <v>7</v>
      </c>
      <c r="G1211" s="60">
        <f t="shared" si="1185"/>
        <v>39662</v>
      </c>
      <c r="H1211" s="16" t="s">
        <v>44</v>
      </c>
      <c r="I1211" s="149">
        <v>0</v>
      </c>
      <c r="J1211" s="22"/>
      <c r="K1211" s="22"/>
      <c r="L1211" s="22"/>
      <c r="M1211" s="30"/>
      <c r="N1211" s="29">
        <v>0</v>
      </c>
      <c r="O1211" s="22"/>
      <c r="P1211" s="22"/>
      <c r="Q1211" s="22"/>
      <c r="R1211" s="22"/>
      <c r="S1211" s="22"/>
      <c r="T1211" s="271">
        <v>1856</v>
      </c>
      <c r="U1211" s="142">
        <f t="shared" si="1242"/>
        <v>5666</v>
      </c>
      <c r="V1211" s="143">
        <v>2500</v>
      </c>
      <c r="W1211" s="144">
        <f t="shared" si="1243"/>
        <v>3166</v>
      </c>
      <c r="X1211" s="144">
        <f t="shared" si="1244"/>
        <v>1733</v>
      </c>
      <c r="Y1211" s="144">
        <f t="shared" si="1245"/>
        <v>1433</v>
      </c>
      <c r="Z1211" s="144">
        <f t="shared" si="1246"/>
        <v>17500</v>
      </c>
      <c r="AA1211" s="144">
        <f t="shared" si="1247"/>
        <v>12131</v>
      </c>
      <c r="AB1211" s="145">
        <f t="shared" si="1248"/>
        <v>10031</v>
      </c>
    </row>
    <row r="1212" spans="1:28" ht="15.75" hidden="1" thickBot="1" x14ac:dyDescent="0.3">
      <c r="A1212" s="17"/>
      <c r="B1212" s="6">
        <v>42426</v>
      </c>
      <c r="C1212" s="15">
        <v>55463</v>
      </c>
      <c r="D1212" s="318"/>
      <c r="E1212" s="16" t="s">
        <v>215</v>
      </c>
      <c r="F1212" s="16">
        <v>7</v>
      </c>
      <c r="G1212" s="60">
        <f t="shared" ref="G1212:G1275" si="1249">5666*F1212</f>
        <v>39662</v>
      </c>
      <c r="H1212" s="16" t="s">
        <v>44</v>
      </c>
      <c r="I1212" s="318">
        <v>0</v>
      </c>
      <c r="J1212" s="17"/>
      <c r="K1212" s="17"/>
      <c r="L1212" s="17"/>
      <c r="M1212" s="33"/>
      <c r="N1212" s="32">
        <v>0</v>
      </c>
      <c r="O1212" s="17"/>
      <c r="P1212" s="17"/>
      <c r="Q1212" s="17"/>
      <c r="R1212" s="17"/>
      <c r="S1212" s="17"/>
      <c r="T1212" s="272">
        <v>1857</v>
      </c>
      <c r="U1212" s="142">
        <f t="shared" si="1242"/>
        <v>5666</v>
      </c>
      <c r="V1212" s="143">
        <v>2500</v>
      </c>
      <c r="W1212" s="144">
        <f t="shared" si="1243"/>
        <v>3166</v>
      </c>
      <c r="X1212" s="144">
        <f t="shared" si="1244"/>
        <v>1733</v>
      </c>
      <c r="Y1212" s="144">
        <f t="shared" si="1245"/>
        <v>1433</v>
      </c>
      <c r="Z1212" s="144">
        <f t="shared" si="1246"/>
        <v>17500</v>
      </c>
      <c r="AA1212" s="144">
        <f t="shared" si="1247"/>
        <v>12131</v>
      </c>
      <c r="AB1212" s="145">
        <f t="shared" si="1248"/>
        <v>10031</v>
      </c>
    </row>
    <row r="1213" spans="1:28" ht="15.75" hidden="1" thickBot="1" x14ac:dyDescent="0.3">
      <c r="A1213" s="16"/>
      <c r="B1213" s="6">
        <v>42426</v>
      </c>
      <c r="C1213" s="15">
        <v>55464</v>
      </c>
      <c r="D1213" s="317"/>
      <c r="E1213" s="16" t="s">
        <v>336</v>
      </c>
      <c r="F1213" s="16">
        <v>7</v>
      </c>
      <c r="G1213" s="60">
        <f t="shared" si="1249"/>
        <v>39662</v>
      </c>
      <c r="H1213" s="16" t="s">
        <v>44</v>
      </c>
      <c r="I1213" s="317">
        <v>0</v>
      </c>
      <c r="J1213" s="16"/>
      <c r="K1213" s="16"/>
      <c r="L1213" s="16"/>
      <c r="M1213" s="28"/>
      <c r="N1213" s="27">
        <v>0</v>
      </c>
      <c r="O1213" s="16"/>
      <c r="P1213" s="16"/>
      <c r="Q1213" s="16"/>
      <c r="R1213" s="16"/>
      <c r="S1213" s="16"/>
      <c r="T1213" s="270">
        <v>1858</v>
      </c>
      <c r="U1213" s="142">
        <f t="shared" si="1242"/>
        <v>5666</v>
      </c>
      <c r="V1213" s="143">
        <v>2500</v>
      </c>
      <c r="W1213" s="144">
        <f t="shared" si="1243"/>
        <v>3166</v>
      </c>
      <c r="X1213" s="144">
        <f t="shared" si="1244"/>
        <v>1733</v>
      </c>
      <c r="Y1213" s="144">
        <f t="shared" si="1245"/>
        <v>1433</v>
      </c>
      <c r="Z1213" s="144">
        <f t="shared" si="1246"/>
        <v>17500</v>
      </c>
      <c r="AA1213" s="144">
        <f t="shared" si="1247"/>
        <v>12131</v>
      </c>
      <c r="AB1213" s="145">
        <f t="shared" si="1248"/>
        <v>10031</v>
      </c>
    </row>
    <row r="1214" spans="1:28" ht="15.75" hidden="1" thickBot="1" x14ac:dyDescent="0.3">
      <c r="A1214" s="16"/>
      <c r="B1214" s="23">
        <v>42426</v>
      </c>
      <c r="C1214" s="20">
        <v>55465</v>
      </c>
      <c r="D1214" s="16"/>
      <c r="E1214" s="17" t="s">
        <v>120</v>
      </c>
      <c r="F1214" s="17">
        <v>15</v>
      </c>
      <c r="G1214" s="224">
        <f t="shared" si="1249"/>
        <v>84990</v>
      </c>
      <c r="H1214" s="17" t="s">
        <v>119</v>
      </c>
      <c r="I1214" s="16">
        <v>0</v>
      </c>
      <c r="J1214" s="16"/>
      <c r="K1214" s="16"/>
      <c r="L1214" s="16"/>
      <c r="M1214" s="28"/>
      <c r="N1214" s="27">
        <v>0</v>
      </c>
      <c r="O1214" s="16"/>
      <c r="P1214" s="16"/>
      <c r="Q1214" s="16"/>
      <c r="R1214" s="16"/>
      <c r="S1214" s="16"/>
      <c r="T1214" s="270"/>
    </row>
    <row r="1215" spans="1:28" ht="15.75" hidden="1" thickBot="1" x14ac:dyDescent="0.3">
      <c r="A1215" s="16"/>
      <c r="B1215" s="320">
        <v>42426</v>
      </c>
      <c r="C1215" s="223">
        <v>55466</v>
      </c>
      <c r="D1215" s="16"/>
      <c r="E1215" s="322" t="s">
        <v>76</v>
      </c>
      <c r="F1215" s="322">
        <v>15</v>
      </c>
      <c r="G1215" s="129">
        <f>5285*F1215</f>
        <v>79275</v>
      </c>
      <c r="H1215" s="323" t="s">
        <v>266</v>
      </c>
      <c r="I1215" s="32">
        <v>0</v>
      </c>
      <c r="J1215" s="16"/>
      <c r="K1215" s="16"/>
      <c r="L1215" s="16"/>
      <c r="M1215" s="28"/>
      <c r="N1215" s="27">
        <v>0</v>
      </c>
      <c r="O1215" s="16"/>
      <c r="P1215" s="16"/>
      <c r="Q1215" s="16"/>
      <c r="R1215" s="16"/>
      <c r="S1215" s="16"/>
      <c r="T1215" s="270"/>
      <c r="U1215" s="142">
        <f t="shared" ref="U1215:U1234" si="1250">+G1215/F1215</f>
        <v>5285</v>
      </c>
      <c r="V1215" s="143">
        <v>2500</v>
      </c>
      <c r="W1215" s="144">
        <f t="shared" ref="W1215:W1234" si="1251">+U1215-V1215</f>
        <v>2785</v>
      </c>
      <c r="X1215" s="144">
        <f t="shared" ref="X1215:X1234" si="1252">+W1215-Y1215</f>
        <v>1542.5</v>
      </c>
      <c r="Y1215" s="144">
        <f t="shared" ref="Y1215:Y1234" si="1253">(U1215-5000)/2+1100</f>
        <v>1242.5</v>
      </c>
      <c r="Z1215" s="144">
        <f t="shared" ref="Z1215:Z1234" si="1254">+V1215*F1215</f>
        <v>37500</v>
      </c>
      <c r="AA1215" s="144">
        <f t="shared" ref="AA1215:AA1234" si="1255">+X1215*F1215</f>
        <v>23137.5</v>
      </c>
      <c r="AB1215" s="145">
        <f t="shared" ref="AB1215:AB1234" si="1256">+Y1215*F1215</f>
        <v>18637.5</v>
      </c>
    </row>
    <row r="1216" spans="1:28" ht="15.75" hidden="1" thickBot="1" x14ac:dyDescent="0.3">
      <c r="A1216" s="16"/>
      <c r="B1216" s="6">
        <v>42426</v>
      </c>
      <c r="C1216" s="15">
        <v>55467</v>
      </c>
      <c r="D1216" s="317"/>
      <c r="E1216" s="16" t="s">
        <v>59</v>
      </c>
      <c r="F1216" s="16">
        <v>15</v>
      </c>
      <c r="G1216" s="60">
        <f t="shared" si="1249"/>
        <v>84990</v>
      </c>
      <c r="H1216" s="16" t="s">
        <v>44</v>
      </c>
      <c r="I1216" s="317">
        <v>0</v>
      </c>
      <c r="J1216" s="16"/>
      <c r="K1216" s="16"/>
      <c r="L1216" s="16"/>
      <c r="M1216" s="28"/>
      <c r="N1216" s="27">
        <v>0</v>
      </c>
      <c r="O1216" s="16"/>
      <c r="P1216" s="16"/>
      <c r="Q1216" s="16"/>
      <c r="R1216" s="16"/>
      <c r="S1216" s="16"/>
      <c r="T1216" s="270">
        <v>1859</v>
      </c>
      <c r="U1216" s="142">
        <f t="shared" si="1250"/>
        <v>5666</v>
      </c>
      <c r="V1216" s="143">
        <v>2500</v>
      </c>
      <c r="W1216" s="144">
        <f t="shared" si="1251"/>
        <v>3166</v>
      </c>
      <c r="X1216" s="144">
        <f t="shared" si="1252"/>
        <v>1733</v>
      </c>
      <c r="Y1216" s="144">
        <f t="shared" si="1253"/>
        <v>1433</v>
      </c>
      <c r="Z1216" s="144">
        <f t="shared" si="1254"/>
        <v>37500</v>
      </c>
      <c r="AA1216" s="144">
        <f t="shared" si="1255"/>
        <v>25995</v>
      </c>
      <c r="AB1216" s="145">
        <f t="shared" si="1256"/>
        <v>21495</v>
      </c>
    </row>
    <row r="1217" spans="1:28" ht="15.75" hidden="1" thickBot="1" x14ac:dyDescent="0.3">
      <c r="A1217" s="16"/>
      <c r="B1217" s="6">
        <v>42426</v>
      </c>
      <c r="C1217" s="15">
        <v>55468</v>
      </c>
      <c r="D1217" s="317"/>
      <c r="E1217" s="16" t="s">
        <v>103</v>
      </c>
      <c r="F1217" s="16">
        <v>15</v>
      </c>
      <c r="G1217" s="60">
        <f t="shared" si="1249"/>
        <v>84990</v>
      </c>
      <c r="H1217" s="16" t="s">
        <v>44</v>
      </c>
      <c r="I1217" s="317">
        <v>0</v>
      </c>
      <c r="J1217" s="16"/>
      <c r="K1217" s="16"/>
      <c r="L1217" s="16"/>
      <c r="M1217" s="28"/>
      <c r="N1217" s="27">
        <v>0</v>
      </c>
      <c r="O1217" s="16"/>
      <c r="P1217" s="16"/>
      <c r="Q1217" s="16"/>
      <c r="R1217" s="16"/>
      <c r="S1217" s="16"/>
      <c r="T1217" s="270">
        <v>1860</v>
      </c>
      <c r="U1217" s="142">
        <f t="shared" si="1250"/>
        <v>5666</v>
      </c>
      <c r="V1217" s="143">
        <v>2500</v>
      </c>
      <c r="W1217" s="144">
        <f t="shared" si="1251"/>
        <v>3166</v>
      </c>
      <c r="X1217" s="144">
        <f t="shared" si="1252"/>
        <v>1733</v>
      </c>
      <c r="Y1217" s="144">
        <f t="shared" si="1253"/>
        <v>1433</v>
      </c>
      <c r="Z1217" s="144">
        <f t="shared" si="1254"/>
        <v>37500</v>
      </c>
      <c r="AA1217" s="144">
        <f t="shared" si="1255"/>
        <v>25995</v>
      </c>
      <c r="AB1217" s="145">
        <f t="shared" si="1256"/>
        <v>21495</v>
      </c>
    </row>
    <row r="1218" spans="1:28" ht="15.75" hidden="1" thickBot="1" x14ac:dyDescent="0.3">
      <c r="A1218" s="16"/>
      <c r="B1218" s="6">
        <v>42426</v>
      </c>
      <c r="C1218" s="15">
        <v>55469</v>
      </c>
      <c r="D1218" s="317"/>
      <c r="E1218" s="16" t="s">
        <v>124</v>
      </c>
      <c r="F1218" s="16">
        <v>15</v>
      </c>
      <c r="G1218" s="60">
        <f t="shared" si="1249"/>
        <v>84990</v>
      </c>
      <c r="H1218" s="16" t="s">
        <v>44</v>
      </c>
      <c r="I1218" s="317">
        <v>0</v>
      </c>
      <c r="J1218" s="16"/>
      <c r="K1218" s="16"/>
      <c r="L1218" s="16"/>
      <c r="M1218" s="28"/>
      <c r="N1218" s="27">
        <v>0</v>
      </c>
      <c r="O1218" s="16"/>
      <c r="P1218" s="16"/>
      <c r="Q1218" s="16"/>
      <c r="R1218" s="16"/>
      <c r="S1218" s="16"/>
      <c r="T1218" s="270">
        <v>1861</v>
      </c>
      <c r="U1218" s="142">
        <f t="shared" si="1250"/>
        <v>5666</v>
      </c>
      <c r="V1218" s="143">
        <v>2500</v>
      </c>
      <c r="W1218" s="144">
        <f t="shared" si="1251"/>
        <v>3166</v>
      </c>
      <c r="X1218" s="144">
        <f t="shared" si="1252"/>
        <v>1733</v>
      </c>
      <c r="Y1218" s="144">
        <f t="shared" si="1253"/>
        <v>1433</v>
      </c>
      <c r="Z1218" s="144">
        <f t="shared" si="1254"/>
        <v>37500</v>
      </c>
      <c r="AA1218" s="144">
        <f t="shared" si="1255"/>
        <v>25995</v>
      </c>
      <c r="AB1218" s="145">
        <f t="shared" si="1256"/>
        <v>21495</v>
      </c>
    </row>
    <row r="1219" spans="1:28" ht="15.75" hidden="1" thickBot="1" x14ac:dyDescent="0.3">
      <c r="A1219" s="16"/>
      <c r="B1219" s="6">
        <v>42426</v>
      </c>
      <c r="C1219" s="15">
        <v>55470</v>
      </c>
      <c r="D1219" s="317"/>
      <c r="E1219" s="16" t="s">
        <v>56</v>
      </c>
      <c r="F1219" s="16">
        <v>7</v>
      </c>
      <c r="G1219" s="60">
        <f t="shared" si="1249"/>
        <v>39662</v>
      </c>
      <c r="H1219" s="16" t="s">
        <v>44</v>
      </c>
      <c r="I1219" s="317">
        <v>0</v>
      </c>
      <c r="J1219" s="16"/>
      <c r="K1219" s="16"/>
      <c r="L1219" s="16"/>
      <c r="M1219" s="28"/>
      <c r="N1219" s="27">
        <v>0</v>
      </c>
      <c r="O1219" s="16"/>
      <c r="P1219" s="16"/>
      <c r="Q1219" s="16"/>
      <c r="R1219" s="16"/>
      <c r="S1219" s="16"/>
      <c r="T1219" s="270">
        <v>1862</v>
      </c>
      <c r="U1219" s="142">
        <f t="shared" si="1250"/>
        <v>5666</v>
      </c>
      <c r="V1219" s="143">
        <v>2500</v>
      </c>
      <c r="W1219" s="144">
        <f t="shared" si="1251"/>
        <v>3166</v>
      </c>
      <c r="X1219" s="144">
        <f t="shared" si="1252"/>
        <v>1733</v>
      </c>
      <c r="Y1219" s="144">
        <f t="shared" si="1253"/>
        <v>1433</v>
      </c>
      <c r="Z1219" s="144">
        <f t="shared" si="1254"/>
        <v>17500</v>
      </c>
      <c r="AA1219" s="144">
        <f t="shared" si="1255"/>
        <v>12131</v>
      </c>
      <c r="AB1219" s="145">
        <f t="shared" si="1256"/>
        <v>10031</v>
      </c>
    </row>
    <row r="1220" spans="1:28" ht="15.75" hidden="1" thickBot="1" x14ac:dyDescent="0.3">
      <c r="A1220" s="16"/>
      <c r="B1220" s="320">
        <v>42426</v>
      </c>
      <c r="C1220" s="223">
        <v>55471</v>
      </c>
      <c r="D1220" s="16"/>
      <c r="E1220" s="322" t="s">
        <v>76</v>
      </c>
      <c r="F1220" s="322">
        <v>15</v>
      </c>
      <c r="G1220" s="224">
        <f>5285*F1220</f>
        <v>79275</v>
      </c>
      <c r="H1220" s="323" t="s">
        <v>266</v>
      </c>
      <c r="I1220" s="27">
        <v>0</v>
      </c>
      <c r="J1220" s="16"/>
      <c r="K1220" s="16"/>
      <c r="L1220" s="16"/>
      <c r="M1220" s="28"/>
      <c r="N1220" s="27">
        <v>0</v>
      </c>
      <c r="O1220" s="16"/>
      <c r="P1220" s="16"/>
      <c r="Q1220" s="16"/>
      <c r="R1220" s="16"/>
      <c r="S1220" s="16"/>
      <c r="T1220" s="270"/>
      <c r="U1220" s="142">
        <f t="shared" si="1250"/>
        <v>5285</v>
      </c>
      <c r="V1220" s="143">
        <v>2500</v>
      </c>
      <c r="W1220" s="144">
        <f t="shared" si="1251"/>
        <v>2785</v>
      </c>
      <c r="X1220" s="144">
        <f t="shared" si="1252"/>
        <v>1542.5</v>
      </c>
      <c r="Y1220" s="144">
        <f t="shared" si="1253"/>
        <v>1242.5</v>
      </c>
      <c r="Z1220" s="144">
        <f t="shared" si="1254"/>
        <v>37500</v>
      </c>
      <c r="AA1220" s="144">
        <f t="shared" si="1255"/>
        <v>23137.5</v>
      </c>
      <c r="AB1220" s="145">
        <f t="shared" si="1256"/>
        <v>18637.5</v>
      </c>
    </row>
    <row r="1221" spans="1:28" ht="15.75" hidden="1" thickBot="1" x14ac:dyDescent="0.3">
      <c r="A1221" s="16"/>
      <c r="B1221" s="6">
        <v>42426</v>
      </c>
      <c r="C1221" s="15">
        <v>55472</v>
      </c>
      <c r="D1221" s="317"/>
      <c r="E1221" s="16" t="s">
        <v>188</v>
      </c>
      <c r="F1221" s="16">
        <v>7</v>
      </c>
      <c r="G1221" s="60">
        <f t="shared" si="1249"/>
        <v>39662</v>
      </c>
      <c r="H1221" s="16" t="s">
        <v>44</v>
      </c>
      <c r="I1221" s="317">
        <v>0</v>
      </c>
      <c r="J1221" s="16"/>
      <c r="K1221" s="16"/>
      <c r="L1221" s="16"/>
      <c r="M1221" s="28"/>
      <c r="N1221" s="27">
        <v>0</v>
      </c>
      <c r="O1221" s="16"/>
      <c r="P1221" s="16"/>
      <c r="Q1221" s="16"/>
      <c r="R1221" s="16"/>
      <c r="S1221" s="16"/>
      <c r="T1221" s="270">
        <v>1863</v>
      </c>
      <c r="U1221" s="142">
        <f t="shared" si="1250"/>
        <v>5666</v>
      </c>
      <c r="V1221" s="143">
        <v>2500</v>
      </c>
      <c r="W1221" s="144">
        <f t="shared" si="1251"/>
        <v>3166</v>
      </c>
      <c r="X1221" s="144">
        <f t="shared" si="1252"/>
        <v>1733</v>
      </c>
      <c r="Y1221" s="144">
        <f t="shared" si="1253"/>
        <v>1433</v>
      </c>
      <c r="Z1221" s="144">
        <f t="shared" si="1254"/>
        <v>17500</v>
      </c>
      <c r="AA1221" s="144">
        <f t="shared" si="1255"/>
        <v>12131</v>
      </c>
      <c r="AB1221" s="145">
        <f t="shared" si="1256"/>
        <v>10031</v>
      </c>
    </row>
    <row r="1222" spans="1:28" ht="15.75" hidden="1" thickBot="1" x14ac:dyDescent="0.3">
      <c r="A1222" s="16"/>
      <c r="B1222" s="6">
        <v>42426</v>
      </c>
      <c r="C1222" s="15">
        <v>55473</v>
      </c>
      <c r="D1222" s="317"/>
      <c r="E1222" s="16" t="s">
        <v>69</v>
      </c>
      <c r="F1222" s="16">
        <v>7</v>
      </c>
      <c r="G1222" s="60">
        <f t="shared" si="1249"/>
        <v>39662</v>
      </c>
      <c r="H1222" s="16" t="s">
        <v>44</v>
      </c>
      <c r="I1222" s="317">
        <v>0</v>
      </c>
      <c r="J1222" s="16"/>
      <c r="K1222" s="16"/>
      <c r="L1222" s="16"/>
      <c r="M1222" s="28"/>
      <c r="N1222" s="27">
        <v>0</v>
      </c>
      <c r="O1222" s="16"/>
      <c r="P1222" s="16"/>
      <c r="Q1222" s="16"/>
      <c r="R1222" s="16"/>
      <c r="S1222" s="16"/>
      <c r="T1222" s="270">
        <v>1864</v>
      </c>
      <c r="U1222" s="142">
        <f t="shared" si="1250"/>
        <v>5666</v>
      </c>
      <c r="V1222" s="143">
        <v>2500</v>
      </c>
      <c r="W1222" s="144">
        <f t="shared" si="1251"/>
        <v>3166</v>
      </c>
      <c r="X1222" s="144">
        <f t="shared" si="1252"/>
        <v>1733</v>
      </c>
      <c r="Y1222" s="144">
        <f t="shared" si="1253"/>
        <v>1433</v>
      </c>
      <c r="Z1222" s="144">
        <f t="shared" si="1254"/>
        <v>17500</v>
      </c>
      <c r="AA1222" s="144">
        <f t="shared" si="1255"/>
        <v>12131</v>
      </c>
      <c r="AB1222" s="145">
        <f t="shared" si="1256"/>
        <v>10031</v>
      </c>
    </row>
    <row r="1223" spans="1:28" ht="15.75" hidden="1" thickBot="1" x14ac:dyDescent="0.3">
      <c r="A1223" s="16"/>
      <c r="B1223" s="6">
        <v>42426</v>
      </c>
      <c r="C1223" s="15">
        <v>55474</v>
      </c>
      <c r="D1223" s="317"/>
      <c r="E1223" s="16" t="s">
        <v>86</v>
      </c>
      <c r="F1223" s="16">
        <v>7</v>
      </c>
      <c r="G1223" s="60">
        <f t="shared" si="1249"/>
        <v>39662</v>
      </c>
      <c r="H1223" s="16" t="s">
        <v>44</v>
      </c>
      <c r="I1223" s="317">
        <v>0</v>
      </c>
      <c r="J1223" s="16"/>
      <c r="K1223" s="16"/>
      <c r="L1223" s="16"/>
      <c r="M1223" s="28"/>
      <c r="N1223" s="27">
        <v>0</v>
      </c>
      <c r="O1223" s="16"/>
      <c r="P1223" s="16"/>
      <c r="Q1223" s="16"/>
      <c r="R1223" s="16"/>
      <c r="S1223" s="16"/>
      <c r="T1223" s="270">
        <v>1865</v>
      </c>
      <c r="U1223" s="142">
        <f t="shared" si="1250"/>
        <v>5666</v>
      </c>
      <c r="V1223" s="143">
        <v>2500</v>
      </c>
      <c r="W1223" s="144">
        <f t="shared" si="1251"/>
        <v>3166</v>
      </c>
      <c r="X1223" s="144">
        <f t="shared" si="1252"/>
        <v>1733</v>
      </c>
      <c r="Y1223" s="144">
        <f t="shared" si="1253"/>
        <v>1433</v>
      </c>
      <c r="Z1223" s="144">
        <f t="shared" si="1254"/>
        <v>17500</v>
      </c>
      <c r="AA1223" s="144">
        <f t="shared" si="1255"/>
        <v>12131</v>
      </c>
      <c r="AB1223" s="145">
        <f t="shared" si="1256"/>
        <v>10031</v>
      </c>
    </row>
    <row r="1224" spans="1:28" ht="15.75" hidden="1" thickBot="1" x14ac:dyDescent="0.3">
      <c r="A1224" s="16"/>
      <c r="B1224" s="6">
        <v>42426</v>
      </c>
      <c r="C1224" s="15">
        <v>55475</v>
      </c>
      <c r="D1224" s="317"/>
      <c r="E1224" s="16" t="s">
        <v>337</v>
      </c>
      <c r="F1224" s="16">
        <v>15</v>
      </c>
      <c r="G1224" s="60">
        <f t="shared" si="1249"/>
        <v>84990</v>
      </c>
      <c r="H1224" s="16" t="s">
        <v>44</v>
      </c>
      <c r="I1224" s="317">
        <v>0</v>
      </c>
      <c r="J1224" s="16"/>
      <c r="K1224" s="16"/>
      <c r="L1224" s="16"/>
      <c r="M1224" s="28"/>
      <c r="N1224" s="27">
        <v>0</v>
      </c>
      <c r="O1224" s="16"/>
      <c r="P1224" s="16"/>
      <c r="Q1224" s="16"/>
      <c r="R1224" s="16"/>
      <c r="S1224" s="16"/>
      <c r="T1224" s="270">
        <v>1866</v>
      </c>
      <c r="U1224" s="142">
        <f t="shared" si="1250"/>
        <v>5666</v>
      </c>
      <c r="V1224" s="143">
        <v>2500</v>
      </c>
      <c r="W1224" s="144">
        <f t="shared" si="1251"/>
        <v>3166</v>
      </c>
      <c r="X1224" s="144">
        <f t="shared" si="1252"/>
        <v>1733</v>
      </c>
      <c r="Y1224" s="144">
        <f t="shared" si="1253"/>
        <v>1433</v>
      </c>
      <c r="Z1224" s="144">
        <f t="shared" si="1254"/>
        <v>37500</v>
      </c>
      <c r="AA1224" s="144">
        <f t="shared" si="1255"/>
        <v>25995</v>
      </c>
      <c r="AB1224" s="145">
        <f t="shared" si="1256"/>
        <v>21495</v>
      </c>
    </row>
    <row r="1225" spans="1:28" ht="15.75" hidden="1" thickBot="1" x14ac:dyDescent="0.3">
      <c r="A1225" s="16"/>
      <c r="B1225" s="6">
        <v>42426</v>
      </c>
      <c r="C1225" s="15">
        <v>55476</v>
      </c>
      <c r="D1225" s="317"/>
      <c r="E1225" s="16" t="s">
        <v>291</v>
      </c>
      <c r="F1225" s="16">
        <v>7</v>
      </c>
      <c r="G1225" s="60">
        <f t="shared" si="1249"/>
        <v>39662</v>
      </c>
      <c r="H1225" s="16" t="s">
        <v>44</v>
      </c>
      <c r="I1225" s="317">
        <v>0</v>
      </c>
      <c r="J1225" s="16"/>
      <c r="K1225" s="16"/>
      <c r="L1225" s="16"/>
      <c r="M1225" s="28"/>
      <c r="N1225" s="27">
        <v>0</v>
      </c>
      <c r="O1225" s="16"/>
      <c r="P1225" s="16"/>
      <c r="Q1225" s="16"/>
      <c r="R1225" s="16"/>
      <c r="S1225" s="16"/>
      <c r="T1225" s="270">
        <v>1867</v>
      </c>
      <c r="U1225" s="142">
        <f t="shared" si="1250"/>
        <v>5666</v>
      </c>
      <c r="V1225" s="143">
        <v>2500</v>
      </c>
      <c r="W1225" s="144">
        <f t="shared" si="1251"/>
        <v>3166</v>
      </c>
      <c r="X1225" s="144">
        <f t="shared" si="1252"/>
        <v>1733</v>
      </c>
      <c r="Y1225" s="144">
        <f t="shared" si="1253"/>
        <v>1433</v>
      </c>
      <c r="Z1225" s="144">
        <f t="shared" si="1254"/>
        <v>17500</v>
      </c>
      <c r="AA1225" s="144">
        <f t="shared" si="1255"/>
        <v>12131</v>
      </c>
      <c r="AB1225" s="145">
        <f t="shared" si="1256"/>
        <v>10031</v>
      </c>
    </row>
    <row r="1226" spans="1:28" ht="15.75" hidden="1" thickBot="1" x14ac:dyDescent="0.3">
      <c r="A1226" s="16"/>
      <c r="B1226" s="6">
        <v>42426</v>
      </c>
      <c r="C1226" s="15">
        <v>55477</v>
      </c>
      <c r="D1226" s="317"/>
      <c r="E1226" s="16" t="s">
        <v>62</v>
      </c>
      <c r="F1226" s="16">
        <v>15</v>
      </c>
      <c r="G1226" s="60">
        <f t="shared" si="1249"/>
        <v>84990</v>
      </c>
      <c r="H1226" s="16" t="s">
        <v>44</v>
      </c>
      <c r="I1226" s="317">
        <v>0</v>
      </c>
      <c r="J1226" s="16"/>
      <c r="K1226" s="16"/>
      <c r="L1226" s="16"/>
      <c r="M1226" s="28"/>
      <c r="N1226" s="27">
        <v>0</v>
      </c>
      <c r="O1226" s="16"/>
      <c r="P1226" s="16"/>
      <c r="Q1226" s="16"/>
      <c r="R1226" s="16"/>
      <c r="S1226" s="16"/>
      <c r="T1226" s="270">
        <v>1868</v>
      </c>
      <c r="U1226" s="142">
        <f t="shared" si="1250"/>
        <v>5666</v>
      </c>
      <c r="V1226" s="143">
        <v>2500</v>
      </c>
      <c r="W1226" s="144">
        <f t="shared" si="1251"/>
        <v>3166</v>
      </c>
      <c r="X1226" s="144">
        <f t="shared" si="1252"/>
        <v>1733</v>
      </c>
      <c r="Y1226" s="144">
        <f t="shared" si="1253"/>
        <v>1433</v>
      </c>
      <c r="Z1226" s="144">
        <f t="shared" si="1254"/>
        <v>37500</v>
      </c>
      <c r="AA1226" s="144">
        <f t="shared" si="1255"/>
        <v>25995</v>
      </c>
      <c r="AB1226" s="145">
        <f t="shared" si="1256"/>
        <v>21495</v>
      </c>
    </row>
    <row r="1227" spans="1:28" ht="15.75" hidden="1" thickBot="1" x14ac:dyDescent="0.3">
      <c r="A1227" s="16"/>
      <c r="B1227" s="6">
        <v>42426</v>
      </c>
      <c r="C1227" s="15">
        <v>55478</v>
      </c>
      <c r="D1227" s="317"/>
      <c r="E1227" s="16" t="s">
        <v>91</v>
      </c>
      <c r="F1227" s="16">
        <v>15</v>
      </c>
      <c r="G1227" s="60">
        <f t="shared" si="1249"/>
        <v>84990</v>
      </c>
      <c r="H1227" s="16" t="s">
        <v>44</v>
      </c>
      <c r="I1227" s="317">
        <v>0</v>
      </c>
      <c r="J1227" s="16"/>
      <c r="K1227" s="16"/>
      <c r="L1227" s="16"/>
      <c r="M1227" s="28"/>
      <c r="N1227" s="27">
        <v>0</v>
      </c>
      <c r="O1227" s="16"/>
      <c r="P1227" s="16"/>
      <c r="Q1227" s="16"/>
      <c r="R1227" s="16"/>
      <c r="S1227" s="16"/>
      <c r="T1227" s="270">
        <v>1869</v>
      </c>
      <c r="U1227" s="142">
        <f t="shared" si="1250"/>
        <v>5666</v>
      </c>
      <c r="V1227" s="143">
        <v>2500</v>
      </c>
      <c r="W1227" s="144">
        <f t="shared" si="1251"/>
        <v>3166</v>
      </c>
      <c r="X1227" s="144">
        <f t="shared" si="1252"/>
        <v>1733</v>
      </c>
      <c r="Y1227" s="144">
        <f t="shared" si="1253"/>
        <v>1433</v>
      </c>
      <c r="Z1227" s="144">
        <f t="shared" si="1254"/>
        <v>37500</v>
      </c>
      <c r="AA1227" s="144">
        <f t="shared" si="1255"/>
        <v>25995</v>
      </c>
      <c r="AB1227" s="145">
        <f t="shared" si="1256"/>
        <v>21495</v>
      </c>
    </row>
    <row r="1228" spans="1:28" ht="15.75" hidden="1" thickBot="1" x14ac:dyDescent="0.3">
      <c r="A1228" s="16"/>
      <c r="B1228" s="6">
        <v>42426</v>
      </c>
      <c r="C1228" s="15">
        <v>55479</v>
      </c>
      <c r="D1228" s="317"/>
      <c r="E1228" s="16" t="s">
        <v>58</v>
      </c>
      <c r="F1228" s="16">
        <v>7</v>
      </c>
      <c r="G1228" s="60">
        <f t="shared" si="1249"/>
        <v>39662</v>
      </c>
      <c r="H1228" s="16" t="s">
        <v>44</v>
      </c>
      <c r="I1228" s="317">
        <v>0</v>
      </c>
      <c r="J1228" s="16"/>
      <c r="K1228" s="16"/>
      <c r="L1228" s="16"/>
      <c r="M1228" s="28"/>
      <c r="N1228" s="27">
        <v>0</v>
      </c>
      <c r="O1228" s="16"/>
      <c r="P1228" s="16"/>
      <c r="Q1228" s="16"/>
      <c r="R1228" s="16"/>
      <c r="S1228" s="16"/>
      <c r="T1228" s="270">
        <v>1870</v>
      </c>
      <c r="U1228" s="142">
        <f t="shared" si="1250"/>
        <v>5666</v>
      </c>
      <c r="V1228" s="143">
        <v>2500</v>
      </c>
      <c r="W1228" s="144">
        <f t="shared" si="1251"/>
        <v>3166</v>
      </c>
      <c r="X1228" s="144">
        <f t="shared" si="1252"/>
        <v>1733</v>
      </c>
      <c r="Y1228" s="144">
        <f t="shared" si="1253"/>
        <v>1433</v>
      </c>
      <c r="Z1228" s="144">
        <f t="shared" si="1254"/>
        <v>17500</v>
      </c>
      <c r="AA1228" s="144">
        <f t="shared" si="1255"/>
        <v>12131</v>
      </c>
      <c r="AB1228" s="145">
        <f t="shared" si="1256"/>
        <v>10031</v>
      </c>
    </row>
    <row r="1229" spans="1:28" ht="15.75" hidden="1" thickBot="1" x14ac:dyDescent="0.3">
      <c r="A1229" s="16"/>
      <c r="B1229" s="320">
        <v>42426</v>
      </c>
      <c r="C1229" s="223">
        <v>55480</v>
      </c>
      <c r="D1229" s="16"/>
      <c r="E1229" s="322" t="s">
        <v>76</v>
      </c>
      <c r="F1229" s="322">
        <v>15</v>
      </c>
      <c r="G1229" s="224">
        <f>5285*F1229</f>
        <v>79275</v>
      </c>
      <c r="H1229" s="323" t="s">
        <v>266</v>
      </c>
      <c r="I1229" s="27">
        <v>0</v>
      </c>
      <c r="J1229" s="16"/>
      <c r="K1229" s="16"/>
      <c r="L1229" s="16"/>
      <c r="M1229" s="28"/>
      <c r="N1229" s="27">
        <v>0</v>
      </c>
      <c r="O1229" s="16"/>
      <c r="P1229" s="16"/>
      <c r="Q1229" s="16"/>
      <c r="R1229" s="16"/>
      <c r="S1229" s="16"/>
      <c r="T1229" s="270"/>
      <c r="U1229" s="142">
        <f t="shared" si="1250"/>
        <v>5285</v>
      </c>
      <c r="V1229" s="143">
        <v>2500</v>
      </c>
      <c r="W1229" s="144">
        <f t="shared" si="1251"/>
        <v>2785</v>
      </c>
      <c r="X1229" s="144">
        <f t="shared" si="1252"/>
        <v>1542.5</v>
      </c>
      <c r="Y1229" s="144">
        <f t="shared" si="1253"/>
        <v>1242.5</v>
      </c>
      <c r="Z1229" s="144">
        <f t="shared" si="1254"/>
        <v>37500</v>
      </c>
      <c r="AA1229" s="144">
        <f t="shared" si="1255"/>
        <v>23137.5</v>
      </c>
      <c r="AB1229" s="145">
        <f t="shared" si="1256"/>
        <v>18637.5</v>
      </c>
    </row>
    <row r="1230" spans="1:28" ht="15.75" hidden="1" thickBot="1" x14ac:dyDescent="0.3">
      <c r="A1230" s="16"/>
      <c r="B1230" s="6">
        <v>42426</v>
      </c>
      <c r="C1230" s="15">
        <v>55481</v>
      </c>
      <c r="D1230" s="317"/>
      <c r="E1230" s="16" t="s">
        <v>110</v>
      </c>
      <c r="F1230" s="16">
        <v>7</v>
      </c>
      <c r="G1230" s="60">
        <f t="shared" si="1249"/>
        <v>39662</v>
      </c>
      <c r="H1230" s="16" t="s">
        <v>44</v>
      </c>
      <c r="I1230" s="317">
        <v>0</v>
      </c>
      <c r="J1230" s="16"/>
      <c r="K1230" s="16"/>
      <c r="L1230" s="16"/>
      <c r="M1230" s="28"/>
      <c r="N1230" s="27">
        <v>0</v>
      </c>
      <c r="O1230" s="16"/>
      <c r="P1230" s="16"/>
      <c r="Q1230" s="16"/>
      <c r="R1230" s="16"/>
      <c r="S1230" s="16"/>
      <c r="T1230" s="270">
        <v>1871</v>
      </c>
      <c r="U1230" s="142">
        <f t="shared" si="1250"/>
        <v>5666</v>
      </c>
      <c r="V1230" s="143">
        <v>2500</v>
      </c>
      <c r="W1230" s="144">
        <f t="shared" si="1251"/>
        <v>3166</v>
      </c>
      <c r="X1230" s="144">
        <f t="shared" si="1252"/>
        <v>1733</v>
      </c>
      <c r="Y1230" s="144">
        <f t="shared" si="1253"/>
        <v>1433</v>
      </c>
      <c r="Z1230" s="144">
        <f t="shared" si="1254"/>
        <v>17500</v>
      </c>
      <c r="AA1230" s="144">
        <f t="shared" si="1255"/>
        <v>12131</v>
      </c>
      <c r="AB1230" s="145">
        <f t="shared" si="1256"/>
        <v>10031</v>
      </c>
    </row>
    <row r="1231" spans="1:28" ht="15.75" hidden="1" thickBot="1" x14ac:dyDescent="0.3">
      <c r="A1231" s="16"/>
      <c r="B1231" s="6">
        <v>42426</v>
      </c>
      <c r="C1231" s="15">
        <v>55482</v>
      </c>
      <c r="D1231" s="317"/>
      <c r="E1231" s="16" t="s">
        <v>63</v>
      </c>
      <c r="F1231" s="16">
        <v>7</v>
      </c>
      <c r="G1231" s="60">
        <f t="shared" si="1249"/>
        <v>39662</v>
      </c>
      <c r="H1231" s="16" t="s">
        <v>44</v>
      </c>
      <c r="I1231" s="317">
        <v>0</v>
      </c>
      <c r="J1231" s="16"/>
      <c r="K1231" s="16"/>
      <c r="L1231" s="16"/>
      <c r="M1231" s="28"/>
      <c r="N1231" s="27">
        <v>0</v>
      </c>
      <c r="O1231" s="16"/>
      <c r="P1231" s="16"/>
      <c r="Q1231" s="16"/>
      <c r="R1231" s="16"/>
      <c r="S1231" s="16"/>
      <c r="T1231" s="270">
        <v>1873</v>
      </c>
      <c r="U1231" s="142">
        <f t="shared" si="1250"/>
        <v>5666</v>
      </c>
      <c r="V1231" s="143">
        <v>2500</v>
      </c>
      <c r="W1231" s="144">
        <f t="shared" si="1251"/>
        <v>3166</v>
      </c>
      <c r="X1231" s="144">
        <f t="shared" si="1252"/>
        <v>1733</v>
      </c>
      <c r="Y1231" s="144">
        <f t="shared" si="1253"/>
        <v>1433</v>
      </c>
      <c r="Z1231" s="144">
        <f t="shared" si="1254"/>
        <v>17500</v>
      </c>
      <c r="AA1231" s="144">
        <f t="shared" si="1255"/>
        <v>12131</v>
      </c>
      <c r="AB1231" s="145">
        <f t="shared" si="1256"/>
        <v>10031</v>
      </c>
    </row>
    <row r="1232" spans="1:28" ht="15.75" hidden="1" thickBot="1" x14ac:dyDescent="0.3">
      <c r="A1232" s="16"/>
      <c r="B1232" s="6">
        <v>42426</v>
      </c>
      <c r="C1232" s="15">
        <v>55483</v>
      </c>
      <c r="D1232" s="317"/>
      <c r="E1232" s="16" t="s">
        <v>106</v>
      </c>
      <c r="F1232" s="16">
        <v>7</v>
      </c>
      <c r="G1232" s="60">
        <f t="shared" si="1249"/>
        <v>39662</v>
      </c>
      <c r="H1232" s="16" t="s">
        <v>44</v>
      </c>
      <c r="I1232" s="317">
        <v>0</v>
      </c>
      <c r="J1232" s="16"/>
      <c r="K1232" s="16"/>
      <c r="L1232" s="16"/>
      <c r="M1232" s="28"/>
      <c r="N1232" s="27">
        <v>0</v>
      </c>
      <c r="O1232" s="16"/>
      <c r="P1232" s="16"/>
      <c r="Q1232" s="16"/>
      <c r="R1232" s="16"/>
      <c r="S1232" s="16"/>
      <c r="T1232" s="270">
        <v>1874</v>
      </c>
      <c r="U1232" s="142">
        <f t="shared" si="1250"/>
        <v>5666</v>
      </c>
      <c r="V1232" s="143">
        <v>2500</v>
      </c>
      <c r="W1232" s="144">
        <f t="shared" si="1251"/>
        <v>3166</v>
      </c>
      <c r="X1232" s="144">
        <f t="shared" si="1252"/>
        <v>1733</v>
      </c>
      <c r="Y1232" s="144">
        <f t="shared" si="1253"/>
        <v>1433</v>
      </c>
      <c r="Z1232" s="144">
        <f t="shared" si="1254"/>
        <v>17500</v>
      </c>
      <c r="AA1232" s="144">
        <f t="shared" si="1255"/>
        <v>12131</v>
      </c>
      <c r="AB1232" s="145">
        <f t="shared" si="1256"/>
        <v>10031</v>
      </c>
    </row>
    <row r="1233" spans="1:28" ht="15.75" hidden="1" thickBot="1" x14ac:dyDescent="0.3">
      <c r="A1233" s="16"/>
      <c r="B1233" s="6">
        <v>42426</v>
      </c>
      <c r="C1233" s="15">
        <v>55484</v>
      </c>
      <c r="D1233" s="317"/>
      <c r="E1233" s="16" t="s">
        <v>216</v>
      </c>
      <c r="F1233" s="16">
        <v>15</v>
      </c>
      <c r="G1233" s="60">
        <f t="shared" si="1249"/>
        <v>84990</v>
      </c>
      <c r="H1233" s="16" t="s">
        <v>44</v>
      </c>
      <c r="I1233" s="317">
        <v>0</v>
      </c>
      <c r="J1233" s="16"/>
      <c r="K1233" s="16"/>
      <c r="L1233" s="16"/>
      <c r="M1233" s="28"/>
      <c r="N1233" s="27">
        <v>0</v>
      </c>
      <c r="O1233" s="16"/>
      <c r="P1233" s="16"/>
      <c r="Q1233" s="16"/>
      <c r="R1233" s="16"/>
      <c r="S1233" s="16"/>
      <c r="T1233" s="270">
        <v>1875</v>
      </c>
      <c r="U1233" s="142">
        <f t="shared" si="1250"/>
        <v>5666</v>
      </c>
      <c r="V1233" s="143">
        <v>2500</v>
      </c>
      <c r="W1233" s="144">
        <f t="shared" si="1251"/>
        <v>3166</v>
      </c>
      <c r="X1233" s="144">
        <f t="shared" si="1252"/>
        <v>1733</v>
      </c>
      <c r="Y1233" s="144">
        <f t="shared" si="1253"/>
        <v>1433</v>
      </c>
      <c r="Z1233" s="144">
        <f t="shared" si="1254"/>
        <v>37500</v>
      </c>
      <c r="AA1233" s="144">
        <f t="shared" si="1255"/>
        <v>25995</v>
      </c>
      <c r="AB1233" s="145">
        <f t="shared" si="1256"/>
        <v>21495</v>
      </c>
    </row>
    <row r="1234" spans="1:28" ht="15.75" hidden="1" thickBot="1" x14ac:dyDescent="0.3">
      <c r="A1234" s="16"/>
      <c r="B1234" s="6">
        <v>42426</v>
      </c>
      <c r="C1234" s="15">
        <v>55485</v>
      </c>
      <c r="D1234" s="317"/>
      <c r="E1234" s="16" t="s">
        <v>103</v>
      </c>
      <c r="F1234" s="16">
        <v>15</v>
      </c>
      <c r="G1234" s="60">
        <f t="shared" si="1249"/>
        <v>84990</v>
      </c>
      <c r="H1234" s="16" t="s">
        <v>44</v>
      </c>
      <c r="I1234" s="353">
        <v>0</v>
      </c>
      <c r="J1234" s="16"/>
      <c r="K1234" s="16"/>
      <c r="L1234" s="16"/>
      <c r="M1234" s="28"/>
      <c r="N1234" s="27">
        <v>0</v>
      </c>
      <c r="O1234" s="16"/>
      <c r="P1234" s="16"/>
      <c r="Q1234" s="16"/>
      <c r="R1234" s="16"/>
      <c r="S1234" s="16"/>
      <c r="T1234" s="270">
        <v>1876</v>
      </c>
      <c r="U1234" s="142">
        <f t="shared" si="1250"/>
        <v>5666</v>
      </c>
      <c r="V1234" s="143">
        <v>2500</v>
      </c>
      <c r="W1234" s="144">
        <f t="shared" si="1251"/>
        <v>3166</v>
      </c>
      <c r="X1234" s="144">
        <f t="shared" si="1252"/>
        <v>1733</v>
      </c>
      <c r="Y1234" s="144">
        <f t="shared" si="1253"/>
        <v>1433</v>
      </c>
      <c r="Z1234" s="144">
        <f t="shared" si="1254"/>
        <v>37500</v>
      </c>
      <c r="AA1234" s="144">
        <f t="shared" si="1255"/>
        <v>25995</v>
      </c>
      <c r="AB1234" s="145">
        <f t="shared" si="1256"/>
        <v>21495</v>
      </c>
    </row>
    <row r="1235" spans="1:28" ht="15.75" hidden="1" thickBot="1" x14ac:dyDescent="0.3">
      <c r="A1235" s="16"/>
      <c r="B1235" s="23">
        <v>42426</v>
      </c>
      <c r="C1235" s="20">
        <v>55486</v>
      </c>
      <c r="D1235" s="16"/>
      <c r="E1235" s="17" t="s">
        <v>338</v>
      </c>
      <c r="F1235" s="17">
        <v>15</v>
      </c>
      <c r="G1235" s="224">
        <f t="shared" si="1249"/>
        <v>84990</v>
      </c>
      <c r="H1235" s="17" t="s">
        <v>332</v>
      </c>
      <c r="I1235" s="16">
        <v>0</v>
      </c>
      <c r="J1235" s="16"/>
      <c r="K1235" s="16"/>
      <c r="L1235" s="16"/>
      <c r="M1235" s="28"/>
      <c r="N1235" s="27">
        <v>0</v>
      </c>
      <c r="O1235" s="16"/>
      <c r="P1235" s="16"/>
      <c r="Q1235" s="16"/>
      <c r="R1235" s="16"/>
      <c r="S1235" s="16"/>
      <c r="T1235" s="270"/>
    </row>
    <row r="1236" spans="1:28" ht="15.75" hidden="1" thickBot="1" x14ac:dyDescent="0.3">
      <c r="A1236" s="16"/>
      <c r="B1236" s="319">
        <v>42426</v>
      </c>
      <c r="C1236" s="127">
        <v>55487</v>
      </c>
      <c r="D1236" s="16"/>
      <c r="E1236" s="128" t="s">
        <v>118</v>
      </c>
      <c r="F1236" s="128">
        <v>15</v>
      </c>
      <c r="G1236" s="129">
        <f t="shared" si="1249"/>
        <v>84990</v>
      </c>
      <c r="H1236" s="128" t="s">
        <v>332</v>
      </c>
      <c r="I1236" s="16">
        <v>0</v>
      </c>
      <c r="J1236" s="16"/>
      <c r="K1236" s="16"/>
      <c r="L1236" s="16"/>
      <c r="M1236" s="28"/>
      <c r="N1236" s="27">
        <v>0</v>
      </c>
      <c r="O1236" s="16"/>
      <c r="P1236" s="16"/>
      <c r="Q1236" s="16"/>
      <c r="R1236" s="16"/>
      <c r="S1236" s="16"/>
      <c r="T1236" s="270"/>
    </row>
    <row r="1237" spans="1:28" ht="15.75" hidden="1" thickBot="1" x14ac:dyDescent="0.3">
      <c r="A1237" s="16"/>
      <c r="B1237" s="6">
        <v>42426</v>
      </c>
      <c r="C1237" s="15">
        <v>55488</v>
      </c>
      <c r="D1237" s="317"/>
      <c r="E1237" s="16" t="s">
        <v>65</v>
      </c>
      <c r="F1237" s="16">
        <v>15</v>
      </c>
      <c r="G1237" s="60">
        <f t="shared" si="1249"/>
        <v>84990</v>
      </c>
      <c r="H1237" s="16" t="s">
        <v>44</v>
      </c>
      <c r="I1237" s="317">
        <v>0</v>
      </c>
      <c r="J1237" s="16"/>
      <c r="K1237" s="16"/>
      <c r="L1237" s="16"/>
      <c r="M1237" s="28"/>
      <c r="O1237" s="27">
        <v>0</v>
      </c>
      <c r="P1237" s="16"/>
      <c r="Q1237" s="16"/>
      <c r="R1237" s="16"/>
      <c r="S1237" s="16"/>
      <c r="T1237" s="270">
        <v>1877</v>
      </c>
      <c r="U1237" s="142">
        <f t="shared" ref="U1237:U1241" si="1257">+G1237/F1237</f>
        <v>5666</v>
      </c>
      <c r="V1237" s="143">
        <v>2500</v>
      </c>
      <c r="W1237" s="144">
        <f t="shared" ref="W1237:W1241" si="1258">+U1237-V1237</f>
        <v>3166</v>
      </c>
      <c r="X1237" s="144">
        <f t="shared" ref="X1237:X1241" si="1259">+W1237-Y1237</f>
        <v>1733</v>
      </c>
      <c r="Y1237" s="144">
        <f t="shared" ref="Y1237:Y1241" si="1260">(U1237-5000)/2+1100</f>
        <v>1433</v>
      </c>
      <c r="Z1237" s="144">
        <f t="shared" ref="Z1237:Z1241" si="1261">+V1237*F1237</f>
        <v>37500</v>
      </c>
      <c r="AA1237" s="144">
        <f t="shared" ref="AA1237:AA1241" si="1262">+X1237*F1237</f>
        <v>25995</v>
      </c>
      <c r="AB1237" s="145">
        <f t="shared" ref="AB1237:AB1241" si="1263">+Y1237*F1237</f>
        <v>21495</v>
      </c>
    </row>
    <row r="1238" spans="1:28" ht="15.75" hidden="1" thickBot="1" x14ac:dyDescent="0.3">
      <c r="A1238" s="16"/>
      <c r="B1238" s="6">
        <v>42426</v>
      </c>
      <c r="C1238" s="15">
        <v>55489</v>
      </c>
      <c r="D1238" s="317"/>
      <c r="E1238" s="16" t="s">
        <v>141</v>
      </c>
      <c r="F1238" s="16">
        <v>15</v>
      </c>
      <c r="G1238" s="60">
        <f t="shared" si="1249"/>
        <v>84990</v>
      </c>
      <c r="H1238" s="16" t="s">
        <v>44</v>
      </c>
      <c r="I1238" s="317">
        <v>0</v>
      </c>
      <c r="J1238" s="16"/>
      <c r="K1238" s="16"/>
      <c r="L1238" s="16"/>
      <c r="M1238" s="28"/>
      <c r="O1238" s="27">
        <v>0</v>
      </c>
      <c r="P1238" s="16"/>
      <c r="Q1238" s="16"/>
      <c r="R1238" s="16"/>
      <c r="S1238" s="16"/>
      <c r="T1238" s="270"/>
      <c r="U1238" s="142">
        <f t="shared" si="1257"/>
        <v>5666</v>
      </c>
      <c r="V1238" s="143">
        <v>2500</v>
      </c>
      <c r="W1238" s="144">
        <f t="shared" si="1258"/>
        <v>3166</v>
      </c>
      <c r="X1238" s="144">
        <f t="shared" si="1259"/>
        <v>1733</v>
      </c>
      <c r="Y1238" s="144">
        <f t="shared" si="1260"/>
        <v>1433</v>
      </c>
      <c r="Z1238" s="144">
        <f t="shared" si="1261"/>
        <v>37500</v>
      </c>
      <c r="AA1238" s="144">
        <f t="shared" si="1262"/>
        <v>25995</v>
      </c>
      <c r="AB1238" s="145">
        <f t="shared" si="1263"/>
        <v>21495</v>
      </c>
    </row>
    <row r="1239" spans="1:28" ht="15.75" hidden="1" thickBot="1" x14ac:dyDescent="0.3">
      <c r="A1239" s="16"/>
      <c r="B1239" s="6">
        <v>42426</v>
      </c>
      <c r="C1239" s="15">
        <v>55490</v>
      </c>
      <c r="D1239" s="317"/>
      <c r="E1239" s="16" t="s">
        <v>149</v>
      </c>
      <c r="F1239" s="16">
        <v>15</v>
      </c>
      <c r="G1239" s="60">
        <f t="shared" si="1249"/>
        <v>84990</v>
      </c>
      <c r="H1239" s="16" t="s">
        <v>44</v>
      </c>
      <c r="I1239" s="317">
        <v>0</v>
      </c>
      <c r="J1239" s="16"/>
      <c r="K1239" s="16"/>
      <c r="L1239" s="16"/>
      <c r="M1239" s="28"/>
      <c r="O1239" s="27">
        <v>0</v>
      </c>
      <c r="P1239" s="16"/>
      <c r="Q1239" s="16"/>
      <c r="R1239" s="16"/>
      <c r="S1239" s="16"/>
      <c r="T1239" s="270">
        <v>1878</v>
      </c>
      <c r="U1239" s="142">
        <f t="shared" si="1257"/>
        <v>5666</v>
      </c>
      <c r="V1239" s="143">
        <v>2500</v>
      </c>
      <c r="W1239" s="144">
        <f t="shared" si="1258"/>
        <v>3166</v>
      </c>
      <c r="X1239" s="144">
        <f t="shared" si="1259"/>
        <v>1733</v>
      </c>
      <c r="Y1239" s="144">
        <f t="shared" si="1260"/>
        <v>1433</v>
      </c>
      <c r="Z1239" s="144">
        <f t="shared" si="1261"/>
        <v>37500</v>
      </c>
      <c r="AA1239" s="144">
        <f t="shared" si="1262"/>
        <v>25995</v>
      </c>
      <c r="AB1239" s="145">
        <f t="shared" si="1263"/>
        <v>21495</v>
      </c>
    </row>
    <row r="1240" spans="1:28" ht="15.75" hidden="1" thickBot="1" x14ac:dyDescent="0.3">
      <c r="A1240" s="16"/>
      <c r="B1240" s="320">
        <v>42426</v>
      </c>
      <c r="C1240" s="223">
        <v>55491</v>
      </c>
      <c r="D1240" s="16"/>
      <c r="E1240" s="322" t="s">
        <v>76</v>
      </c>
      <c r="F1240" s="322">
        <v>15</v>
      </c>
      <c r="G1240" s="224">
        <f>5285*F1240</f>
        <v>79275</v>
      </c>
      <c r="H1240" s="323" t="s">
        <v>266</v>
      </c>
      <c r="I1240" s="27">
        <v>0</v>
      </c>
      <c r="J1240" s="16"/>
      <c r="K1240" s="16"/>
      <c r="L1240" s="16"/>
      <c r="M1240" s="28"/>
      <c r="N1240" s="27"/>
      <c r="O1240" s="16">
        <v>0</v>
      </c>
      <c r="P1240" s="16"/>
      <c r="Q1240" s="16"/>
      <c r="R1240" s="16"/>
      <c r="S1240" s="16"/>
      <c r="T1240" s="270"/>
      <c r="U1240" s="142">
        <f t="shared" si="1257"/>
        <v>5285</v>
      </c>
      <c r="V1240" s="143">
        <v>2500</v>
      </c>
      <c r="W1240" s="144">
        <f t="shared" si="1258"/>
        <v>2785</v>
      </c>
      <c r="X1240" s="144">
        <f t="shared" si="1259"/>
        <v>1542.5</v>
      </c>
      <c r="Y1240" s="144">
        <f t="shared" si="1260"/>
        <v>1242.5</v>
      </c>
      <c r="Z1240" s="144">
        <f t="shared" si="1261"/>
        <v>37500</v>
      </c>
      <c r="AA1240" s="144">
        <f t="shared" si="1262"/>
        <v>23137.5</v>
      </c>
      <c r="AB1240" s="145">
        <f t="shared" si="1263"/>
        <v>18637.5</v>
      </c>
    </row>
    <row r="1241" spans="1:28" ht="15.75" hidden="1" thickBot="1" x14ac:dyDescent="0.3">
      <c r="A1241" s="16"/>
      <c r="B1241" s="6">
        <v>42426</v>
      </c>
      <c r="C1241" s="15">
        <v>55492</v>
      </c>
      <c r="D1241" s="317"/>
      <c r="E1241" s="16" t="s">
        <v>87</v>
      </c>
      <c r="F1241" s="16">
        <v>15</v>
      </c>
      <c r="G1241" s="60">
        <f t="shared" si="1249"/>
        <v>84990</v>
      </c>
      <c r="H1241" s="16" t="s">
        <v>44</v>
      </c>
      <c r="I1241" s="317">
        <v>0</v>
      </c>
      <c r="J1241" s="16"/>
      <c r="K1241" s="16"/>
      <c r="L1241" s="16"/>
      <c r="M1241" s="28"/>
      <c r="N1241" s="27"/>
      <c r="O1241" s="16">
        <v>0</v>
      </c>
      <c r="P1241" s="16"/>
      <c r="Q1241" s="16"/>
      <c r="R1241" s="16"/>
      <c r="S1241" s="16"/>
      <c r="T1241" s="270">
        <v>1879</v>
      </c>
      <c r="U1241" s="142">
        <f t="shared" si="1257"/>
        <v>5666</v>
      </c>
      <c r="V1241" s="143">
        <v>2500</v>
      </c>
      <c r="W1241" s="144">
        <f t="shared" si="1258"/>
        <v>3166</v>
      </c>
      <c r="X1241" s="144">
        <f t="shared" si="1259"/>
        <v>1733</v>
      </c>
      <c r="Y1241" s="144">
        <f t="shared" si="1260"/>
        <v>1433</v>
      </c>
      <c r="Z1241" s="144">
        <f t="shared" si="1261"/>
        <v>37500</v>
      </c>
      <c r="AA1241" s="144">
        <f t="shared" si="1262"/>
        <v>25995</v>
      </c>
      <c r="AB1241" s="145">
        <f t="shared" si="1263"/>
        <v>21495</v>
      </c>
    </row>
    <row r="1242" spans="1:28" ht="15.75" hidden="1" thickBot="1" x14ac:dyDescent="0.3">
      <c r="A1242" s="16"/>
      <c r="B1242" s="320">
        <v>42426</v>
      </c>
      <c r="C1242" s="223">
        <v>55493</v>
      </c>
      <c r="D1242" s="16"/>
      <c r="E1242" s="322" t="s">
        <v>339</v>
      </c>
      <c r="F1242" s="322">
        <v>15</v>
      </c>
      <c r="G1242" s="224">
        <f t="shared" si="1249"/>
        <v>84990</v>
      </c>
      <c r="H1242" s="322" t="s">
        <v>119</v>
      </c>
      <c r="I1242" s="16">
        <v>0</v>
      </c>
      <c r="J1242" s="16"/>
      <c r="K1242" s="16"/>
      <c r="L1242" s="16"/>
      <c r="M1242" s="28"/>
      <c r="N1242" s="27"/>
      <c r="O1242" s="16">
        <v>0</v>
      </c>
      <c r="P1242" s="16"/>
      <c r="Q1242" s="16"/>
      <c r="R1242" s="16"/>
      <c r="S1242" s="16"/>
      <c r="T1242" s="270"/>
    </row>
    <row r="1243" spans="1:28" ht="15.75" hidden="1" thickBot="1" x14ac:dyDescent="0.3">
      <c r="A1243" s="16"/>
      <c r="B1243" s="6">
        <v>42426</v>
      </c>
      <c r="C1243" s="15">
        <v>55494</v>
      </c>
      <c r="D1243" s="317"/>
      <c r="E1243" s="16" t="s">
        <v>131</v>
      </c>
      <c r="F1243" s="16">
        <v>15</v>
      </c>
      <c r="G1243" s="60">
        <f t="shared" si="1249"/>
        <v>84990</v>
      </c>
      <c r="H1243" s="16" t="s">
        <v>44</v>
      </c>
      <c r="I1243" s="318">
        <v>0</v>
      </c>
      <c r="J1243" s="16"/>
      <c r="K1243" s="16"/>
      <c r="L1243" s="16"/>
      <c r="M1243" s="28"/>
      <c r="N1243" s="27"/>
      <c r="O1243" s="16">
        <v>0</v>
      </c>
      <c r="P1243" s="16"/>
      <c r="Q1243" s="16"/>
      <c r="R1243" s="16"/>
      <c r="S1243" s="16"/>
      <c r="T1243" s="270">
        <v>1880</v>
      </c>
      <c r="U1243" s="142">
        <f t="shared" ref="U1243:U1249" si="1264">+G1243/F1243</f>
        <v>5666</v>
      </c>
      <c r="V1243" s="143">
        <v>2500</v>
      </c>
      <c r="W1243" s="144">
        <f t="shared" ref="W1243:W1249" si="1265">+U1243-V1243</f>
        <v>3166</v>
      </c>
      <c r="X1243" s="144">
        <f t="shared" ref="X1243:X1249" si="1266">+W1243-Y1243</f>
        <v>1733</v>
      </c>
      <c r="Y1243" s="144">
        <f t="shared" ref="Y1243:Y1249" si="1267">(U1243-5000)/2+1100</f>
        <v>1433</v>
      </c>
      <c r="Z1243" s="144">
        <f t="shared" ref="Z1243:Z1249" si="1268">+V1243*F1243</f>
        <v>37500</v>
      </c>
      <c r="AA1243" s="144">
        <f t="shared" ref="AA1243:AA1249" si="1269">+X1243*F1243</f>
        <v>25995</v>
      </c>
      <c r="AB1243" s="145">
        <f t="shared" ref="AB1243:AB1249" si="1270">+Y1243*F1243</f>
        <v>21495</v>
      </c>
    </row>
    <row r="1244" spans="1:28" ht="15.75" hidden="1" thickBot="1" x14ac:dyDescent="0.3">
      <c r="A1244" s="16"/>
      <c r="B1244" s="320">
        <v>42426</v>
      </c>
      <c r="C1244" s="223">
        <v>55495</v>
      </c>
      <c r="D1244" s="16"/>
      <c r="E1244" s="322" t="s">
        <v>76</v>
      </c>
      <c r="F1244" s="322">
        <v>15</v>
      </c>
      <c r="G1244" s="224">
        <f>5285*F1244</f>
        <v>79275</v>
      </c>
      <c r="H1244" s="323" t="s">
        <v>266</v>
      </c>
      <c r="I1244" s="27">
        <v>0</v>
      </c>
      <c r="J1244" s="16"/>
      <c r="K1244" s="16"/>
      <c r="L1244" s="16"/>
      <c r="M1244" s="28"/>
      <c r="N1244" s="27"/>
      <c r="O1244" s="16">
        <v>0</v>
      </c>
      <c r="P1244" s="16"/>
      <c r="Q1244" s="16"/>
      <c r="R1244" s="16"/>
      <c r="S1244" s="16"/>
      <c r="T1244" s="270"/>
      <c r="U1244" s="142">
        <f t="shared" si="1264"/>
        <v>5285</v>
      </c>
      <c r="V1244" s="143">
        <v>2500</v>
      </c>
      <c r="W1244" s="144">
        <f t="shared" si="1265"/>
        <v>2785</v>
      </c>
      <c r="X1244" s="144">
        <f t="shared" si="1266"/>
        <v>1542.5</v>
      </c>
      <c r="Y1244" s="144">
        <f t="shared" si="1267"/>
        <v>1242.5</v>
      </c>
      <c r="Z1244" s="144">
        <f t="shared" si="1268"/>
        <v>37500</v>
      </c>
      <c r="AA1244" s="144">
        <f t="shared" si="1269"/>
        <v>23137.5</v>
      </c>
      <c r="AB1244" s="145">
        <f t="shared" si="1270"/>
        <v>18637.5</v>
      </c>
    </row>
    <row r="1245" spans="1:28" ht="15.75" hidden="1" thickBot="1" x14ac:dyDescent="0.3">
      <c r="A1245" s="16"/>
      <c r="B1245" s="6">
        <v>42426</v>
      </c>
      <c r="C1245" s="15">
        <v>55496</v>
      </c>
      <c r="D1245" s="317"/>
      <c r="E1245" s="16" t="s">
        <v>143</v>
      </c>
      <c r="F1245" s="16">
        <v>7</v>
      </c>
      <c r="G1245" s="60">
        <f t="shared" si="1249"/>
        <v>39662</v>
      </c>
      <c r="H1245" s="16" t="s">
        <v>44</v>
      </c>
      <c r="I1245" s="317">
        <v>0</v>
      </c>
      <c r="J1245" s="16"/>
      <c r="K1245" s="16"/>
      <c r="L1245" s="16"/>
      <c r="M1245" s="28"/>
      <c r="N1245" s="27"/>
      <c r="O1245" s="16">
        <v>0</v>
      </c>
      <c r="P1245" s="16"/>
      <c r="Q1245" s="16"/>
      <c r="R1245" s="16"/>
      <c r="S1245" s="16"/>
      <c r="T1245" s="270">
        <v>1881</v>
      </c>
      <c r="U1245" s="142">
        <f t="shared" si="1264"/>
        <v>5666</v>
      </c>
      <c r="V1245" s="143">
        <v>2500</v>
      </c>
      <c r="W1245" s="144">
        <f t="shared" si="1265"/>
        <v>3166</v>
      </c>
      <c r="X1245" s="144">
        <f t="shared" si="1266"/>
        <v>1733</v>
      </c>
      <c r="Y1245" s="144">
        <f t="shared" si="1267"/>
        <v>1433</v>
      </c>
      <c r="Z1245" s="144">
        <f t="shared" si="1268"/>
        <v>17500</v>
      </c>
      <c r="AA1245" s="144">
        <f t="shared" si="1269"/>
        <v>12131</v>
      </c>
      <c r="AB1245" s="145">
        <f t="shared" si="1270"/>
        <v>10031</v>
      </c>
    </row>
    <row r="1246" spans="1:28" ht="15.75" hidden="1" thickBot="1" x14ac:dyDescent="0.3">
      <c r="A1246" s="16"/>
      <c r="B1246" s="6">
        <v>42426</v>
      </c>
      <c r="C1246" s="15">
        <v>55497</v>
      </c>
      <c r="D1246" s="317"/>
      <c r="E1246" s="16" t="s">
        <v>340</v>
      </c>
      <c r="F1246" s="16">
        <v>7</v>
      </c>
      <c r="G1246" s="60">
        <f t="shared" si="1249"/>
        <v>39662</v>
      </c>
      <c r="H1246" s="16" t="s">
        <v>44</v>
      </c>
      <c r="I1246" s="317">
        <v>0</v>
      </c>
      <c r="J1246" s="16"/>
      <c r="K1246" s="16"/>
      <c r="L1246" s="16"/>
      <c r="M1246" s="28"/>
      <c r="N1246" s="27"/>
      <c r="O1246" s="16">
        <v>0</v>
      </c>
      <c r="P1246" s="16"/>
      <c r="Q1246" s="16"/>
      <c r="R1246" s="16"/>
      <c r="S1246" s="16"/>
      <c r="T1246" s="270">
        <v>1882</v>
      </c>
      <c r="U1246" s="142">
        <f t="shared" si="1264"/>
        <v>5666</v>
      </c>
      <c r="V1246" s="143">
        <v>2500</v>
      </c>
      <c r="W1246" s="144">
        <f t="shared" si="1265"/>
        <v>3166</v>
      </c>
      <c r="X1246" s="144">
        <f t="shared" si="1266"/>
        <v>1733</v>
      </c>
      <c r="Y1246" s="144">
        <f t="shared" si="1267"/>
        <v>1433</v>
      </c>
      <c r="Z1246" s="144">
        <f t="shared" si="1268"/>
        <v>17500</v>
      </c>
      <c r="AA1246" s="144">
        <f t="shared" si="1269"/>
        <v>12131</v>
      </c>
      <c r="AB1246" s="145">
        <f t="shared" si="1270"/>
        <v>10031</v>
      </c>
    </row>
    <row r="1247" spans="1:28" ht="15.75" hidden="1" thickBot="1" x14ac:dyDescent="0.3">
      <c r="A1247" s="16"/>
      <c r="B1247" s="6">
        <v>42426</v>
      </c>
      <c r="C1247" s="15">
        <v>55498</v>
      </c>
      <c r="D1247" s="317"/>
      <c r="E1247" s="16" t="s">
        <v>114</v>
      </c>
      <c r="F1247" s="16">
        <v>7</v>
      </c>
      <c r="G1247" s="60">
        <f t="shared" si="1249"/>
        <v>39662</v>
      </c>
      <c r="H1247" s="16" t="s">
        <v>44</v>
      </c>
      <c r="I1247" s="317">
        <v>0</v>
      </c>
      <c r="J1247" s="16"/>
      <c r="K1247" s="16"/>
      <c r="L1247" s="16"/>
      <c r="M1247" s="28"/>
      <c r="N1247" s="27"/>
      <c r="O1247" s="16">
        <v>0</v>
      </c>
      <c r="P1247" s="16"/>
      <c r="Q1247" s="16"/>
      <c r="R1247" s="16"/>
      <c r="S1247" s="16"/>
      <c r="T1247" s="270">
        <v>1883</v>
      </c>
      <c r="U1247" s="142">
        <f t="shared" si="1264"/>
        <v>5666</v>
      </c>
      <c r="V1247" s="143">
        <v>2500</v>
      </c>
      <c r="W1247" s="144">
        <f t="shared" si="1265"/>
        <v>3166</v>
      </c>
      <c r="X1247" s="144">
        <f t="shared" si="1266"/>
        <v>1733</v>
      </c>
      <c r="Y1247" s="144">
        <f t="shared" si="1267"/>
        <v>1433</v>
      </c>
      <c r="Z1247" s="144">
        <f t="shared" si="1268"/>
        <v>17500</v>
      </c>
      <c r="AA1247" s="144">
        <f t="shared" si="1269"/>
        <v>12131</v>
      </c>
      <c r="AB1247" s="145">
        <f t="shared" si="1270"/>
        <v>10031</v>
      </c>
    </row>
    <row r="1248" spans="1:28" ht="15.75" hidden="1" thickBot="1" x14ac:dyDescent="0.3">
      <c r="A1248" s="16"/>
      <c r="B1248" s="6">
        <v>42426</v>
      </c>
      <c r="C1248" s="15">
        <v>55499</v>
      </c>
      <c r="D1248" s="317"/>
      <c r="E1248" s="16" t="s">
        <v>62</v>
      </c>
      <c r="F1248" s="16">
        <v>15</v>
      </c>
      <c r="G1248" s="60">
        <f t="shared" si="1249"/>
        <v>84990</v>
      </c>
      <c r="H1248" s="16" t="s">
        <v>44</v>
      </c>
      <c r="I1248" s="317">
        <v>0</v>
      </c>
      <c r="J1248" s="16"/>
      <c r="K1248" s="16"/>
      <c r="L1248" s="16"/>
      <c r="M1248" s="28"/>
      <c r="N1248" s="27"/>
      <c r="O1248" s="16">
        <v>0</v>
      </c>
      <c r="P1248" s="16"/>
      <c r="Q1248" s="16"/>
      <c r="R1248" s="16"/>
      <c r="S1248" s="16"/>
      <c r="T1248" s="270">
        <v>1884</v>
      </c>
      <c r="U1248" s="142">
        <f t="shared" si="1264"/>
        <v>5666</v>
      </c>
      <c r="V1248" s="143">
        <v>2500</v>
      </c>
      <c r="W1248" s="144">
        <f t="shared" si="1265"/>
        <v>3166</v>
      </c>
      <c r="X1248" s="144">
        <f t="shared" si="1266"/>
        <v>1733</v>
      </c>
      <c r="Y1248" s="144">
        <f t="shared" si="1267"/>
        <v>1433</v>
      </c>
      <c r="Z1248" s="144">
        <f t="shared" si="1268"/>
        <v>37500</v>
      </c>
      <c r="AA1248" s="144">
        <f t="shared" si="1269"/>
        <v>25995</v>
      </c>
      <c r="AB1248" s="145">
        <f t="shared" si="1270"/>
        <v>21495</v>
      </c>
    </row>
    <row r="1249" spans="1:28" ht="15.75" hidden="1" thickBot="1" x14ac:dyDescent="0.3">
      <c r="A1249" s="16"/>
      <c r="B1249" s="6">
        <v>42426</v>
      </c>
      <c r="C1249" s="15">
        <v>55500</v>
      </c>
      <c r="D1249" s="317"/>
      <c r="E1249" s="16" t="s">
        <v>90</v>
      </c>
      <c r="F1249" s="16">
        <v>15</v>
      </c>
      <c r="G1249" s="60">
        <f t="shared" si="1249"/>
        <v>84990</v>
      </c>
      <c r="H1249" s="16" t="s">
        <v>44</v>
      </c>
      <c r="I1249" s="317">
        <v>0</v>
      </c>
      <c r="J1249" s="16"/>
      <c r="K1249" s="16"/>
      <c r="L1249" s="16"/>
      <c r="M1249" s="28"/>
      <c r="N1249" s="27"/>
      <c r="O1249" s="16">
        <v>0</v>
      </c>
      <c r="P1249" s="16"/>
      <c r="Q1249" s="16"/>
      <c r="R1249" s="16"/>
      <c r="S1249" s="16"/>
      <c r="T1249" s="270"/>
      <c r="U1249" s="142">
        <f t="shared" si="1264"/>
        <v>5666</v>
      </c>
      <c r="V1249" s="143">
        <v>2500</v>
      </c>
      <c r="W1249" s="144">
        <f t="shared" si="1265"/>
        <v>3166</v>
      </c>
      <c r="X1249" s="144">
        <f t="shared" si="1266"/>
        <v>1733</v>
      </c>
      <c r="Y1249" s="144">
        <f t="shared" si="1267"/>
        <v>1433</v>
      </c>
      <c r="Z1249" s="144">
        <f t="shared" si="1268"/>
        <v>37500</v>
      </c>
      <c r="AA1249" s="144">
        <f t="shared" si="1269"/>
        <v>25995</v>
      </c>
      <c r="AB1249" s="145">
        <f t="shared" si="1270"/>
        <v>21495</v>
      </c>
    </row>
    <row r="1250" spans="1:28" ht="15.75" hidden="1" thickBot="1" x14ac:dyDescent="0.3">
      <c r="A1250" s="16"/>
      <c r="B1250" s="23">
        <v>42426</v>
      </c>
      <c r="C1250" s="20">
        <v>55501</v>
      </c>
      <c r="D1250" s="16"/>
      <c r="E1250" s="17" t="s">
        <v>174</v>
      </c>
      <c r="F1250" s="17">
        <v>15</v>
      </c>
      <c r="G1250" s="224">
        <f t="shared" si="1249"/>
        <v>84990</v>
      </c>
      <c r="H1250" s="17" t="s">
        <v>119</v>
      </c>
      <c r="I1250" s="16">
        <v>0</v>
      </c>
      <c r="J1250" s="16"/>
      <c r="K1250" s="16"/>
      <c r="L1250" s="16"/>
      <c r="M1250" s="28"/>
      <c r="N1250" s="27"/>
      <c r="O1250" s="16">
        <v>0</v>
      </c>
      <c r="P1250" s="16"/>
      <c r="Q1250" s="16"/>
      <c r="R1250" s="16"/>
      <c r="S1250" s="16"/>
      <c r="T1250" s="270"/>
    </row>
    <row r="1251" spans="1:28" ht="15.75" hidden="1" thickBot="1" x14ac:dyDescent="0.3">
      <c r="A1251" s="16"/>
      <c r="B1251" s="320">
        <v>42426</v>
      </c>
      <c r="C1251" s="223">
        <v>55502</v>
      </c>
      <c r="D1251" s="16"/>
      <c r="E1251" s="322" t="s">
        <v>76</v>
      </c>
      <c r="F1251" s="322">
        <v>15</v>
      </c>
      <c r="G1251" s="129">
        <f>5285*F1251</f>
        <v>79275</v>
      </c>
      <c r="H1251" s="323" t="s">
        <v>266</v>
      </c>
      <c r="I1251" s="32">
        <v>0</v>
      </c>
      <c r="J1251" s="16"/>
      <c r="K1251" s="16"/>
      <c r="L1251" s="16"/>
      <c r="M1251" s="28"/>
      <c r="N1251" s="27"/>
      <c r="O1251" s="16">
        <v>0</v>
      </c>
      <c r="P1251" s="16"/>
      <c r="Q1251" s="16"/>
      <c r="R1251" s="16"/>
      <c r="S1251" s="16"/>
      <c r="T1251" s="270"/>
      <c r="U1251" s="142">
        <f t="shared" ref="U1251:U1256" si="1271">+G1251/F1251</f>
        <v>5285</v>
      </c>
      <c r="V1251" s="143">
        <v>2500</v>
      </c>
      <c r="W1251" s="144">
        <f t="shared" ref="W1251:W1256" si="1272">+U1251-V1251</f>
        <v>2785</v>
      </c>
      <c r="X1251" s="144">
        <f t="shared" ref="X1251:X1256" si="1273">+W1251-Y1251</f>
        <v>1542.5</v>
      </c>
      <c r="Y1251" s="144">
        <f t="shared" ref="Y1251:Y1256" si="1274">(U1251-5000)/2+1100</f>
        <v>1242.5</v>
      </c>
      <c r="Z1251" s="144">
        <f t="shared" ref="Z1251:Z1256" si="1275">+V1251*F1251</f>
        <v>37500</v>
      </c>
      <c r="AA1251" s="144">
        <f t="shared" ref="AA1251:AA1256" si="1276">+X1251*F1251</f>
        <v>23137.5</v>
      </c>
      <c r="AB1251" s="145">
        <f t="shared" ref="AB1251:AB1256" si="1277">+Y1251*F1251</f>
        <v>18637.5</v>
      </c>
    </row>
    <row r="1252" spans="1:28" ht="15.75" hidden="1" thickBot="1" x14ac:dyDescent="0.3">
      <c r="A1252" s="16"/>
      <c r="B1252" s="6">
        <v>42426</v>
      </c>
      <c r="C1252" s="15">
        <v>55503</v>
      </c>
      <c r="D1252" s="317"/>
      <c r="E1252" s="16" t="s">
        <v>341</v>
      </c>
      <c r="F1252" s="16">
        <v>15</v>
      </c>
      <c r="G1252" s="60">
        <f t="shared" si="1249"/>
        <v>84990</v>
      </c>
      <c r="H1252" s="16" t="s">
        <v>44</v>
      </c>
      <c r="I1252" s="317">
        <v>0</v>
      </c>
      <c r="J1252" s="16"/>
      <c r="K1252" s="16"/>
      <c r="L1252" s="16"/>
      <c r="M1252" s="28"/>
      <c r="N1252" s="27"/>
      <c r="O1252" s="16">
        <v>0</v>
      </c>
      <c r="P1252" s="16"/>
      <c r="Q1252" s="16"/>
      <c r="R1252" s="16"/>
      <c r="S1252" s="16"/>
      <c r="T1252" s="270">
        <v>1885</v>
      </c>
      <c r="U1252" s="142">
        <f t="shared" si="1271"/>
        <v>5666</v>
      </c>
      <c r="V1252" s="143">
        <v>2500</v>
      </c>
      <c r="W1252" s="144">
        <f t="shared" si="1272"/>
        <v>3166</v>
      </c>
      <c r="X1252" s="144">
        <f t="shared" si="1273"/>
        <v>1733</v>
      </c>
      <c r="Y1252" s="144">
        <f t="shared" si="1274"/>
        <v>1433</v>
      </c>
      <c r="Z1252" s="144">
        <f t="shared" si="1275"/>
        <v>37500</v>
      </c>
      <c r="AA1252" s="144">
        <f t="shared" si="1276"/>
        <v>25995</v>
      </c>
      <c r="AB1252" s="145">
        <f t="shared" si="1277"/>
        <v>21495</v>
      </c>
    </row>
    <row r="1253" spans="1:28" ht="15.75" hidden="1" thickBot="1" x14ac:dyDescent="0.3">
      <c r="A1253" s="16"/>
      <c r="B1253" s="6">
        <v>42426</v>
      </c>
      <c r="C1253" s="15">
        <v>55504</v>
      </c>
      <c r="D1253" s="317"/>
      <c r="E1253" s="16" t="s">
        <v>216</v>
      </c>
      <c r="F1253" s="16">
        <v>15</v>
      </c>
      <c r="G1253" s="60">
        <f t="shared" si="1249"/>
        <v>84990</v>
      </c>
      <c r="H1253" s="16" t="s">
        <v>44</v>
      </c>
      <c r="I1253" s="317">
        <v>0</v>
      </c>
      <c r="J1253" s="16"/>
      <c r="K1253" s="16"/>
      <c r="L1253" s="16"/>
      <c r="M1253" s="28"/>
      <c r="N1253" s="27"/>
      <c r="O1253" s="16">
        <v>0</v>
      </c>
      <c r="P1253" s="16"/>
      <c r="Q1253" s="16"/>
      <c r="R1253" s="16"/>
      <c r="S1253" s="16"/>
      <c r="T1253" s="270">
        <v>1886</v>
      </c>
      <c r="U1253" s="142">
        <f t="shared" si="1271"/>
        <v>5666</v>
      </c>
      <c r="V1253" s="143">
        <v>2500</v>
      </c>
      <c r="W1253" s="144">
        <f t="shared" si="1272"/>
        <v>3166</v>
      </c>
      <c r="X1253" s="144">
        <f t="shared" si="1273"/>
        <v>1733</v>
      </c>
      <c r="Y1253" s="144">
        <f t="shared" si="1274"/>
        <v>1433</v>
      </c>
      <c r="Z1253" s="144">
        <f t="shared" si="1275"/>
        <v>37500</v>
      </c>
      <c r="AA1253" s="144">
        <f t="shared" si="1276"/>
        <v>25995</v>
      </c>
      <c r="AB1253" s="145">
        <f t="shared" si="1277"/>
        <v>21495</v>
      </c>
    </row>
    <row r="1254" spans="1:28" ht="15.75" hidden="1" thickBot="1" x14ac:dyDescent="0.3">
      <c r="A1254" s="16"/>
      <c r="B1254" s="6">
        <v>42426</v>
      </c>
      <c r="C1254" s="15">
        <v>55505</v>
      </c>
      <c r="D1254" s="317"/>
      <c r="E1254" s="16" t="s">
        <v>59</v>
      </c>
      <c r="F1254" s="16">
        <v>15</v>
      </c>
      <c r="G1254" s="60">
        <f t="shared" si="1249"/>
        <v>84990</v>
      </c>
      <c r="H1254" s="16" t="s">
        <v>44</v>
      </c>
      <c r="I1254" s="317">
        <v>0</v>
      </c>
      <c r="J1254" s="16"/>
      <c r="K1254" s="16"/>
      <c r="L1254" s="16"/>
      <c r="M1254" s="28"/>
      <c r="N1254" s="27"/>
      <c r="O1254" s="16">
        <v>0</v>
      </c>
      <c r="P1254" s="16"/>
      <c r="Q1254" s="16"/>
      <c r="R1254" s="16"/>
      <c r="S1254" s="16"/>
      <c r="T1254" s="270">
        <v>1887</v>
      </c>
      <c r="U1254" s="142">
        <f t="shared" si="1271"/>
        <v>5666</v>
      </c>
      <c r="V1254" s="143">
        <v>2500</v>
      </c>
      <c r="W1254" s="144">
        <f t="shared" si="1272"/>
        <v>3166</v>
      </c>
      <c r="X1254" s="144">
        <f t="shared" si="1273"/>
        <v>1733</v>
      </c>
      <c r="Y1254" s="144">
        <f t="shared" si="1274"/>
        <v>1433</v>
      </c>
      <c r="Z1254" s="144">
        <f t="shared" si="1275"/>
        <v>37500</v>
      </c>
      <c r="AA1254" s="144">
        <f t="shared" si="1276"/>
        <v>25995</v>
      </c>
      <c r="AB1254" s="145">
        <f t="shared" si="1277"/>
        <v>21495</v>
      </c>
    </row>
    <row r="1255" spans="1:28" ht="15.75" hidden="1" thickBot="1" x14ac:dyDescent="0.3">
      <c r="A1255" s="16"/>
      <c r="B1255" s="320">
        <v>42426</v>
      </c>
      <c r="C1255" s="223">
        <v>55506</v>
      </c>
      <c r="D1255" s="16"/>
      <c r="E1255" s="322" t="s">
        <v>76</v>
      </c>
      <c r="F1255" s="322">
        <v>15</v>
      </c>
      <c r="G1255" s="224">
        <f>5285*F1255</f>
        <v>79275</v>
      </c>
      <c r="H1255" s="323" t="s">
        <v>266</v>
      </c>
      <c r="I1255" s="27">
        <v>0</v>
      </c>
      <c r="J1255" s="16"/>
      <c r="K1255" s="16"/>
      <c r="L1255" s="16"/>
      <c r="M1255" s="28"/>
      <c r="N1255" s="27"/>
      <c r="O1255" s="16">
        <v>0</v>
      </c>
      <c r="P1255" s="16"/>
      <c r="Q1255" s="16"/>
      <c r="R1255" s="16"/>
      <c r="S1255" s="16"/>
      <c r="T1255" s="270"/>
      <c r="U1255" s="142">
        <f t="shared" si="1271"/>
        <v>5285</v>
      </c>
      <c r="V1255" s="143">
        <v>2500</v>
      </c>
      <c r="W1255" s="144">
        <f t="shared" si="1272"/>
        <v>2785</v>
      </c>
      <c r="X1255" s="144">
        <f t="shared" si="1273"/>
        <v>1542.5</v>
      </c>
      <c r="Y1255" s="144">
        <f t="shared" si="1274"/>
        <v>1242.5</v>
      </c>
      <c r="Z1255" s="144">
        <f t="shared" si="1275"/>
        <v>37500</v>
      </c>
      <c r="AA1255" s="144">
        <f t="shared" si="1276"/>
        <v>23137.5</v>
      </c>
      <c r="AB1255" s="145">
        <f t="shared" si="1277"/>
        <v>18637.5</v>
      </c>
    </row>
    <row r="1256" spans="1:28" ht="15.75" hidden="1" thickBot="1" x14ac:dyDescent="0.3">
      <c r="A1256" s="16"/>
      <c r="B1256" s="6">
        <v>42426</v>
      </c>
      <c r="C1256" s="15">
        <v>55507</v>
      </c>
      <c r="D1256" s="317"/>
      <c r="E1256" s="16" t="s">
        <v>184</v>
      </c>
      <c r="F1256" s="16">
        <v>15</v>
      </c>
      <c r="G1256" s="60">
        <f t="shared" si="1249"/>
        <v>84990</v>
      </c>
      <c r="H1256" s="16" t="s">
        <v>44</v>
      </c>
      <c r="I1256" s="317">
        <v>0</v>
      </c>
      <c r="J1256" s="16"/>
      <c r="K1256" s="16"/>
      <c r="L1256" s="16"/>
      <c r="M1256" s="28"/>
      <c r="N1256" s="27"/>
      <c r="O1256" s="16">
        <v>0</v>
      </c>
      <c r="P1256" s="16"/>
      <c r="Q1256" s="16"/>
      <c r="R1256" s="16"/>
      <c r="S1256" s="16"/>
      <c r="T1256" s="270">
        <v>1888</v>
      </c>
      <c r="U1256" s="142">
        <f t="shared" si="1271"/>
        <v>5666</v>
      </c>
      <c r="V1256" s="143">
        <v>2500</v>
      </c>
      <c r="W1256" s="144">
        <f t="shared" si="1272"/>
        <v>3166</v>
      </c>
      <c r="X1256" s="144">
        <f t="shared" si="1273"/>
        <v>1733</v>
      </c>
      <c r="Y1256" s="144">
        <f t="shared" si="1274"/>
        <v>1433</v>
      </c>
      <c r="Z1256" s="144">
        <f t="shared" si="1275"/>
        <v>37500</v>
      </c>
      <c r="AA1256" s="144">
        <f t="shared" si="1276"/>
        <v>25995</v>
      </c>
      <c r="AB1256" s="145">
        <f t="shared" si="1277"/>
        <v>21495</v>
      </c>
    </row>
    <row r="1257" spans="1:28" ht="15.75" hidden="1" thickBot="1" x14ac:dyDescent="0.3">
      <c r="A1257" s="16"/>
      <c r="B1257" s="320">
        <v>42426</v>
      </c>
      <c r="C1257" s="223">
        <v>55508</v>
      </c>
      <c r="D1257" s="16"/>
      <c r="E1257" s="322" t="s">
        <v>136</v>
      </c>
      <c r="F1257" s="322">
        <v>20</v>
      </c>
      <c r="G1257" s="224">
        <f t="shared" si="1249"/>
        <v>113320</v>
      </c>
      <c r="H1257" s="322" t="s">
        <v>119</v>
      </c>
      <c r="I1257" s="16">
        <v>0</v>
      </c>
      <c r="J1257" s="16"/>
      <c r="K1257" s="16"/>
      <c r="L1257" s="16"/>
      <c r="M1257" s="28"/>
      <c r="N1257" s="27"/>
      <c r="O1257" s="16">
        <v>0</v>
      </c>
      <c r="P1257" s="16"/>
      <c r="Q1257" s="16"/>
      <c r="R1257" s="16"/>
      <c r="S1257" s="16"/>
      <c r="T1257" s="270"/>
    </row>
    <row r="1258" spans="1:28" ht="15.75" hidden="1" thickBot="1" x14ac:dyDescent="0.3">
      <c r="A1258" s="16"/>
      <c r="B1258" s="6">
        <v>42426</v>
      </c>
      <c r="C1258" s="15">
        <v>55509</v>
      </c>
      <c r="D1258" s="317"/>
      <c r="E1258" s="16" t="s">
        <v>104</v>
      </c>
      <c r="F1258" s="16">
        <v>7</v>
      </c>
      <c r="G1258" s="60">
        <f t="shared" si="1249"/>
        <v>39662</v>
      </c>
      <c r="H1258" s="16" t="s">
        <v>44</v>
      </c>
      <c r="I1258" s="318">
        <v>0</v>
      </c>
      <c r="J1258" s="16"/>
      <c r="K1258" s="16"/>
      <c r="L1258" s="16"/>
      <c r="M1258" s="28"/>
      <c r="N1258" s="27"/>
      <c r="O1258" s="16">
        <v>0</v>
      </c>
      <c r="P1258" s="16"/>
      <c r="Q1258" s="16"/>
      <c r="R1258" s="16"/>
      <c r="S1258" s="16"/>
      <c r="T1258" s="270">
        <v>1889</v>
      </c>
      <c r="U1258" s="142">
        <f t="shared" ref="U1258:U1260" si="1278">+G1258/F1258</f>
        <v>5666</v>
      </c>
      <c r="V1258" s="143">
        <v>2500</v>
      </c>
      <c r="W1258" s="144">
        <f t="shared" ref="W1258:W1260" si="1279">+U1258-V1258</f>
        <v>3166</v>
      </c>
      <c r="X1258" s="144">
        <f t="shared" ref="X1258:X1260" si="1280">+W1258-Y1258</f>
        <v>1733</v>
      </c>
      <c r="Y1258" s="144">
        <f t="shared" ref="Y1258:Y1260" si="1281">(U1258-5000)/2+1100</f>
        <v>1433</v>
      </c>
      <c r="Z1258" s="144">
        <f t="shared" ref="Z1258:Z1260" si="1282">+V1258*F1258</f>
        <v>17500</v>
      </c>
      <c r="AA1258" s="144">
        <f t="shared" ref="AA1258:AA1260" si="1283">+X1258*F1258</f>
        <v>12131</v>
      </c>
      <c r="AB1258" s="145">
        <f t="shared" ref="AB1258:AB1260" si="1284">+Y1258*F1258</f>
        <v>10031</v>
      </c>
    </row>
    <row r="1259" spans="1:28" ht="15.75" hidden="1" thickBot="1" x14ac:dyDescent="0.3">
      <c r="A1259" s="16"/>
      <c r="B1259" s="6">
        <v>42426</v>
      </c>
      <c r="C1259" s="15">
        <v>55510</v>
      </c>
      <c r="D1259" s="317"/>
      <c r="E1259" s="16" t="s">
        <v>341</v>
      </c>
      <c r="F1259" s="16">
        <v>15</v>
      </c>
      <c r="G1259" s="60">
        <f t="shared" si="1249"/>
        <v>84990</v>
      </c>
      <c r="H1259" s="16" t="s">
        <v>44</v>
      </c>
      <c r="I1259" s="317">
        <v>0</v>
      </c>
      <c r="J1259" s="16"/>
      <c r="K1259" s="16"/>
      <c r="L1259" s="16"/>
      <c r="M1259" s="28"/>
      <c r="N1259" s="27"/>
      <c r="O1259" s="16">
        <v>0</v>
      </c>
      <c r="P1259" s="16"/>
      <c r="Q1259" s="16"/>
      <c r="R1259" s="16"/>
      <c r="S1259" s="16"/>
      <c r="T1259" s="270">
        <v>1890</v>
      </c>
      <c r="U1259" s="142">
        <f t="shared" si="1278"/>
        <v>5666</v>
      </c>
      <c r="V1259" s="143">
        <v>2500</v>
      </c>
      <c r="W1259" s="144">
        <f t="shared" si="1279"/>
        <v>3166</v>
      </c>
      <c r="X1259" s="144">
        <f t="shared" si="1280"/>
        <v>1733</v>
      </c>
      <c r="Y1259" s="144">
        <f t="shared" si="1281"/>
        <v>1433</v>
      </c>
      <c r="Z1259" s="144">
        <f t="shared" si="1282"/>
        <v>37500</v>
      </c>
      <c r="AA1259" s="144">
        <f t="shared" si="1283"/>
        <v>25995</v>
      </c>
      <c r="AB1259" s="145">
        <f t="shared" si="1284"/>
        <v>21495</v>
      </c>
    </row>
    <row r="1260" spans="1:28" ht="15.75" hidden="1" thickBot="1" x14ac:dyDescent="0.3">
      <c r="A1260" s="16"/>
      <c r="B1260" s="23">
        <v>42426</v>
      </c>
      <c r="C1260" s="20">
        <v>55511</v>
      </c>
      <c r="D1260" s="16"/>
      <c r="E1260" s="17" t="s">
        <v>76</v>
      </c>
      <c r="F1260" s="17">
        <v>15</v>
      </c>
      <c r="G1260" s="224">
        <f>5285*F1260</f>
        <v>79275</v>
      </c>
      <c r="H1260" s="31" t="s">
        <v>266</v>
      </c>
      <c r="I1260" s="27">
        <v>0</v>
      </c>
      <c r="J1260" s="16"/>
      <c r="K1260" s="16"/>
      <c r="L1260" s="16"/>
      <c r="M1260" s="28"/>
      <c r="N1260" s="27"/>
      <c r="O1260" s="16">
        <v>0</v>
      </c>
      <c r="P1260" s="16"/>
      <c r="Q1260" s="16"/>
      <c r="R1260" s="16"/>
      <c r="S1260" s="16"/>
      <c r="T1260" s="270"/>
      <c r="U1260" s="142">
        <f t="shared" si="1278"/>
        <v>5285</v>
      </c>
      <c r="V1260" s="143">
        <v>2500</v>
      </c>
      <c r="W1260" s="144">
        <f t="shared" si="1279"/>
        <v>2785</v>
      </c>
      <c r="X1260" s="144">
        <f t="shared" si="1280"/>
        <v>1542.5</v>
      </c>
      <c r="Y1260" s="144">
        <f t="shared" si="1281"/>
        <v>1242.5</v>
      </c>
      <c r="Z1260" s="144">
        <f t="shared" si="1282"/>
        <v>37500</v>
      </c>
      <c r="AA1260" s="144">
        <f t="shared" si="1283"/>
        <v>23137.5</v>
      </c>
      <c r="AB1260" s="145">
        <f t="shared" si="1284"/>
        <v>18637.5</v>
      </c>
    </row>
    <row r="1261" spans="1:28" ht="15.75" hidden="1" thickBot="1" x14ac:dyDescent="0.3">
      <c r="A1261" s="16"/>
      <c r="B1261" s="319">
        <v>42426</v>
      </c>
      <c r="C1261" s="127">
        <v>55512</v>
      </c>
      <c r="D1261" s="16"/>
      <c r="E1261" s="128" t="s">
        <v>339</v>
      </c>
      <c r="F1261" s="128">
        <v>15</v>
      </c>
      <c r="G1261" s="129">
        <f t="shared" si="1249"/>
        <v>84990</v>
      </c>
      <c r="H1261" s="128" t="s">
        <v>119</v>
      </c>
      <c r="I1261" s="16">
        <v>0</v>
      </c>
      <c r="J1261" s="16"/>
      <c r="K1261" s="16"/>
      <c r="L1261" s="16"/>
      <c r="M1261" s="28"/>
      <c r="N1261" s="27"/>
      <c r="O1261" s="16">
        <v>0</v>
      </c>
      <c r="P1261" s="16"/>
      <c r="Q1261" s="16"/>
      <c r="R1261" s="16"/>
      <c r="S1261" s="16"/>
      <c r="T1261" s="270"/>
    </row>
    <row r="1262" spans="1:28" ht="15.75" hidden="1" thickBot="1" x14ac:dyDescent="0.3">
      <c r="A1262" s="16"/>
      <c r="B1262" s="6">
        <v>42426</v>
      </c>
      <c r="C1262" s="15">
        <v>55513</v>
      </c>
      <c r="D1262" s="317"/>
      <c r="E1262" s="16" t="s">
        <v>102</v>
      </c>
      <c r="F1262" s="16">
        <v>7</v>
      </c>
      <c r="G1262" s="60">
        <f t="shared" si="1249"/>
        <v>39662</v>
      </c>
      <c r="H1262" s="16" t="s">
        <v>44</v>
      </c>
      <c r="I1262" s="318">
        <v>0</v>
      </c>
      <c r="J1262" s="16"/>
      <c r="K1262" s="16"/>
      <c r="L1262" s="16"/>
      <c r="M1262" s="28"/>
      <c r="N1262" s="27"/>
      <c r="O1262" s="16">
        <v>0</v>
      </c>
      <c r="P1262" s="16"/>
      <c r="Q1262" s="16"/>
      <c r="R1262" s="16"/>
      <c r="S1262" s="16"/>
      <c r="T1262" s="270">
        <v>1891</v>
      </c>
      <c r="U1262" s="142">
        <f t="shared" ref="U1262:U1264" si="1285">+G1262/F1262</f>
        <v>5666</v>
      </c>
      <c r="V1262" s="143">
        <v>2500</v>
      </c>
      <c r="W1262" s="144">
        <f t="shared" ref="W1262:W1264" si="1286">+U1262-V1262</f>
        <v>3166</v>
      </c>
      <c r="X1262" s="144">
        <f t="shared" ref="X1262:X1264" si="1287">+W1262-Y1262</f>
        <v>1733</v>
      </c>
      <c r="Y1262" s="144">
        <f t="shared" ref="Y1262:Y1264" si="1288">(U1262-5000)/2+1100</f>
        <v>1433</v>
      </c>
      <c r="Z1262" s="144">
        <f t="shared" ref="Z1262:Z1264" si="1289">+V1262*F1262</f>
        <v>17500</v>
      </c>
      <c r="AA1262" s="144">
        <f t="shared" ref="AA1262:AA1264" si="1290">+X1262*F1262</f>
        <v>12131</v>
      </c>
      <c r="AB1262" s="145">
        <f t="shared" ref="AB1262:AB1264" si="1291">+Y1262*F1262</f>
        <v>10031</v>
      </c>
    </row>
    <row r="1263" spans="1:28" ht="15.75" hidden="1" thickBot="1" x14ac:dyDescent="0.3">
      <c r="A1263" s="16"/>
      <c r="B1263" s="6">
        <v>42426</v>
      </c>
      <c r="C1263" s="15">
        <v>55514</v>
      </c>
      <c r="D1263" s="317"/>
      <c r="E1263" s="16" t="s">
        <v>62</v>
      </c>
      <c r="F1263" s="16">
        <v>15</v>
      </c>
      <c r="G1263" s="60">
        <f t="shared" si="1249"/>
        <v>84990</v>
      </c>
      <c r="H1263" s="16" t="s">
        <v>44</v>
      </c>
      <c r="I1263" s="317">
        <v>0</v>
      </c>
      <c r="J1263" s="16"/>
      <c r="K1263" s="16"/>
      <c r="L1263" s="16"/>
      <c r="M1263" s="28"/>
      <c r="N1263" s="27"/>
      <c r="O1263" s="16">
        <v>0</v>
      </c>
      <c r="P1263" s="16"/>
      <c r="Q1263" s="16"/>
      <c r="R1263" s="16"/>
      <c r="S1263" s="16"/>
      <c r="T1263" s="270">
        <v>1892</v>
      </c>
      <c r="U1263" s="142">
        <f t="shared" si="1285"/>
        <v>5666</v>
      </c>
      <c r="V1263" s="143">
        <v>2500</v>
      </c>
      <c r="W1263" s="144">
        <f t="shared" si="1286"/>
        <v>3166</v>
      </c>
      <c r="X1263" s="144">
        <f t="shared" si="1287"/>
        <v>1733</v>
      </c>
      <c r="Y1263" s="144">
        <f t="shared" si="1288"/>
        <v>1433</v>
      </c>
      <c r="Z1263" s="144">
        <f t="shared" si="1289"/>
        <v>37500</v>
      </c>
      <c r="AA1263" s="144">
        <f t="shared" si="1290"/>
        <v>25995</v>
      </c>
      <c r="AB1263" s="145">
        <f t="shared" si="1291"/>
        <v>21495</v>
      </c>
    </row>
    <row r="1264" spans="1:28" ht="15.75" hidden="1" thickBot="1" x14ac:dyDescent="0.3">
      <c r="A1264" s="22"/>
      <c r="B1264" s="6">
        <v>42426</v>
      </c>
      <c r="C1264" s="15">
        <v>55515</v>
      </c>
      <c r="D1264" s="149"/>
      <c r="E1264" s="16" t="s">
        <v>73</v>
      </c>
      <c r="F1264" s="16">
        <v>7</v>
      </c>
      <c r="G1264" s="60">
        <f t="shared" si="1249"/>
        <v>39662</v>
      </c>
      <c r="H1264" s="16" t="s">
        <v>44</v>
      </c>
      <c r="I1264" s="353">
        <v>0</v>
      </c>
      <c r="J1264" s="22"/>
      <c r="K1264" s="22"/>
      <c r="L1264" s="22"/>
      <c r="M1264" s="30"/>
      <c r="N1264" s="29"/>
      <c r="O1264" s="22">
        <v>0</v>
      </c>
      <c r="P1264" s="22"/>
      <c r="Q1264" s="22"/>
      <c r="R1264" s="22"/>
      <c r="S1264" s="22"/>
      <c r="T1264" s="271">
        <v>1893</v>
      </c>
      <c r="U1264" s="142">
        <f t="shared" si="1285"/>
        <v>5666</v>
      </c>
      <c r="V1264" s="143">
        <v>2500</v>
      </c>
      <c r="W1264" s="144">
        <f t="shared" si="1286"/>
        <v>3166</v>
      </c>
      <c r="X1264" s="144">
        <f t="shared" si="1287"/>
        <v>1733</v>
      </c>
      <c r="Y1264" s="144">
        <f t="shared" si="1288"/>
        <v>1433</v>
      </c>
      <c r="Z1264" s="144">
        <f t="shared" si="1289"/>
        <v>17500</v>
      </c>
      <c r="AA1264" s="144">
        <f t="shared" si="1290"/>
        <v>12131</v>
      </c>
      <c r="AB1264" s="145">
        <f t="shared" si="1291"/>
        <v>10031</v>
      </c>
    </row>
    <row r="1265" spans="1:28" ht="15.75" hidden="1" thickBot="1" x14ac:dyDescent="0.3">
      <c r="A1265" s="17"/>
      <c r="B1265" s="320">
        <v>42427</v>
      </c>
      <c r="C1265" s="223">
        <v>55516</v>
      </c>
      <c r="D1265" s="17"/>
      <c r="E1265" s="322" t="s">
        <v>343</v>
      </c>
      <c r="F1265" s="322">
        <v>15</v>
      </c>
      <c r="G1265" s="224">
        <f t="shared" si="1249"/>
        <v>84990</v>
      </c>
      <c r="H1265" s="322" t="s">
        <v>332</v>
      </c>
      <c r="I1265" s="16">
        <v>0</v>
      </c>
      <c r="J1265" s="43"/>
      <c r="K1265" s="43"/>
      <c r="L1265" s="43"/>
      <c r="M1265" s="44"/>
      <c r="N1265" s="42"/>
      <c r="O1265" s="43">
        <v>0</v>
      </c>
      <c r="P1265" s="43"/>
      <c r="Q1265" s="43"/>
      <c r="R1265" s="43"/>
      <c r="S1265" s="43"/>
      <c r="T1265" s="308"/>
    </row>
    <row r="1266" spans="1:28" ht="15.75" hidden="1" thickBot="1" x14ac:dyDescent="0.3">
      <c r="A1266" s="16"/>
      <c r="B1266" s="6">
        <v>42427</v>
      </c>
      <c r="C1266" s="15">
        <v>55517</v>
      </c>
      <c r="D1266" s="317"/>
      <c r="E1266" s="16" t="s">
        <v>90</v>
      </c>
      <c r="F1266" s="16">
        <v>15</v>
      </c>
      <c r="G1266" s="60">
        <f t="shared" si="1249"/>
        <v>84990</v>
      </c>
      <c r="H1266" s="16" t="s">
        <v>44</v>
      </c>
      <c r="I1266" s="317">
        <v>0</v>
      </c>
      <c r="J1266" s="16"/>
      <c r="K1266" s="16"/>
      <c r="L1266" s="16"/>
      <c r="M1266" s="28"/>
      <c r="N1266" s="27"/>
      <c r="O1266" s="16">
        <v>0</v>
      </c>
      <c r="P1266" s="16"/>
      <c r="Q1266" s="16"/>
      <c r="R1266" s="16"/>
      <c r="S1266" s="16"/>
      <c r="T1266" s="270"/>
      <c r="U1266" s="142">
        <f t="shared" ref="U1266:U1268" si="1292">+G1266/F1266</f>
        <v>5666</v>
      </c>
      <c r="V1266" s="143">
        <v>2500</v>
      </c>
      <c r="W1266" s="144">
        <f t="shared" ref="W1266:W1268" si="1293">+U1266-V1266</f>
        <v>3166</v>
      </c>
      <c r="X1266" s="144">
        <f t="shared" ref="X1266:X1268" si="1294">+W1266-Y1266</f>
        <v>1733</v>
      </c>
      <c r="Y1266" s="144">
        <f t="shared" ref="Y1266:Y1268" si="1295">(U1266-5000)/2+1100</f>
        <v>1433</v>
      </c>
      <c r="Z1266" s="144">
        <f t="shared" ref="Z1266:Z1268" si="1296">+V1266*F1266</f>
        <v>37500</v>
      </c>
      <c r="AA1266" s="144">
        <f t="shared" ref="AA1266:AA1268" si="1297">+X1266*F1266</f>
        <v>25995</v>
      </c>
      <c r="AB1266" s="145">
        <f t="shared" ref="AB1266:AB1268" si="1298">+Y1266*F1266</f>
        <v>21495</v>
      </c>
    </row>
    <row r="1267" spans="1:28" ht="15.75" hidden="1" thickBot="1" x14ac:dyDescent="0.3">
      <c r="A1267" s="16"/>
      <c r="B1267" s="320">
        <v>42427</v>
      </c>
      <c r="C1267" s="223">
        <v>55518</v>
      </c>
      <c r="D1267" s="16"/>
      <c r="E1267" s="322" t="s">
        <v>76</v>
      </c>
      <c r="F1267" s="322">
        <v>15</v>
      </c>
      <c r="G1267" s="224">
        <f>5285*F1267</f>
        <v>79275</v>
      </c>
      <c r="H1267" s="323" t="s">
        <v>266</v>
      </c>
      <c r="I1267" s="27">
        <v>0</v>
      </c>
      <c r="J1267" s="16"/>
      <c r="K1267" s="16"/>
      <c r="L1267" s="16"/>
      <c r="M1267" s="28"/>
      <c r="N1267" s="27"/>
      <c r="O1267" s="16">
        <v>0</v>
      </c>
      <c r="P1267" s="16"/>
      <c r="Q1267" s="16"/>
      <c r="R1267" s="16"/>
      <c r="S1267" s="16"/>
      <c r="T1267" s="270"/>
      <c r="U1267" s="142">
        <f t="shared" si="1292"/>
        <v>5285</v>
      </c>
      <c r="V1267" s="143">
        <v>2500</v>
      </c>
      <c r="W1267" s="144">
        <f t="shared" si="1293"/>
        <v>2785</v>
      </c>
      <c r="X1267" s="144">
        <f t="shared" si="1294"/>
        <v>1542.5</v>
      </c>
      <c r="Y1267" s="144">
        <f t="shared" si="1295"/>
        <v>1242.5</v>
      </c>
      <c r="Z1267" s="144">
        <f t="shared" si="1296"/>
        <v>37500</v>
      </c>
      <c r="AA1267" s="144">
        <f t="shared" si="1297"/>
        <v>23137.5</v>
      </c>
      <c r="AB1267" s="145">
        <f t="shared" si="1298"/>
        <v>18637.5</v>
      </c>
    </row>
    <row r="1268" spans="1:28" ht="15.75" hidden="1" thickBot="1" x14ac:dyDescent="0.3">
      <c r="A1268" s="16"/>
      <c r="B1268" s="6">
        <v>42427</v>
      </c>
      <c r="C1268" s="15">
        <v>55519</v>
      </c>
      <c r="D1268" s="317"/>
      <c r="E1268" s="16" t="s">
        <v>188</v>
      </c>
      <c r="F1268" s="16">
        <v>7</v>
      </c>
      <c r="G1268" s="60">
        <f t="shared" si="1249"/>
        <v>39662</v>
      </c>
      <c r="H1268" s="16" t="s">
        <v>44</v>
      </c>
      <c r="I1268" s="317">
        <v>0</v>
      </c>
      <c r="J1268" s="16"/>
      <c r="K1268" s="16"/>
      <c r="L1268" s="16"/>
      <c r="M1268" s="28"/>
      <c r="N1268" s="27"/>
      <c r="O1268" s="16">
        <v>0</v>
      </c>
      <c r="P1268" s="16"/>
      <c r="Q1268" s="16"/>
      <c r="R1268" s="16"/>
      <c r="S1268" s="16"/>
      <c r="T1268" s="270">
        <v>1894</v>
      </c>
      <c r="U1268" s="142">
        <f t="shared" si="1292"/>
        <v>5666</v>
      </c>
      <c r="V1268" s="143">
        <v>2500</v>
      </c>
      <c r="W1268" s="144">
        <f t="shared" si="1293"/>
        <v>3166</v>
      </c>
      <c r="X1268" s="144">
        <f t="shared" si="1294"/>
        <v>1733</v>
      </c>
      <c r="Y1268" s="144">
        <f t="shared" si="1295"/>
        <v>1433</v>
      </c>
      <c r="Z1268" s="144">
        <f t="shared" si="1296"/>
        <v>17500</v>
      </c>
      <c r="AA1268" s="144">
        <f t="shared" si="1297"/>
        <v>12131</v>
      </c>
      <c r="AB1268" s="145">
        <f t="shared" si="1298"/>
        <v>10031</v>
      </c>
    </row>
    <row r="1269" spans="1:28" ht="15.75" hidden="1" thickBot="1" x14ac:dyDescent="0.3">
      <c r="A1269" s="16"/>
      <c r="B1269" s="320">
        <v>42427</v>
      </c>
      <c r="C1269" s="223">
        <v>55520</v>
      </c>
      <c r="D1269" s="16"/>
      <c r="E1269" s="322" t="s">
        <v>174</v>
      </c>
      <c r="F1269" s="322">
        <v>15</v>
      </c>
      <c r="G1269" s="224">
        <f t="shared" si="1249"/>
        <v>84990</v>
      </c>
      <c r="H1269" s="322" t="s">
        <v>119</v>
      </c>
      <c r="I1269" s="16">
        <v>0</v>
      </c>
      <c r="J1269" s="16"/>
      <c r="K1269" s="16"/>
      <c r="L1269" s="16"/>
      <c r="M1269" s="28"/>
      <c r="N1269" s="27"/>
      <c r="O1269" s="16">
        <v>0</v>
      </c>
      <c r="P1269" s="16"/>
      <c r="Q1269" s="16"/>
      <c r="R1269" s="16"/>
      <c r="S1269" s="16"/>
      <c r="T1269" s="270"/>
    </row>
    <row r="1270" spans="1:28" ht="15.75" hidden="1" thickBot="1" x14ac:dyDescent="0.3">
      <c r="A1270" s="16"/>
      <c r="B1270" s="6">
        <v>42427</v>
      </c>
      <c r="C1270" s="15">
        <v>55521</v>
      </c>
      <c r="D1270" s="317"/>
      <c r="E1270" s="16" t="s">
        <v>327</v>
      </c>
      <c r="F1270" s="16">
        <v>7</v>
      </c>
      <c r="G1270" s="60">
        <f t="shared" si="1249"/>
        <v>39662</v>
      </c>
      <c r="H1270" s="16" t="s">
        <v>44</v>
      </c>
      <c r="I1270" s="318">
        <v>0</v>
      </c>
      <c r="J1270" s="16"/>
      <c r="K1270" s="16"/>
      <c r="L1270" s="16"/>
      <c r="M1270" s="28"/>
      <c r="N1270" s="27"/>
      <c r="O1270" s="16">
        <v>0</v>
      </c>
      <c r="P1270" s="16"/>
      <c r="Q1270" s="16"/>
      <c r="R1270" s="16"/>
      <c r="S1270" s="16"/>
      <c r="T1270" s="270">
        <v>1895</v>
      </c>
      <c r="U1270" s="142">
        <f t="shared" ref="U1270:U1276" si="1299">+G1270/F1270</f>
        <v>5666</v>
      </c>
      <c r="V1270" s="143">
        <v>2500</v>
      </c>
      <c r="W1270" s="144">
        <f t="shared" ref="W1270:W1276" si="1300">+U1270-V1270</f>
        <v>3166</v>
      </c>
      <c r="X1270" s="144">
        <f t="shared" ref="X1270:X1276" si="1301">+W1270-Y1270</f>
        <v>1733</v>
      </c>
      <c r="Y1270" s="144">
        <f t="shared" ref="Y1270:Y1276" si="1302">(U1270-5000)/2+1100</f>
        <v>1433</v>
      </c>
      <c r="Z1270" s="144">
        <f t="shared" ref="Z1270:Z1276" si="1303">+V1270*F1270</f>
        <v>17500</v>
      </c>
      <c r="AA1270" s="144">
        <f t="shared" ref="AA1270:AA1276" si="1304">+X1270*F1270</f>
        <v>12131</v>
      </c>
      <c r="AB1270" s="145">
        <f t="shared" ref="AB1270:AB1276" si="1305">+Y1270*F1270</f>
        <v>10031</v>
      </c>
    </row>
    <row r="1271" spans="1:28" ht="15.75" hidden="1" thickBot="1" x14ac:dyDescent="0.3">
      <c r="A1271" s="16"/>
      <c r="B1271" s="6">
        <v>42427</v>
      </c>
      <c r="C1271" s="15">
        <v>55522</v>
      </c>
      <c r="D1271" s="317"/>
      <c r="E1271" s="16" t="s">
        <v>59</v>
      </c>
      <c r="F1271" s="16">
        <v>15</v>
      </c>
      <c r="G1271" s="60">
        <f t="shared" si="1249"/>
        <v>84990</v>
      </c>
      <c r="H1271" s="16" t="s">
        <v>44</v>
      </c>
      <c r="I1271" s="317">
        <v>0</v>
      </c>
      <c r="J1271" s="16"/>
      <c r="K1271" s="16"/>
      <c r="L1271" s="16"/>
      <c r="M1271" s="28"/>
      <c r="N1271" s="27"/>
      <c r="O1271" s="16">
        <v>0</v>
      </c>
      <c r="P1271" s="16"/>
      <c r="Q1271" s="16"/>
      <c r="R1271" s="16"/>
      <c r="S1271" s="16"/>
      <c r="T1271" s="270">
        <v>1896</v>
      </c>
      <c r="U1271" s="142">
        <f t="shared" si="1299"/>
        <v>5666</v>
      </c>
      <c r="V1271" s="143">
        <v>2500</v>
      </c>
      <c r="W1271" s="144">
        <f t="shared" si="1300"/>
        <v>3166</v>
      </c>
      <c r="X1271" s="144">
        <f t="shared" si="1301"/>
        <v>1733</v>
      </c>
      <c r="Y1271" s="144">
        <f t="shared" si="1302"/>
        <v>1433</v>
      </c>
      <c r="Z1271" s="144">
        <f t="shared" si="1303"/>
        <v>37500</v>
      </c>
      <c r="AA1271" s="144">
        <f t="shared" si="1304"/>
        <v>25995</v>
      </c>
      <c r="AB1271" s="145">
        <f t="shared" si="1305"/>
        <v>21495</v>
      </c>
    </row>
    <row r="1272" spans="1:28" ht="15.75" hidden="1" thickBot="1" x14ac:dyDescent="0.3">
      <c r="A1272" s="16"/>
      <c r="B1272" s="6">
        <v>42427</v>
      </c>
      <c r="C1272" s="15">
        <v>55523</v>
      </c>
      <c r="D1272" s="317"/>
      <c r="E1272" s="16" t="s">
        <v>65</v>
      </c>
      <c r="F1272" s="16">
        <v>15</v>
      </c>
      <c r="G1272" s="60">
        <f t="shared" si="1249"/>
        <v>84990</v>
      </c>
      <c r="H1272" s="16" t="s">
        <v>44</v>
      </c>
      <c r="I1272" s="317">
        <v>0</v>
      </c>
      <c r="J1272" s="16"/>
      <c r="K1272" s="16"/>
      <c r="L1272" s="16"/>
      <c r="M1272" s="28"/>
      <c r="N1272" s="27"/>
      <c r="O1272" s="16">
        <v>0</v>
      </c>
      <c r="P1272" s="16"/>
      <c r="Q1272" s="16"/>
      <c r="R1272" s="16"/>
      <c r="S1272" s="16"/>
      <c r="T1272" s="270">
        <v>1897</v>
      </c>
      <c r="U1272" s="142">
        <f t="shared" si="1299"/>
        <v>5666</v>
      </c>
      <c r="V1272" s="143">
        <v>2500</v>
      </c>
      <c r="W1272" s="144">
        <f t="shared" si="1300"/>
        <v>3166</v>
      </c>
      <c r="X1272" s="144">
        <f t="shared" si="1301"/>
        <v>1733</v>
      </c>
      <c r="Y1272" s="144">
        <f t="shared" si="1302"/>
        <v>1433</v>
      </c>
      <c r="Z1272" s="144">
        <f t="shared" si="1303"/>
        <v>37500</v>
      </c>
      <c r="AA1272" s="144">
        <f t="shared" si="1304"/>
        <v>25995</v>
      </c>
      <c r="AB1272" s="145">
        <f t="shared" si="1305"/>
        <v>21495</v>
      </c>
    </row>
    <row r="1273" spans="1:28" ht="15.75" hidden="1" thickBot="1" x14ac:dyDescent="0.3">
      <c r="A1273" s="16"/>
      <c r="B1273" s="6">
        <v>42427</v>
      </c>
      <c r="C1273" s="15">
        <v>55524</v>
      </c>
      <c r="D1273" s="317"/>
      <c r="E1273" s="16" t="s">
        <v>216</v>
      </c>
      <c r="F1273" s="16">
        <v>15</v>
      </c>
      <c r="G1273" s="60">
        <f t="shared" si="1249"/>
        <v>84990</v>
      </c>
      <c r="H1273" s="16" t="s">
        <v>44</v>
      </c>
      <c r="I1273" s="317">
        <v>0</v>
      </c>
      <c r="J1273" s="16"/>
      <c r="K1273" s="16"/>
      <c r="L1273" s="16"/>
      <c r="M1273" s="28"/>
      <c r="N1273" s="27"/>
      <c r="O1273" s="16">
        <v>0</v>
      </c>
      <c r="P1273" s="16"/>
      <c r="Q1273" s="16"/>
      <c r="R1273" s="16"/>
      <c r="S1273" s="16"/>
      <c r="T1273" s="270">
        <v>1898</v>
      </c>
      <c r="U1273" s="142">
        <f t="shared" si="1299"/>
        <v>5666</v>
      </c>
      <c r="V1273" s="143">
        <v>2500</v>
      </c>
      <c r="W1273" s="144">
        <f t="shared" si="1300"/>
        <v>3166</v>
      </c>
      <c r="X1273" s="144">
        <f t="shared" si="1301"/>
        <v>1733</v>
      </c>
      <c r="Y1273" s="144">
        <f t="shared" si="1302"/>
        <v>1433</v>
      </c>
      <c r="Z1273" s="144">
        <f t="shared" si="1303"/>
        <v>37500</v>
      </c>
      <c r="AA1273" s="144">
        <f t="shared" si="1304"/>
        <v>25995</v>
      </c>
      <c r="AB1273" s="145">
        <f t="shared" si="1305"/>
        <v>21495</v>
      </c>
    </row>
    <row r="1274" spans="1:28" ht="15.75" hidden="1" thickBot="1" x14ac:dyDescent="0.3">
      <c r="A1274" s="16"/>
      <c r="B1274" s="6">
        <v>42427</v>
      </c>
      <c r="C1274" s="15">
        <v>55525</v>
      </c>
      <c r="D1274" s="317"/>
      <c r="E1274" s="16" t="s">
        <v>110</v>
      </c>
      <c r="F1274" s="16">
        <v>7</v>
      </c>
      <c r="G1274" s="60">
        <f t="shared" si="1249"/>
        <v>39662</v>
      </c>
      <c r="H1274" s="16" t="s">
        <v>44</v>
      </c>
      <c r="I1274" s="317">
        <v>0</v>
      </c>
      <c r="J1274" s="16"/>
      <c r="K1274" s="16"/>
      <c r="L1274" s="16"/>
      <c r="M1274" s="28"/>
      <c r="N1274" s="27"/>
      <c r="O1274" s="16">
        <v>0</v>
      </c>
      <c r="P1274" s="16"/>
      <c r="Q1274" s="16"/>
      <c r="R1274" s="16"/>
      <c r="S1274" s="16"/>
      <c r="T1274" s="270">
        <v>1899</v>
      </c>
      <c r="U1274" s="142">
        <f t="shared" si="1299"/>
        <v>5666</v>
      </c>
      <c r="V1274" s="143">
        <v>2500</v>
      </c>
      <c r="W1274" s="144">
        <f t="shared" si="1300"/>
        <v>3166</v>
      </c>
      <c r="X1274" s="144">
        <f t="shared" si="1301"/>
        <v>1733</v>
      </c>
      <c r="Y1274" s="144">
        <f t="shared" si="1302"/>
        <v>1433</v>
      </c>
      <c r="Z1274" s="144">
        <f t="shared" si="1303"/>
        <v>17500</v>
      </c>
      <c r="AA1274" s="144">
        <f t="shared" si="1304"/>
        <v>12131</v>
      </c>
      <c r="AB1274" s="145">
        <f t="shared" si="1305"/>
        <v>10031</v>
      </c>
    </row>
    <row r="1275" spans="1:28" ht="15.75" hidden="1" thickBot="1" x14ac:dyDescent="0.3">
      <c r="A1275" s="16"/>
      <c r="B1275" s="6">
        <v>42427</v>
      </c>
      <c r="C1275" s="15">
        <v>55526</v>
      </c>
      <c r="D1275" s="317"/>
      <c r="E1275" s="16" t="s">
        <v>149</v>
      </c>
      <c r="F1275" s="16">
        <v>15</v>
      </c>
      <c r="G1275" s="60">
        <f t="shared" si="1249"/>
        <v>84990</v>
      </c>
      <c r="H1275" s="16" t="s">
        <v>44</v>
      </c>
      <c r="I1275" s="317">
        <v>0</v>
      </c>
      <c r="J1275" s="16"/>
      <c r="K1275" s="16"/>
      <c r="L1275" s="16"/>
      <c r="M1275" s="28"/>
      <c r="N1275" s="27"/>
      <c r="O1275" s="16">
        <v>0</v>
      </c>
      <c r="P1275" s="16"/>
      <c r="Q1275" s="16"/>
      <c r="R1275" s="16"/>
      <c r="S1275" s="16"/>
      <c r="T1275" s="270">
        <v>1900</v>
      </c>
      <c r="U1275" s="142">
        <f t="shared" si="1299"/>
        <v>5666</v>
      </c>
      <c r="V1275" s="143">
        <v>2500</v>
      </c>
      <c r="W1275" s="144">
        <f t="shared" si="1300"/>
        <v>3166</v>
      </c>
      <c r="X1275" s="144">
        <f t="shared" si="1301"/>
        <v>1733</v>
      </c>
      <c r="Y1275" s="144">
        <f t="shared" si="1302"/>
        <v>1433</v>
      </c>
      <c r="Z1275" s="144">
        <f t="shared" si="1303"/>
        <v>37500</v>
      </c>
      <c r="AA1275" s="144">
        <f t="shared" si="1304"/>
        <v>25995</v>
      </c>
      <c r="AB1275" s="145">
        <f t="shared" si="1305"/>
        <v>21495</v>
      </c>
    </row>
    <row r="1276" spans="1:28" ht="15.75" hidden="1" thickBot="1" x14ac:dyDescent="0.3">
      <c r="A1276" s="16"/>
      <c r="B1276" s="23">
        <v>42427</v>
      </c>
      <c r="C1276" s="223">
        <v>55527</v>
      </c>
      <c r="D1276" s="16"/>
      <c r="E1276" s="17" t="s">
        <v>76</v>
      </c>
      <c r="F1276" s="17">
        <v>15</v>
      </c>
      <c r="G1276" s="224">
        <f>5285*F1276</f>
        <v>79275</v>
      </c>
      <c r="H1276" s="31" t="s">
        <v>266</v>
      </c>
      <c r="I1276" s="27">
        <v>0</v>
      </c>
      <c r="J1276" s="16"/>
      <c r="K1276" s="16"/>
      <c r="L1276" s="16"/>
      <c r="M1276" s="28"/>
      <c r="N1276" s="27"/>
      <c r="O1276" s="16">
        <v>0</v>
      </c>
      <c r="P1276" s="16"/>
      <c r="Q1276" s="16"/>
      <c r="R1276" s="16"/>
      <c r="S1276" s="16"/>
      <c r="T1276" s="270"/>
      <c r="U1276" s="142">
        <f t="shared" si="1299"/>
        <v>5285</v>
      </c>
      <c r="V1276" s="143">
        <v>2500</v>
      </c>
      <c r="W1276" s="144">
        <f t="shared" si="1300"/>
        <v>2785</v>
      </c>
      <c r="X1276" s="144">
        <f t="shared" si="1301"/>
        <v>1542.5</v>
      </c>
      <c r="Y1276" s="144">
        <f t="shared" si="1302"/>
        <v>1242.5</v>
      </c>
      <c r="Z1276" s="144">
        <f t="shared" si="1303"/>
        <v>37500</v>
      </c>
      <c r="AA1276" s="144">
        <f t="shared" si="1304"/>
        <v>23137.5</v>
      </c>
      <c r="AB1276" s="145">
        <f t="shared" si="1305"/>
        <v>18637.5</v>
      </c>
    </row>
    <row r="1277" spans="1:28" ht="15.75" hidden="1" thickBot="1" x14ac:dyDescent="0.3">
      <c r="A1277" s="16"/>
      <c r="B1277" s="319">
        <v>42427</v>
      </c>
      <c r="C1277" s="127">
        <v>55528</v>
      </c>
      <c r="D1277" s="16"/>
      <c r="E1277" s="128" t="s">
        <v>136</v>
      </c>
      <c r="F1277" s="128">
        <v>20</v>
      </c>
      <c r="G1277" s="129">
        <f t="shared" ref="G1277:G1338" si="1306">5666*F1277</f>
        <v>113320</v>
      </c>
      <c r="H1277" s="128" t="s">
        <v>119</v>
      </c>
      <c r="I1277" s="16">
        <v>0</v>
      </c>
      <c r="J1277" s="16"/>
      <c r="K1277" s="16"/>
      <c r="L1277" s="16"/>
      <c r="M1277" s="28"/>
      <c r="N1277" s="27"/>
      <c r="O1277" s="16">
        <v>0</v>
      </c>
      <c r="P1277" s="16"/>
      <c r="Q1277" s="16"/>
      <c r="R1277" s="16"/>
      <c r="S1277" s="16"/>
      <c r="T1277" s="270"/>
    </row>
    <row r="1278" spans="1:28" ht="15.75" hidden="1" thickBot="1" x14ac:dyDescent="0.3">
      <c r="A1278" s="16"/>
      <c r="B1278" s="6">
        <v>42427</v>
      </c>
      <c r="C1278" s="15">
        <v>55529</v>
      </c>
      <c r="D1278" s="317"/>
      <c r="E1278" s="16" t="s">
        <v>232</v>
      </c>
      <c r="F1278" s="16">
        <v>7</v>
      </c>
      <c r="G1278" s="60">
        <f t="shared" si="1306"/>
        <v>39662</v>
      </c>
      <c r="H1278" s="16" t="s">
        <v>44</v>
      </c>
      <c r="I1278" s="318">
        <v>0</v>
      </c>
      <c r="J1278" s="16"/>
      <c r="K1278" s="16"/>
      <c r="L1278" s="16"/>
      <c r="M1278" s="28"/>
      <c r="N1278" s="27"/>
      <c r="O1278" s="16">
        <v>0</v>
      </c>
      <c r="P1278" s="16"/>
      <c r="Q1278" s="16"/>
      <c r="R1278" s="16"/>
      <c r="S1278" s="16"/>
      <c r="T1278" s="270">
        <v>1901</v>
      </c>
      <c r="U1278" s="142">
        <f t="shared" ref="U1278:U1293" si="1307">+G1278/F1278</f>
        <v>5666</v>
      </c>
      <c r="V1278" s="143">
        <v>2500</v>
      </c>
      <c r="W1278" s="144">
        <f t="shared" ref="W1278:W1293" si="1308">+U1278-V1278</f>
        <v>3166</v>
      </c>
      <c r="X1278" s="144">
        <f t="shared" ref="X1278:X1293" si="1309">+W1278-Y1278</f>
        <v>1733</v>
      </c>
      <c r="Y1278" s="144">
        <f t="shared" ref="Y1278:Y1293" si="1310">(U1278-5000)/2+1100</f>
        <v>1433</v>
      </c>
      <c r="Z1278" s="144">
        <f t="shared" ref="Z1278:Z1293" si="1311">+V1278*F1278</f>
        <v>17500</v>
      </c>
      <c r="AA1278" s="144">
        <f t="shared" ref="AA1278:AA1293" si="1312">+X1278*F1278</f>
        <v>12131</v>
      </c>
      <c r="AB1278" s="145">
        <f t="shared" ref="AB1278:AB1293" si="1313">+Y1278*F1278</f>
        <v>10031</v>
      </c>
    </row>
    <row r="1279" spans="1:28" ht="15.75" hidden="1" thickBot="1" x14ac:dyDescent="0.3">
      <c r="A1279" s="16"/>
      <c r="B1279" s="23">
        <v>42427</v>
      </c>
      <c r="C1279" s="223">
        <v>55530</v>
      </c>
      <c r="D1279" s="16"/>
      <c r="E1279" s="17" t="s">
        <v>76</v>
      </c>
      <c r="F1279" s="17">
        <v>15</v>
      </c>
      <c r="G1279" s="224">
        <f>5285*F1279</f>
        <v>79275</v>
      </c>
      <c r="H1279" s="31" t="s">
        <v>266</v>
      </c>
      <c r="I1279" s="27">
        <v>0</v>
      </c>
      <c r="J1279" s="16"/>
      <c r="K1279" s="16"/>
      <c r="L1279" s="16"/>
      <c r="M1279" s="28"/>
      <c r="N1279" s="27"/>
      <c r="O1279" s="16">
        <v>0</v>
      </c>
      <c r="P1279" s="16"/>
      <c r="Q1279" s="16"/>
      <c r="R1279" s="16"/>
      <c r="S1279" s="16"/>
      <c r="T1279" s="270"/>
      <c r="U1279" s="142">
        <f t="shared" si="1307"/>
        <v>5285</v>
      </c>
      <c r="V1279" s="143">
        <v>2500</v>
      </c>
      <c r="W1279" s="144">
        <f t="shared" si="1308"/>
        <v>2785</v>
      </c>
      <c r="X1279" s="144">
        <f t="shared" si="1309"/>
        <v>1542.5</v>
      </c>
      <c r="Y1279" s="144">
        <f t="shared" si="1310"/>
        <v>1242.5</v>
      </c>
      <c r="Z1279" s="144">
        <f t="shared" si="1311"/>
        <v>37500</v>
      </c>
      <c r="AA1279" s="144">
        <f t="shared" si="1312"/>
        <v>23137.5</v>
      </c>
      <c r="AB1279" s="145">
        <f t="shared" si="1313"/>
        <v>18637.5</v>
      </c>
    </row>
    <row r="1280" spans="1:28" ht="15.75" hidden="1" thickBot="1" x14ac:dyDescent="0.3">
      <c r="A1280" s="16"/>
      <c r="B1280" s="320">
        <v>42427</v>
      </c>
      <c r="C1280" s="127">
        <v>55531</v>
      </c>
      <c r="D1280" s="16"/>
      <c r="E1280" s="128" t="s">
        <v>76</v>
      </c>
      <c r="F1280" s="128">
        <v>15</v>
      </c>
      <c r="G1280" s="129">
        <f>5285*F1280</f>
        <v>79275</v>
      </c>
      <c r="H1280" s="130" t="s">
        <v>266</v>
      </c>
      <c r="I1280" s="27">
        <v>0</v>
      </c>
      <c r="J1280" s="16"/>
      <c r="K1280" s="16"/>
      <c r="L1280" s="16"/>
      <c r="M1280" s="28"/>
      <c r="N1280" s="27"/>
      <c r="O1280" s="16">
        <v>0</v>
      </c>
      <c r="P1280" s="16"/>
      <c r="Q1280" s="16"/>
      <c r="R1280" s="16"/>
      <c r="S1280" s="16"/>
      <c r="T1280" s="270"/>
      <c r="U1280" s="142">
        <f t="shared" si="1307"/>
        <v>5285</v>
      </c>
      <c r="V1280" s="143">
        <v>2500</v>
      </c>
      <c r="W1280" s="144">
        <f t="shared" si="1308"/>
        <v>2785</v>
      </c>
      <c r="X1280" s="144">
        <f t="shared" si="1309"/>
        <v>1542.5</v>
      </c>
      <c r="Y1280" s="144">
        <f t="shared" si="1310"/>
        <v>1242.5</v>
      </c>
      <c r="Z1280" s="144">
        <f t="shared" si="1311"/>
        <v>37500</v>
      </c>
      <c r="AA1280" s="144">
        <f t="shared" si="1312"/>
        <v>23137.5</v>
      </c>
      <c r="AB1280" s="145">
        <f t="shared" si="1313"/>
        <v>18637.5</v>
      </c>
    </row>
    <row r="1281" spans="1:28" ht="15.75" hidden="1" thickBot="1" x14ac:dyDescent="0.3">
      <c r="A1281" s="16"/>
      <c r="B1281" s="6">
        <v>42427</v>
      </c>
      <c r="C1281" s="15">
        <v>55532</v>
      </c>
      <c r="D1281" s="317"/>
      <c r="E1281" s="16" t="s">
        <v>143</v>
      </c>
      <c r="F1281" s="16">
        <v>7</v>
      </c>
      <c r="G1281" s="60">
        <f t="shared" si="1306"/>
        <v>39662</v>
      </c>
      <c r="H1281" s="16" t="s">
        <v>44</v>
      </c>
      <c r="I1281" s="317">
        <v>0</v>
      </c>
      <c r="J1281" s="16"/>
      <c r="K1281" s="16"/>
      <c r="L1281" s="16"/>
      <c r="M1281" s="28"/>
      <c r="N1281" s="27"/>
      <c r="O1281" s="16">
        <v>0</v>
      </c>
      <c r="P1281" s="16"/>
      <c r="Q1281" s="16"/>
      <c r="R1281" s="16"/>
      <c r="S1281" s="16"/>
      <c r="T1281" s="270">
        <v>1902</v>
      </c>
      <c r="U1281" s="142">
        <f t="shared" si="1307"/>
        <v>5666</v>
      </c>
      <c r="V1281" s="143">
        <v>2500</v>
      </c>
      <c r="W1281" s="144">
        <f t="shared" si="1308"/>
        <v>3166</v>
      </c>
      <c r="X1281" s="144">
        <f t="shared" si="1309"/>
        <v>1733</v>
      </c>
      <c r="Y1281" s="144">
        <f t="shared" si="1310"/>
        <v>1433</v>
      </c>
      <c r="Z1281" s="144">
        <f t="shared" si="1311"/>
        <v>17500</v>
      </c>
      <c r="AA1281" s="144">
        <f t="shared" si="1312"/>
        <v>12131</v>
      </c>
      <c r="AB1281" s="145">
        <f t="shared" si="1313"/>
        <v>10031</v>
      </c>
    </row>
    <row r="1282" spans="1:28" ht="15.75" hidden="1" thickBot="1" x14ac:dyDescent="0.3">
      <c r="A1282" s="16"/>
      <c r="B1282" s="6">
        <v>42427</v>
      </c>
      <c r="C1282" s="15">
        <v>55533</v>
      </c>
      <c r="D1282" s="317"/>
      <c r="E1282" s="16" t="s">
        <v>69</v>
      </c>
      <c r="F1282" s="16">
        <v>7</v>
      </c>
      <c r="G1282" s="60">
        <f t="shared" si="1306"/>
        <v>39662</v>
      </c>
      <c r="H1282" s="16" t="s">
        <v>44</v>
      </c>
      <c r="I1282" s="317">
        <v>0</v>
      </c>
      <c r="J1282" s="16"/>
      <c r="K1282" s="16"/>
      <c r="L1282" s="16"/>
      <c r="M1282" s="28"/>
      <c r="N1282" s="27"/>
      <c r="O1282" s="16">
        <v>0</v>
      </c>
      <c r="P1282" s="16"/>
      <c r="Q1282" s="16"/>
      <c r="R1282" s="16"/>
      <c r="S1282" s="16"/>
      <c r="T1282" s="270">
        <v>1903</v>
      </c>
      <c r="U1282" s="142">
        <f t="shared" si="1307"/>
        <v>5666</v>
      </c>
      <c r="V1282" s="143">
        <v>2500</v>
      </c>
      <c r="W1282" s="144">
        <f t="shared" si="1308"/>
        <v>3166</v>
      </c>
      <c r="X1282" s="144">
        <f t="shared" si="1309"/>
        <v>1733</v>
      </c>
      <c r="Y1282" s="144">
        <f t="shared" si="1310"/>
        <v>1433</v>
      </c>
      <c r="Z1282" s="144">
        <f t="shared" si="1311"/>
        <v>17500</v>
      </c>
      <c r="AA1282" s="144">
        <f t="shared" si="1312"/>
        <v>12131</v>
      </c>
      <c r="AB1282" s="145">
        <f t="shared" si="1313"/>
        <v>10031</v>
      </c>
    </row>
    <row r="1283" spans="1:28" ht="15.75" hidden="1" thickBot="1" x14ac:dyDescent="0.3">
      <c r="A1283" s="16"/>
      <c r="B1283" s="320">
        <v>42427</v>
      </c>
      <c r="C1283" s="223">
        <v>55534</v>
      </c>
      <c r="D1283" s="16"/>
      <c r="E1283" s="322" t="s">
        <v>341</v>
      </c>
      <c r="F1283" s="322">
        <v>15</v>
      </c>
      <c r="G1283" s="224">
        <f>5285*F1283</f>
        <v>79275</v>
      </c>
      <c r="H1283" s="323" t="s">
        <v>266</v>
      </c>
      <c r="I1283" s="27">
        <v>0</v>
      </c>
      <c r="J1283" s="16"/>
      <c r="K1283" s="16"/>
      <c r="L1283" s="16"/>
      <c r="M1283" s="28"/>
      <c r="N1283" s="27"/>
      <c r="O1283" s="16">
        <v>0</v>
      </c>
      <c r="P1283" s="16"/>
      <c r="Q1283" s="16"/>
      <c r="R1283" s="16"/>
      <c r="S1283" s="16"/>
      <c r="T1283" s="270"/>
      <c r="U1283" s="142">
        <f t="shared" si="1307"/>
        <v>5285</v>
      </c>
      <c r="V1283" s="143">
        <v>2500</v>
      </c>
      <c r="W1283" s="144">
        <f t="shared" si="1308"/>
        <v>2785</v>
      </c>
      <c r="X1283" s="144">
        <f t="shared" si="1309"/>
        <v>1542.5</v>
      </c>
      <c r="Y1283" s="144">
        <f t="shared" si="1310"/>
        <v>1242.5</v>
      </c>
      <c r="Z1283" s="144">
        <f t="shared" si="1311"/>
        <v>37500</v>
      </c>
      <c r="AA1283" s="144">
        <f t="shared" si="1312"/>
        <v>23137.5</v>
      </c>
      <c r="AB1283" s="145">
        <f t="shared" si="1313"/>
        <v>18637.5</v>
      </c>
    </row>
    <row r="1284" spans="1:28" ht="15.75" hidden="1" thickBot="1" x14ac:dyDescent="0.3">
      <c r="A1284" s="16"/>
      <c r="B1284" s="6">
        <v>42427</v>
      </c>
      <c r="C1284" s="15">
        <v>55535</v>
      </c>
      <c r="D1284" s="317"/>
      <c r="E1284" s="16" t="s">
        <v>86</v>
      </c>
      <c r="F1284" s="16">
        <v>7</v>
      </c>
      <c r="G1284" s="60">
        <f t="shared" si="1306"/>
        <v>39662</v>
      </c>
      <c r="H1284" s="16" t="s">
        <v>44</v>
      </c>
      <c r="I1284" s="317">
        <v>0</v>
      </c>
      <c r="J1284" s="16"/>
      <c r="K1284" s="16"/>
      <c r="L1284" s="16"/>
      <c r="M1284" s="28"/>
      <c r="N1284" s="27"/>
      <c r="O1284" s="16">
        <v>0</v>
      </c>
      <c r="P1284" s="16"/>
      <c r="Q1284" s="16"/>
      <c r="R1284" s="16"/>
      <c r="S1284" s="16"/>
      <c r="T1284" s="270">
        <v>1904</v>
      </c>
      <c r="U1284" s="142">
        <f t="shared" si="1307"/>
        <v>5666</v>
      </c>
      <c r="V1284" s="143">
        <v>2500</v>
      </c>
      <c r="W1284" s="144">
        <f t="shared" si="1308"/>
        <v>3166</v>
      </c>
      <c r="X1284" s="144">
        <f t="shared" si="1309"/>
        <v>1733</v>
      </c>
      <c r="Y1284" s="144">
        <f t="shared" si="1310"/>
        <v>1433</v>
      </c>
      <c r="Z1284" s="144">
        <f t="shared" si="1311"/>
        <v>17500</v>
      </c>
      <c r="AA1284" s="144">
        <f t="shared" si="1312"/>
        <v>12131</v>
      </c>
      <c r="AB1284" s="145">
        <f t="shared" si="1313"/>
        <v>10031</v>
      </c>
    </row>
    <row r="1285" spans="1:28" ht="15.75" hidden="1" thickBot="1" x14ac:dyDescent="0.3">
      <c r="A1285" s="16"/>
      <c r="B1285" s="6">
        <v>42427</v>
      </c>
      <c r="C1285" s="15">
        <v>55536</v>
      </c>
      <c r="D1285" s="317"/>
      <c r="E1285" s="16" t="s">
        <v>124</v>
      </c>
      <c r="F1285" s="16">
        <v>7</v>
      </c>
      <c r="G1285" s="60">
        <f t="shared" si="1306"/>
        <v>39662</v>
      </c>
      <c r="H1285" s="16" t="s">
        <v>44</v>
      </c>
      <c r="I1285" s="317">
        <v>0</v>
      </c>
      <c r="J1285" s="16"/>
      <c r="K1285" s="16"/>
      <c r="L1285" s="16"/>
      <c r="M1285" s="28"/>
      <c r="N1285" s="27"/>
      <c r="O1285" s="16">
        <v>0</v>
      </c>
      <c r="P1285" s="16"/>
      <c r="Q1285" s="16"/>
      <c r="R1285" s="16"/>
      <c r="S1285" s="16"/>
      <c r="T1285" s="270">
        <v>1905</v>
      </c>
      <c r="U1285" s="142">
        <f t="shared" si="1307"/>
        <v>5666</v>
      </c>
      <c r="V1285" s="143">
        <v>2500</v>
      </c>
      <c r="W1285" s="144">
        <f t="shared" si="1308"/>
        <v>3166</v>
      </c>
      <c r="X1285" s="144">
        <f t="shared" si="1309"/>
        <v>1733</v>
      </c>
      <c r="Y1285" s="144">
        <f t="shared" si="1310"/>
        <v>1433</v>
      </c>
      <c r="Z1285" s="144">
        <f t="shared" si="1311"/>
        <v>17500</v>
      </c>
      <c r="AA1285" s="144">
        <f t="shared" si="1312"/>
        <v>12131</v>
      </c>
      <c r="AB1285" s="145">
        <f t="shared" si="1313"/>
        <v>10031</v>
      </c>
    </row>
    <row r="1286" spans="1:28" ht="15.75" hidden="1" thickBot="1" x14ac:dyDescent="0.3">
      <c r="A1286" s="16"/>
      <c r="B1286" s="320">
        <v>42427</v>
      </c>
      <c r="C1286" s="223">
        <v>55537</v>
      </c>
      <c r="D1286" s="16"/>
      <c r="E1286" s="322" t="s">
        <v>76</v>
      </c>
      <c r="F1286" s="322">
        <v>15</v>
      </c>
      <c r="G1286" s="224">
        <f>5285*F1286</f>
        <v>79275</v>
      </c>
      <c r="H1286" s="323" t="s">
        <v>266</v>
      </c>
      <c r="I1286" s="27">
        <v>0</v>
      </c>
      <c r="J1286" s="16"/>
      <c r="K1286" s="16"/>
      <c r="L1286" s="16"/>
      <c r="M1286" s="28"/>
      <c r="N1286" s="27"/>
      <c r="O1286" s="16">
        <v>0</v>
      </c>
      <c r="P1286" s="16"/>
      <c r="Q1286" s="16"/>
      <c r="R1286" s="16"/>
      <c r="S1286" s="16"/>
      <c r="T1286" s="270"/>
      <c r="U1286" s="142">
        <f t="shared" si="1307"/>
        <v>5285</v>
      </c>
      <c r="V1286" s="143">
        <v>2500</v>
      </c>
      <c r="W1286" s="144">
        <f t="shared" si="1308"/>
        <v>2785</v>
      </c>
      <c r="X1286" s="144">
        <f t="shared" si="1309"/>
        <v>1542.5</v>
      </c>
      <c r="Y1286" s="144">
        <f t="shared" si="1310"/>
        <v>1242.5</v>
      </c>
      <c r="Z1286" s="144">
        <f t="shared" si="1311"/>
        <v>37500</v>
      </c>
      <c r="AA1286" s="144">
        <f t="shared" si="1312"/>
        <v>23137.5</v>
      </c>
      <c r="AB1286" s="145">
        <f t="shared" si="1313"/>
        <v>18637.5</v>
      </c>
    </row>
    <row r="1287" spans="1:28" ht="15.75" hidden="1" thickBot="1" x14ac:dyDescent="0.3">
      <c r="A1287" s="16"/>
      <c r="B1287" s="6">
        <v>42427</v>
      </c>
      <c r="C1287" s="15">
        <v>55538</v>
      </c>
      <c r="D1287" s="317"/>
      <c r="E1287" s="16" t="s">
        <v>215</v>
      </c>
      <c r="F1287" s="16">
        <v>7</v>
      </c>
      <c r="G1287" s="60">
        <f t="shared" si="1306"/>
        <v>39662</v>
      </c>
      <c r="H1287" s="16" t="s">
        <v>44</v>
      </c>
      <c r="I1287" s="317">
        <v>0</v>
      </c>
      <c r="J1287" s="16"/>
      <c r="K1287" s="16"/>
      <c r="L1287" s="16"/>
      <c r="M1287" s="28"/>
      <c r="N1287" s="27"/>
      <c r="O1287" s="16">
        <v>0</v>
      </c>
      <c r="P1287" s="16"/>
      <c r="Q1287" s="16"/>
      <c r="R1287" s="16"/>
      <c r="S1287" s="16"/>
      <c r="T1287" s="270">
        <v>1906</v>
      </c>
      <c r="U1287" s="142">
        <f t="shared" si="1307"/>
        <v>5666</v>
      </c>
      <c r="V1287" s="143">
        <v>2500</v>
      </c>
      <c r="W1287" s="144">
        <f t="shared" si="1308"/>
        <v>3166</v>
      </c>
      <c r="X1287" s="144">
        <f t="shared" si="1309"/>
        <v>1733</v>
      </c>
      <c r="Y1287" s="144">
        <f t="shared" si="1310"/>
        <v>1433</v>
      </c>
      <c r="Z1287" s="144">
        <f t="shared" si="1311"/>
        <v>17500</v>
      </c>
      <c r="AA1287" s="144">
        <f t="shared" si="1312"/>
        <v>12131</v>
      </c>
      <c r="AB1287" s="145">
        <f t="shared" si="1313"/>
        <v>10031</v>
      </c>
    </row>
    <row r="1288" spans="1:28" ht="15.75" hidden="1" thickBot="1" x14ac:dyDescent="0.3">
      <c r="A1288" s="16"/>
      <c r="B1288" s="6">
        <v>42427</v>
      </c>
      <c r="C1288" s="15">
        <v>55539</v>
      </c>
      <c r="D1288" s="317"/>
      <c r="E1288" s="16" t="s">
        <v>327</v>
      </c>
      <c r="F1288" s="16">
        <v>7</v>
      </c>
      <c r="G1288" s="60">
        <f t="shared" si="1306"/>
        <v>39662</v>
      </c>
      <c r="H1288" s="16" t="s">
        <v>44</v>
      </c>
      <c r="I1288" s="317">
        <v>0</v>
      </c>
      <c r="J1288" s="16"/>
      <c r="K1288" s="16"/>
      <c r="L1288" s="16"/>
      <c r="M1288" s="28"/>
      <c r="N1288" s="27"/>
      <c r="O1288" s="16">
        <v>0</v>
      </c>
      <c r="P1288" s="16"/>
      <c r="Q1288" s="16"/>
      <c r="R1288" s="16"/>
      <c r="S1288" s="16"/>
      <c r="T1288" s="270">
        <v>1907</v>
      </c>
      <c r="U1288" s="142">
        <f t="shared" si="1307"/>
        <v>5666</v>
      </c>
      <c r="V1288" s="143">
        <v>2500</v>
      </c>
      <c r="W1288" s="144">
        <f t="shared" si="1308"/>
        <v>3166</v>
      </c>
      <c r="X1288" s="144">
        <f t="shared" si="1309"/>
        <v>1733</v>
      </c>
      <c r="Y1288" s="144">
        <f t="shared" si="1310"/>
        <v>1433</v>
      </c>
      <c r="Z1288" s="144">
        <f t="shared" si="1311"/>
        <v>17500</v>
      </c>
      <c r="AA1288" s="144">
        <f t="shared" si="1312"/>
        <v>12131</v>
      </c>
      <c r="AB1288" s="145">
        <f t="shared" si="1313"/>
        <v>10031</v>
      </c>
    </row>
    <row r="1289" spans="1:28" ht="15.75" hidden="1" thickBot="1" x14ac:dyDescent="0.3">
      <c r="A1289" s="16"/>
      <c r="B1289" s="6">
        <v>42427</v>
      </c>
      <c r="C1289" s="15">
        <v>55540</v>
      </c>
      <c r="D1289" s="317"/>
      <c r="E1289" s="16" t="s">
        <v>168</v>
      </c>
      <c r="F1289" s="16">
        <v>7</v>
      </c>
      <c r="G1289" s="60">
        <f t="shared" si="1306"/>
        <v>39662</v>
      </c>
      <c r="H1289" s="16" t="s">
        <v>44</v>
      </c>
      <c r="I1289" s="317">
        <v>0</v>
      </c>
      <c r="J1289" s="16"/>
      <c r="K1289" s="16"/>
      <c r="L1289" s="16"/>
      <c r="M1289" s="28"/>
      <c r="N1289" s="27"/>
      <c r="O1289" s="16">
        <v>0</v>
      </c>
      <c r="P1289" s="16"/>
      <c r="Q1289" s="16"/>
      <c r="R1289" s="16"/>
      <c r="S1289" s="16"/>
      <c r="T1289" s="270">
        <v>1908</v>
      </c>
      <c r="U1289" s="142">
        <f t="shared" si="1307"/>
        <v>5666</v>
      </c>
      <c r="V1289" s="143">
        <v>2500</v>
      </c>
      <c r="W1289" s="144">
        <f t="shared" si="1308"/>
        <v>3166</v>
      </c>
      <c r="X1289" s="144">
        <f t="shared" si="1309"/>
        <v>1733</v>
      </c>
      <c r="Y1289" s="144">
        <f t="shared" si="1310"/>
        <v>1433</v>
      </c>
      <c r="Z1289" s="144">
        <f t="shared" si="1311"/>
        <v>17500</v>
      </c>
      <c r="AA1289" s="144">
        <f t="shared" si="1312"/>
        <v>12131</v>
      </c>
      <c r="AB1289" s="145">
        <f t="shared" si="1313"/>
        <v>10031</v>
      </c>
    </row>
    <row r="1290" spans="1:28" ht="15.75" hidden="1" thickBot="1" x14ac:dyDescent="0.3">
      <c r="A1290" s="16"/>
      <c r="B1290" s="6">
        <v>42427</v>
      </c>
      <c r="C1290" s="15">
        <v>55541</v>
      </c>
      <c r="D1290" s="317"/>
      <c r="E1290" s="16" t="s">
        <v>337</v>
      </c>
      <c r="F1290" s="16">
        <v>15</v>
      </c>
      <c r="G1290" s="60">
        <f t="shared" si="1306"/>
        <v>84990</v>
      </c>
      <c r="H1290" s="16" t="s">
        <v>44</v>
      </c>
      <c r="I1290" s="317">
        <v>0</v>
      </c>
      <c r="J1290" s="16"/>
      <c r="K1290" s="16"/>
      <c r="L1290" s="16"/>
      <c r="M1290" s="28"/>
      <c r="N1290" s="27"/>
      <c r="O1290" s="16">
        <v>0</v>
      </c>
      <c r="P1290" s="16"/>
      <c r="Q1290" s="16"/>
      <c r="R1290" s="16"/>
      <c r="S1290" s="16"/>
      <c r="T1290" s="270">
        <v>1909</v>
      </c>
      <c r="U1290" s="142">
        <f t="shared" si="1307"/>
        <v>5666</v>
      </c>
      <c r="V1290" s="143">
        <v>2500</v>
      </c>
      <c r="W1290" s="144">
        <f t="shared" si="1308"/>
        <v>3166</v>
      </c>
      <c r="X1290" s="144">
        <f t="shared" si="1309"/>
        <v>1733</v>
      </c>
      <c r="Y1290" s="144">
        <f t="shared" si="1310"/>
        <v>1433</v>
      </c>
      <c r="Z1290" s="144">
        <f t="shared" si="1311"/>
        <v>37500</v>
      </c>
      <c r="AA1290" s="144">
        <f t="shared" si="1312"/>
        <v>25995</v>
      </c>
      <c r="AB1290" s="145">
        <f t="shared" si="1313"/>
        <v>21495</v>
      </c>
    </row>
    <row r="1291" spans="1:28" ht="15.75" hidden="1" thickBot="1" x14ac:dyDescent="0.3">
      <c r="A1291" s="16"/>
      <c r="B1291" s="6">
        <v>42427</v>
      </c>
      <c r="C1291" s="15">
        <v>55542</v>
      </c>
      <c r="D1291" s="317"/>
      <c r="E1291" s="16" t="s">
        <v>336</v>
      </c>
      <c r="F1291" s="16">
        <v>7</v>
      </c>
      <c r="G1291" s="60">
        <f t="shared" si="1306"/>
        <v>39662</v>
      </c>
      <c r="H1291" s="16" t="s">
        <v>44</v>
      </c>
      <c r="I1291" s="317">
        <v>0</v>
      </c>
      <c r="J1291" s="16"/>
      <c r="K1291" s="16"/>
      <c r="L1291" s="16"/>
      <c r="M1291" s="28"/>
      <c r="N1291" s="27"/>
      <c r="O1291" s="16">
        <v>0</v>
      </c>
      <c r="P1291" s="16"/>
      <c r="Q1291" s="16"/>
      <c r="R1291" s="16"/>
      <c r="S1291" s="16"/>
      <c r="T1291" s="270">
        <v>1910</v>
      </c>
      <c r="U1291" s="142">
        <f t="shared" si="1307"/>
        <v>5666</v>
      </c>
      <c r="V1291" s="143">
        <v>2500</v>
      </c>
      <c r="W1291" s="144">
        <f t="shared" si="1308"/>
        <v>3166</v>
      </c>
      <c r="X1291" s="144">
        <f t="shared" si="1309"/>
        <v>1733</v>
      </c>
      <c r="Y1291" s="144">
        <f t="shared" si="1310"/>
        <v>1433</v>
      </c>
      <c r="Z1291" s="144">
        <f t="shared" si="1311"/>
        <v>17500</v>
      </c>
      <c r="AA1291" s="144">
        <f t="shared" si="1312"/>
        <v>12131</v>
      </c>
      <c r="AB1291" s="145">
        <f t="shared" si="1313"/>
        <v>10031</v>
      </c>
    </row>
    <row r="1292" spans="1:28" ht="15.75" hidden="1" thickBot="1" x14ac:dyDescent="0.3">
      <c r="A1292" s="16"/>
      <c r="B1292" s="6">
        <v>42427</v>
      </c>
      <c r="C1292" s="15">
        <v>55543</v>
      </c>
      <c r="D1292" s="317"/>
      <c r="E1292" s="16" t="s">
        <v>291</v>
      </c>
      <c r="F1292" s="16">
        <v>7</v>
      </c>
      <c r="G1292" s="60">
        <f t="shared" si="1306"/>
        <v>39662</v>
      </c>
      <c r="H1292" s="16" t="s">
        <v>44</v>
      </c>
      <c r="I1292" s="317">
        <v>0</v>
      </c>
      <c r="J1292" s="16"/>
      <c r="K1292" s="16"/>
      <c r="L1292" s="16"/>
      <c r="M1292" s="28"/>
      <c r="N1292" s="27"/>
      <c r="O1292" s="16">
        <v>0</v>
      </c>
      <c r="P1292" s="16"/>
      <c r="Q1292" s="16"/>
      <c r="R1292" s="16"/>
      <c r="S1292" s="16"/>
      <c r="T1292" s="270">
        <v>1911</v>
      </c>
      <c r="U1292" s="142">
        <f t="shared" si="1307"/>
        <v>5666</v>
      </c>
      <c r="V1292" s="143">
        <v>2500</v>
      </c>
      <c r="W1292" s="144">
        <f t="shared" si="1308"/>
        <v>3166</v>
      </c>
      <c r="X1292" s="144">
        <f t="shared" si="1309"/>
        <v>1733</v>
      </c>
      <c r="Y1292" s="144">
        <f t="shared" si="1310"/>
        <v>1433</v>
      </c>
      <c r="Z1292" s="144">
        <f t="shared" si="1311"/>
        <v>17500</v>
      </c>
      <c r="AA1292" s="144">
        <f t="shared" si="1312"/>
        <v>12131</v>
      </c>
      <c r="AB1292" s="145">
        <f t="shared" si="1313"/>
        <v>10031</v>
      </c>
    </row>
    <row r="1293" spans="1:28" ht="15.75" hidden="1" thickBot="1" x14ac:dyDescent="0.3">
      <c r="A1293" s="128"/>
      <c r="B1293" s="6">
        <v>42427</v>
      </c>
      <c r="C1293" s="15">
        <v>55544</v>
      </c>
      <c r="D1293" s="353"/>
      <c r="E1293" s="16" t="s">
        <v>344</v>
      </c>
      <c r="F1293" s="16">
        <v>7</v>
      </c>
      <c r="G1293" s="60">
        <f t="shared" si="1306"/>
        <v>39662</v>
      </c>
      <c r="H1293" s="16" t="s">
        <v>44</v>
      </c>
      <c r="I1293" s="353">
        <v>0</v>
      </c>
      <c r="J1293" s="128"/>
      <c r="K1293" s="128"/>
      <c r="L1293" s="128"/>
      <c r="M1293" s="132"/>
      <c r="N1293" s="131"/>
      <c r="O1293" s="128">
        <v>0</v>
      </c>
      <c r="P1293" s="128"/>
      <c r="Q1293" s="128"/>
      <c r="R1293" s="128"/>
      <c r="S1293" s="128"/>
      <c r="T1293" s="306">
        <v>1912</v>
      </c>
      <c r="U1293" s="142">
        <f t="shared" si="1307"/>
        <v>5666</v>
      </c>
      <c r="V1293" s="143">
        <v>2500</v>
      </c>
      <c r="W1293" s="144">
        <f t="shared" si="1308"/>
        <v>3166</v>
      </c>
      <c r="X1293" s="144">
        <f t="shared" si="1309"/>
        <v>1733</v>
      </c>
      <c r="Y1293" s="144">
        <f t="shared" si="1310"/>
        <v>1433</v>
      </c>
      <c r="Z1293" s="144">
        <f t="shared" si="1311"/>
        <v>17500</v>
      </c>
      <c r="AA1293" s="144">
        <f t="shared" si="1312"/>
        <v>12131</v>
      </c>
      <c r="AB1293" s="145">
        <f t="shared" si="1313"/>
        <v>10031</v>
      </c>
    </row>
    <row r="1294" spans="1:28" ht="15.75" hidden="1" thickBot="1" x14ac:dyDescent="0.3">
      <c r="A1294" s="46"/>
      <c r="B1294" s="6">
        <v>42427</v>
      </c>
      <c r="C1294" s="15">
        <v>55545</v>
      </c>
      <c r="D1294" s="356"/>
      <c r="E1294" s="16" t="s">
        <v>286</v>
      </c>
      <c r="F1294" s="16">
        <v>7</v>
      </c>
      <c r="G1294" s="60">
        <f t="shared" si="1306"/>
        <v>39662</v>
      </c>
      <c r="H1294" s="16" t="s">
        <v>44</v>
      </c>
      <c r="I1294" s="317">
        <v>0</v>
      </c>
      <c r="J1294" s="16"/>
      <c r="K1294" s="16"/>
      <c r="L1294" s="16"/>
      <c r="M1294" s="28"/>
      <c r="N1294" s="27"/>
      <c r="O1294" s="16">
        <v>0</v>
      </c>
      <c r="P1294" s="16"/>
      <c r="Q1294" s="16"/>
      <c r="R1294" s="16"/>
      <c r="S1294" s="16"/>
      <c r="T1294" s="28"/>
      <c r="U1294" s="142">
        <f t="shared" ref="U1294:U1330" si="1314">+G1294/F1294</f>
        <v>5666</v>
      </c>
      <c r="V1294" s="143">
        <v>2500</v>
      </c>
      <c r="W1294" s="144">
        <f t="shared" ref="W1294:W1330" si="1315">+U1294-V1294</f>
        <v>3166</v>
      </c>
      <c r="X1294" s="144">
        <f t="shared" ref="X1294:X1330" si="1316">+W1294-Y1294</f>
        <v>1733</v>
      </c>
      <c r="Y1294" s="144">
        <f t="shared" ref="Y1294:Y1330" si="1317">(U1294-5000)/2+1100</f>
        <v>1433</v>
      </c>
      <c r="Z1294" s="144">
        <f t="shared" ref="Z1294:Z1330" si="1318">+V1294*F1294</f>
        <v>17500</v>
      </c>
      <c r="AA1294" s="144">
        <f t="shared" ref="AA1294:AA1330" si="1319">+X1294*F1294</f>
        <v>12131</v>
      </c>
      <c r="AB1294" s="145">
        <f t="shared" ref="AB1294:AB1330" si="1320">+Y1294*F1294</f>
        <v>10031</v>
      </c>
    </row>
    <row r="1295" spans="1:28" ht="15.75" hidden="1" thickBot="1" x14ac:dyDescent="0.3">
      <c r="A1295" s="46"/>
      <c r="B1295" s="6">
        <v>42427</v>
      </c>
      <c r="C1295" s="15">
        <v>55546</v>
      </c>
      <c r="D1295" s="356"/>
      <c r="E1295" s="16" t="s">
        <v>345</v>
      </c>
      <c r="F1295" s="16">
        <v>7</v>
      </c>
      <c r="G1295" s="60">
        <f t="shared" si="1306"/>
        <v>39662</v>
      </c>
      <c r="H1295" s="16" t="s">
        <v>44</v>
      </c>
      <c r="I1295" s="317">
        <v>0</v>
      </c>
      <c r="J1295" s="16"/>
      <c r="K1295" s="16"/>
      <c r="L1295" s="16"/>
      <c r="M1295" s="28"/>
      <c r="N1295" s="27"/>
      <c r="O1295" s="16">
        <v>0</v>
      </c>
      <c r="P1295" s="16"/>
      <c r="Q1295" s="16"/>
      <c r="R1295" s="16"/>
      <c r="S1295" s="16"/>
      <c r="T1295" s="28">
        <v>1913</v>
      </c>
      <c r="U1295" s="142">
        <f t="shared" si="1314"/>
        <v>5666</v>
      </c>
      <c r="V1295" s="143">
        <v>2500</v>
      </c>
      <c r="W1295" s="144">
        <f t="shared" si="1315"/>
        <v>3166</v>
      </c>
      <c r="X1295" s="144">
        <f t="shared" si="1316"/>
        <v>1733</v>
      </c>
      <c r="Y1295" s="144">
        <f t="shared" si="1317"/>
        <v>1433</v>
      </c>
      <c r="Z1295" s="144">
        <f t="shared" si="1318"/>
        <v>17500</v>
      </c>
      <c r="AA1295" s="144">
        <f t="shared" si="1319"/>
        <v>12131</v>
      </c>
      <c r="AB1295" s="145">
        <f t="shared" si="1320"/>
        <v>10031</v>
      </c>
    </row>
    <row r="1296" spans="1:28" ht="15.75" hidden="1" thickBot="1" x14ac:dyDescent="0.3">
      <c r="A1296" s="46"/>
      <c r="B1296" s="6">
        <v>42427</v>
      </c>
      <c r="C1296" s="15">
        <v>55547</v>
      </c>
      <c r="D1296" s="356"/>
      <c r="E1296" s="16" t="s">
        <v>216</v>
      </c>
      <c r="F1296" s="16">
        <v>15</v>
      </c>
      <c r="G1296" s="60">
        <f t="shared" si="1306"/>
        <v>84990</v>
      </c>
      <c r="H1296" s="16" t="s">
        <v>44</v>
      </c>
      <c r="I1296" s="317">
        <v>0</v>
      </c>
      <c r="J1296" s="16"/>
      <c r="K1296" s="16"/>
      <c r="L1296" s="16"/>
      <c r="M1296" s="28"/>
      <c r="N1296" s="27"/>
      <c r="O1296" s="16">
        <v>0</v>
      </c>
      <c r="P1296" s="16"/>
      <c r="Q1296" s="16"/>
      <c r="R1296" s="16"/>
      <c r="S1296" s="16"/>
      <c r="T1296" s="28">
        <v>1914</v>
      </c>
      <c r="U1296" s="142">
        <f t="shared" si="1314"/>
        <v>5666</v>
      </c>
      <c r="V1296" s="143">
        <v>2500</v>
      </c>
      <c r="W1296" s="144">
        <f t="shared" si="1315"/>
        <v>3166</v>
      </c>
      <c r="X1296" s="144">
        <f t="shared" si="1316"/>
        <v>1733</v>
      </c>
      <c r="Y1296" s="144">
        <f t="shared" si="1317"/>
        <v>1433</v>
      </c>
      <c r="Z1296" s="144">
        <f t="shared" si="1318"/>
        <v>37500</v>
      </c>
      <c r="AA1296" s="144">
        <f t="shared" si="1319"/>
        <v>25995</v>
      </c>
      <c r="AB1296" s="145">
        <f t="shared" si="1320"/>
        <v>21495</v>
      </c>
    </row>
    <row r="1297" spans="1:28" ht="15.75" hidden="1" thickBot="1" x14ac:dyDescent="0.3">
      <c r="A1297" s="46"/>
      <c r="B1297" s="23">
        <v>42427</v>
      </c>
      <c r="C1297" s="223">
        <v>55548</v>
      </c>
      <c r="D1297" s="46"/>
      <c r="E1297" s="17" t="s">
        <v>341</v>
      </c>
      <c r="F1297" s="17">
        <v>15</v>
      </c>
      <c r="G1297" s="224">
        <f>5285*F1297</f>
        <v>79275</v>
      </c>
      <c r="H1297" s="31" t="s">
        <v>266</v>
      </c>
      <c r="I1297" s="27">
        <v>0</v>
      </c>
      <c r="J1297" s="16"/>
      <c r="K1297" s="16"/>
      <c r="L1297" s="16"/>
      <c r="M1297" s="28"/>
      <c r="N1297" s="27"/>
      <c r="O1297" s="16">
        <v>0</v>
      </c>
      <c r="P1297" s="16"/>
      <c r="Q1297" s="16"/>
      <c r="R1297" s="16"/>
      <c r="S1297" s="16"/>
      <c r="T1297" s="28"/>
      <c r="U1297" s="142">
        <f t="shared" si="1314"/>
        <v>5285</v>
      </c>
      <c r="V1297" s="143">
        <v>2500</v>
      </c>
      <c r="W1297" s="144">
        <f t="shared" si="1315"/>
        <v>2785</v>
      </c>
      <c r="X1297" s="144">
        <f t="shared" si="1316"/>
        <v>1542.5</v>
      </c>
      <c r="Y1297" s="144">
        <f t="shared" si="1317"/>
        <v>1242.5</v>
      </c>
      <c r="Z1297" s="144">
        <f t="shared" si="1318"/>
        <v>37500</v>
      </c>
      <c r="AA1297" s="144">
        <f t="shared" si="1319"/>
        <v>23137.5</v>
      </c>
      <c r="AB1297" s="145">
        <f t="shared" si="1320"/>
        <v>18637.5</v>
      </c>
    </row>
    <row r="1298" spans="1:28" ht="15.75" hidden="1" thickBot="1" x14ac:dyDescent="0.3">
      <c r="A1298" s="46"/>
      <c r="B1298" s="319">
        <v>42427</v>
      </c>
      <c r="C1298" s="127">
        <v>55549</v>
      </c>
      <c r="D1298" s="46"/>
      <c r="E1298" s="128" t="s">
        <v>76</v>
      </c>
      <c r="F1298" s="128">
        <v>15</v>
      </c>
      <c r="G1298" s="129">
        <f>5285*F1298</f>
        <v>79275</v>
      </c>
      <c r="H1298" s="130" t="s">
        <v>266</v>
      </c>
      <c r="I1298" s="27">
        <v>0</v>
      </c>
      <c r="J1298" s="16"/>
      <c r="K1298" s="16"/>
      <c r="L1298" s="16"/>
      <c r="M1298" s="28"/>
      <c r="N1298" s="27"/>
      <c r="O1298" s="16">
        <v>0</v>
      </c>
      <c r="P1298" s="16"/>
      <c r="Q1298" s="16"/>
      <c r="R1298" s="16"/>
      <c r="S1298" s="16"/>
      <c r="T1298" s="28"/>
      <c r="U1298" s="142">
        <f t="shared" si="1314"/>
        <v>5285</v>
      </c>
      <c r="V1298" s="143">
        <v>2500</v>
      </c>
      <c r="W1298" s="144">
        <f t="shared" si="1315"/>
        <v>2785</v>
      </c>
      <c r="X1298" s="144">
        <f t="shared" si="1316"/>
        <v>1542.5</v>
      </c>
      <c r="Y1298" s="144">
        <f t="shared" si="1317"/>
        <v>1242.5</v>
      </c>
      <c r="Z1298" s="144">
        <f t="shared" si="1318"/>
        <v>37500</v>
      </c>
      <c r="AA1298" s="144">
        <f t="shared" si="1319"/>
        <v>23137.5</v>
      </c>
      <c r="AB1298" s="145">
        <f t="shared" si="1320"/>
        <v>18637.5</v>
      </c>
    </row>
    <row r="1299" spans="1:28" ht="15.75" hidden="1" thickBot="1" x14ac:dyDescent="0.3">
      <c r="A1299" s="46"/>
      <c r="B1299" s="6">
        <v>42427</v>
      </c>
      <c r="C1299" s="15">
        <v>55550</v>
      </c>
      <c r="D1299" s="356"/>
      <c r="E1299" s="16" t="s">
        <v>103</v>
      </c>
      <c r="F1299" s="16">
        <v>15</v>
      </c>
      <c r="G1299" s="60">
        <f t="shared" si="1306"/>
        <v>84990</v>
      </c>
      <c r="H1299" s="16" t="s">
        <v>44</v>
      </c>
      <c r="I1299" s="317">
        <v>0</v>
      </c>
      <c r="J1299" s="16"/>
      <c r="K1299" s="16"/>
      <c r="L1299" s="16"/>
      <c r="M1299" s="28"/>
      <c r="N1299" s="27"/>
      <c r="O1299" s="16">
        <v>0</v>
      </c>
      <c r="P1299" s="16"/>
      <c r="Q1299" s="16"/>
      <c r="R1299" s="16"/>
      <c r="S1299" s="16"/>
      <c r="T1299" s="28">
        <v>1915</v>
      </c>
      <c r="U1299" s="142">
        <f t="shared" si="1314"/>
        <v>5666</v>
      </c>
      <c r="V1299" s="143">
        <v>2500</v>
      </c>
      <c r="W1299" s="144">
        <f t="shared" si="1315"/>
        <v>3166</v>
      </c>
      <c r="X1299" s="144">
        <f t="shared" si="1316"/>
        <v>1733</v>
      </c>
      <c r="Y1299" s="144">
        <f t="shared" si="1317"/>
        <v>1433</v>
      </c>
      <c r="Z1299" s="144">
        <f t="shared" si="1318"/>
        <v>37500</v>
      </c>
      <c r="AA1299" s="144">
        <f t="shared" si="1319"/>
        <v>25995</v>
      </c>
      <c r="AB1299" s="145">
        <f t="shared" si="1320"/>
        <v>21495</v>
      </c>
    </row>
    <row r="1300" spans="1:28" ht="15.75" hidden="1" thickBot="1" x14ac:dyDescent="0.3">
      <c r="A1300" s="46"/>
      <c r="B1300" s="6">
        <v>42427</v>
      </c>
      <c r="C1300" s="15">
        <v>32801</v>
      </c>
      <c r="D1300" s="356"/>
      <c r="E1300" s="16" t="s">
        <v>102</v>
      </c>
      <c r="F1300" s="16">
        <v>7</v>
      </c>
      <c r="G1300" s="60">
        <f t="shared" si="1306"/>
        <v>39662</v>
      </c>
      <c r="H1300" s="16" t="s">
        <v>44</v>
      </c>
      <c r="I1300" s="317">
        <v>0</v>
      </c>
      <c r="J1300" s="16"/>
      <c r="K1300" s="16"/>
      <c r="L1300" s="16"/>
      <c r="M1300" s="28"/>
      <c r="N1300" s="27"/>
      <c r="O1300" s="16">
        <v>0</v>
      </c>
      <c r="P1300" s="16"/>
      <c r="Q1300" s="16"/>
      <c r="R1300" s="16"/>
      <c r="S1300" s="16"/>
      <c r="T1300" s="28">
        <v>1916</v>
      </c>
      <c r="U1300" s="142">
        <f t="shared" si="1314"/>
        <v>5666</v>
      </c>
      <c r="V1300" s="143">
        <v>2500</v>
      </c>
      <c r="W1300" s="144">
        <f t="shared" si="1315"/>
        <v>3166</v>
      </c>
      <c r="X1300" s="144">
        <f t="shared" si="1316"/>
        <v>1733</v>
      </c>
      <c r="Y1300" s="144">
        <f t="shared" si="1317"/>
        <v>1433</v>
      </c>
      <c r="Z1300" s="144">
        <f t="shared" si="1318"/>
        <v>17500</v>
      </c>
      <c r="AA1300" s="144">
        <f t="shared" si="1319"/>
        <v>12131</v>
      </c>
      <c r="AB1300" s="145">
        <f t="shared" si="1320"/>
        <v>10031</v>
      </c>
    </row>
    <row r="1301" spans="1:28" ht="15.75" hidden="1" thickBot="1" x14ac:dyDescent="0.3">
      <c r="A1301" s="46"/>
      <c r="B1301" s="6">
        <v>42427</v>
      </c>
      <c r="C1301" s="15">
        <v>32802</v>
      </c>
      <c r="D1301" s="356"/>
      <c r="E1301" s="16" t="s">
        <v>62</v>
      </c>
      <c r="F1301" s="16">
        <v>15</v>
      </c>
      <c r="G1301" s="60">
        <f t="shared" si="1306"/>
        <v>84990</v>
      </c>
      <c r="H1301" s="16" t="s">
        <v>44</v>
      </c>
      <c r="I1301" s="317">
        <v>0</v>
      </c>
      <c r="J1301" s="16"/>
      <c r="K1301" s="16"/>
      <c r="L1301" s="16"/>
      <c r="M1301" s="28"/>
      <c r="N1301" s="27"/>
      <c r="O1301" s="16">
        <v>0</v>
      </c>
      <c r="P1301" s="16"/>
      <c r="Q1301" s="16"/>
      <c r="R1301" s="16"/>
      <c r="S1301" s="16"/>
      <c r="T1301" s="28">
        <v>1917</v>
      </c>
      <c r="U1301" s="142">
        <f t="shared" si="1314"/>
        <v>5666</v>
      </c>
      <c r="V1301" s="143">
        <v>2500</v>
      </c>
      <c r="W1301" s="144">
        <f t="shared" si="1315"/>
        <v>3166</v>
      </c>
      <c r="X1301" s="144">
        <f t="shared" si="1316"/>
        <v>1733</v>
      </c>
      <c r="Y1301" s="144">
        <f t="shared" si="1317"/>
        <v>1433</v>
      </c>
      <c r="Z1301" s="144">
        <f t="shared" si="1318"/>
        <v>37500</v>
      </c>
      <c r="AA1301" s="144">
        <f t="shared" si="1319"/>
        <v>25995</v>
      </c>
      <c r="AB1301" s="145">
        <f t="shared" si="1320"/>
        <v>21495</v>
      </c>
    </row>
    <row r="1302" spans="1:28" ht="15.75" hidden="1" thickBot="1" x14ac:dyDescent="0.3">
      <c r="A1302" s="46"/>
      <c r="B1302" s="23">
        <v>42427</v>
      </c>
      <c r="C1302" s="223">
        <v>32803</v>
      </c>
      <c r="D1302" s="46"/>
      <c r="E1302" s="17" t="s">
        <v>341</v>
      </c>
      <c r="F1302" s="17">
        <v>15</v>
      </c>
      <c r="G1302" s="224">
        <f>5285*F1302</f>
        <v>79275</v>
      </c>
      <c r="H1302" s="31" t="s">
        <v>266</v>
      </c>
      <c r="I1302" s="27">
        <v>0</v>
      </c>
      <c r="J1302" s="16"/>
      <c r="K1302" s="16"/>
      <c r="L1302" s="16"/>
      <c r="M1302" s="28"/>
      <c r="N1302" s="27"/>
      <c r="O1302" s="16">
        <v>0</v>
      </c>
      <c r="P1302" s="16"/>
      <c r="Q1302" s="16"/>
      <c r="R1302" s="16"/>
      <c r="S1302" s="16"/>
      <c r="T1302" s="28"/>
      <c r="U1302" s="142">
        <f t="shared" si="1314"/>
        <v>5285</v>
      </c>
      <c r="V1302" s="143">
        <v>2500</v>
      </c>
      <c r="W1302" s="144">
        <f t="shared" si="1315"/>
        <v>2785</v>
      </c>
      <c r="X1302" s="144">
        <f t="shared" si="1316"/>
        <v>1542.5</v>
      </c>
      <c r="Y1302" s="144">
        <f t="shared" si="1317"/>
        <v>1242.5</v>
      </c>
      <c r="Z1302" s="144">
        <f t="shared" si="1318"/>
        <v>37500</v>
      </c>
      <c r="AA1302" s="144">
        <f t="shared" si="1319"/>
        <v>23137.5</v>
      </c>
      <c r="AB1302" s="145">
        <f t="shared" si="1320"/>
        <v>18637.5</v>
      </c>
    </row>
    <row r="1303" spans="1:28" ht="15.75" hidden="1" thickBot="1" x14ac:dyDescent="0.3">
      <c r="A1303" s="46"/>
      <c r="B1303" s="319">
        <v>42427</v>
      </c>
      <c r="C1303" s="127">
        <v>32804</v>
      </c>
      <c r="D1303" s="46"/>
      <c r="E1303" s="128" t="s">
        <v>76</v>
      </c>
      <c r="F1303" s="128">
        <v>15</v>
      </c>
      <c r="G1303" s="129">
        <f>5285*F1303</f>
        <v>79275</v>
      </c>
      <c r="H1303" s="130" t="s">
        <v>266</v>
      </c>
      <c r="I1303" s="27">
        <v>0</v>
      </c>
      <c r="J1303" s="16"/>
      <c r="K1303" s="16"/>
      <c r="L1303" s="16"/>
      <c r="M1303" s="28"/>
      <c r="N1303" s="27"/>
      <c r="O1303" s="16">
        <v>0</v>
      </c>
      <c r="P1303" s="16"/>
      <c r="Q1303" s="16"/>
      <c r="R1303" s="16"/>
      <c r="S1303" s="16"/>
      <c r="T1303" s="28"/>
      <c r="U1303" s="142">
        <f t="shared" si="1314"/>
        <v>5285</v>
      </c>
      <c r="V1303" s="143">
        <v>2500</v>
      </c>
      <c r="W1303" s="144">
        <f t="shared" si="1315"/>
        <v>2785</v>
      </c>
      <c r="X1303" s="144">
        <f t="shared" si="1316"/>
        <v>1542.5</v>
      </c>
      <c r="Y1303" s="144">
        <f t="shared" si="1317"/>
        <v>1242.5</v>
      </c>
      <c r="Z1303" s="144">
        <f t="shared" si="1318"/>
        <v>37500</v>
      </c>
      <c r="AA1303" s="144">
        <f t="shared" si="1319"/>
        <v>23137.5</v>
      </c>
      <c r="AB1303" s="145">
        <f t="shared" si="1320"/>
        <v>18637.5</v>
      </c>
    </row>
    <row r="1304" spans="1:28" ht="15.75" hidden="1" thickBot="1" x14ac:dyDescent="0.3">
      <c r="A1304" s="46"/>
      <c r="B1304" s="6">
        <v>42427</v>
      </c>
      <c r="C1304" s="15">
        <v>32805</v>
      </c>
      <c r="D1304" s="356"/>
      <c r="E1304" s="16" t="s">
        <v>328</v>
      </c>
      <c r="F1304" s="16">
        <v>7</v>
      </c>
      <c r="G1304" s="60">
        <f t="shared" si="1306"/>
        <v>39662</v>
      </c>
      <c r="H1304" s="16" t="s">
        <v>44</v>
      </c>
      <c r="I1304" s="317">
        <v>0</v>
      </c>
      <c r="J1304" s="16"/>
      <c r="K1304" s="16"/>
      <c r="L1304" s="16"/>
      <c r="M1304" s="28"/>
      <c r="N1304" s="27"/>
      <c r="O1304" s="16">
        <v>0</v>
      </c>
      <c r="P1304" s="16"/>
      <c r="Q1304" s="16"/>
      <c r="R1304" s="16"/>
      <c r="S1304" s="16"/>
      <c r="T1304" s="28">
        <v>1918</v>
      </c>
      <c r="U1304" s="142">
        <f t="shared" si="1314"/>
        <v>5666</v>
      </c>
      <c r="V1304" s="143">
        <v>2500</v>
      </c>
      <c r="W1304" s="144">
        <f t="shared" si="1315"/>
        <v>3166</v>
      </c>
      <c r="X1304" s="144">
        <f t="shared" si="1316"/>
        <v>1733</v>
      </c>
      <c r="Y1304" s="144">
        <f t="shared" si="1317"/>
        <v>1433</v>
      </c>
      <c r="Z1304" s="144">
        <f t="shared" si="1318"/>
        <v>17500</v>
      </c>
      <c r="AA1304" s="144">
        <f t="shared" si="1319"/>
        <v>12131</v>
      </c>
      <c r="AB1304" s="145">
        <f t="shared" si="1320"/>
        <v>10031</v>
      </c>
    </row>
    <row r="1305" spans="1:28" ht="15.75" hidden="1" thickBot="1" x14ac:dyDescent="0.3">
      <c r="A1305" s="46"/>
      <c r="B1305" s="6">
        <v>42427</v>
      </c>
      <c r="C1305" s="15">
        <v>32806</v>
      </c>
      <c r="D1305" s="356"/>
      <c r="E1305" s="16" t="s">
        <v>131</v>
      </c>
      <c r="F1305" s="16">
        <v>15</v>
      </c>
      <c r="G1305" s="60">
        <f t="shared" si="1306"/>
        <v>84990</v>
      </c>
      <c r="H1305" s="16" t="s">
        <v>44</v>
      </c>
      <c r="I1305" s="317">
        <v>0</v>
      </c>
      <c r="J1305" s="16"/>
      <c r="K1305" s="16"/>
      <c r="L1305" s="16"/>
      <c r="M1305" s="28"/>
      <c r="N1305" s="27"/>
      <c r="O1305" s="16">
        <v>0</v>
      </c>
      <c r="P1305" s="16"/>
      <c r="Q1305" s="16"/>
      <c r="R1305" s="16"/>
      <c r="S1305" s="16"/>
      <c r="T1305" s="28">
        <v>1919</v>
      </c>
      <c r="U1305" s="142">
        <f t="shared" si="1314"/>
        <v>5666</v>
      </c>
      <c r="V1305" s="143">
        <v>2500</v>
      </c>
      <c r="W1305" s="144">
        <f t="shared" si="1315"/>
        <v>3166</v>
      </c>
      <c r="X1305" s="144">
        <f t="shared" si="1316"/>
        <v>1733</v>
      </c>
      <c r="Y1305" s="144">
        <f t="shared" si="1317"/>
        <v>1433</v>
      </c>
      <c r="Z1305" s="144">
        <f t="shared" si="1318"/>
        <v>37500</v>
      </c>
      <c r="AA1305" s="144">
        <f t="shared" si="1319"/>
        <v>25995</v>
      </c>
      <c r="AB1305" s="145">
        <f t="shared" si="1320"/>
        <v>21495</v>
      </c>
    </row>
    <row r="1306" spans="1:28" ht="15.75" hidden="1" thickBot="1" x14ac:dyDescent="0.3">
      <c r="A1306" s="46"/>
      <c r="B1306" s="6">
        <v>42427</v>
      </c>
      <c r="C1306" s="15">
        <v>32807</v>
      </c>
      <c r="D1306" s="356"/>
      <c r="E1306" s="16" t="s">
        <v>124</v>
      </c>
      <c r="F1306" s="16">
        <v>7</v>
      </c>
      <c r="G1306" s="60">
        <f t="shared" si="1306"/>
        <v>39662</v>
      </c>
      <c r="H1306" s="16" t="s">
        <v>44</v>
      </c>
      <c r="I1306" s="317">
        <v>0</v>
      </c>
      <c r="J1306" s="16"/>
      <c r="K1306" s="16"/>
      <c r="L1306" s="16"/>
      <c r="M1306" s="28"/>
      <c r="N1306" s="27"/>
      <c r="O1306" s="16">
        <v>0</v>
      </c>
      <c r="P1306" s="16"/>
      <c r="Q1306" s="16"/>
      <c r="R1306" s="16"/>
      <c r="S1306" s="16"/>
      <c r="T1306" s="28">
        <v>1920</v>
      </c>
      <c r="U1306" s="142">
        <f t="shared" si="1314"/>
        <v>5666</v>
      </c>
      <c r="V1306" s="143">
        <v>2500</v>
      </c>
      <c r="W1306" s="144">
        <f t="shared" si="1315"/>
        <v>3166</v>
      </c>
      <c r="X1306" s="144">
        <f t="shared" si="1316"/>
        <v>1733</v>
      </c>
      <c r="Y1306" s="144">
        <f t="shared" si="1317"/>
        <v>1433</v>
      </c>
      <c r="Z1306" s="144">
        <f t="shared" si="1318"/>
        <v>17500</v>
      </c>
      <c r="AA1306" s="144">
        <f t="shared" si="1319"/>
        <v>12131</v>
      </c>
      <c r="AB1306" s="145">
        <f t="shared" si="1320"/>
        <v>10031</v>
      </c>
    </row>
    <row r="1307" spans="1:28" ht="15.75" hidden="1" thickBot="1" x14ac:dyDescent="0.3">
      <c r="A1307" s="46"/>
      <c r="B1307" s="6">
        <v>42427</v>
      </c>
      <c r="C1307" s="15">
        <v>32808</v>
      </c>
      <c r="D1307" s="356"/>
      <c r="E1307" s="16" t="s">
        <v>58</v>
      </c>
      <c r="F1307" s="16">
        <v>7</v>
      </c>
      <c r="G1307" s="60">
        <f t="shared" si="1306"/>
        <v>39662</v>
      </c>
      <c r="H1307" s="16" t="s">
        <v>44</v>
      </c>
      <c r="I1307" s="317">
        <v>0</v>
      </c>
      <c r="J1307" s="16"/>
      <c r="K1307" s="16"/>
      <c r="L1307" s="16"/>
      <c r="M1307" s="28"/>
      <c r="N1307" s="27"/>
      <c r="O1307" s="16">
        <v>0</v>
      </c>
      <c r="P1307" s="16"/>
      <c r="Q1307" s="16"/>
      <c r="R1307" s="16"/>
      <c r="S1307" s="16"/>
      <c r="T1307" s="28">
        <v>1921</v>
      </c>
      <c r="U1307" s="142">
        <f t="shared" si="1314"/>
        <v>5666</v>
      </c>
      <c r="V1307" s="143">
        <v>2500</v>
      </c>
      <c r="W1307" s="144">
        <f t="shared" si="1315"/>
        <v>3166</v>
      </c>
      <c r="X1307" s="144">
        <f t="shared" si="1316"/>
        <v>1733</v>
      </c>
      <c r="Y1307" s="144">
        <f t="shared" si="1317"/>
        <v>1433</v>
      </c>
      <c r="Z1307" s="144">
        <f t="shared" si="1318"/>
        <v>17500</v>
      </c>
      <c r="AA1307" s="144">
        <f t="shared" si="1319"/>
        <v>12131</v>
      </c>
      <c r="AB1307" s="145">
        <f t="shared" si="1320"/>
        <v>10031</v>
      </c>
    </row>
    <row r="1308" spans="1:28" ht="15.75" hidden="1" thickBot="1" x14ac:dyDescent="0.3">
      <c r="A1308" s="46"/>
      <c r="B1308" s="6">
        <v>42427</v>
      </c>
      <c r="C1308" s="15">
        <v>32809</v>
      </c>
      <c r="D1308" s="356"/>
      <c r="E1308" s="16" t="s">
        <v>291</v>
      </c>
      <c r="F1308" s="16">
        <v>7</v>
      </c>
      <c r="G1308" s="60">
        <f t="shared" si="1306"/>
        <v>39662</v>
      </c>
      <c r="H1308" s="16" t="s">
        <v>44</v>
      </c>
      <c r="I1308" s="317">
        <v>0</v>
      </c>
      <c r="J1308" s="16"/>
      <c r="K1308" s="16"/>
      <c r="L1308" s="16"/>
      <c r="M1308" s="28"/>
      <c r="N1308" s="27"/>
      <c r="O1308" s="16">
        <v>0</v>
      </c>
      <c r="P1308" s="16"/>
      <c r="Q1308" s="16"/>
      <c r="R1308" s="16"/>
      <c r="S1308" s="16"/>
      <c r="T1308" s="28">
        <v>1922</v>
      </c>
      <c r="U1308" s="142">
        <f t="shared" si="1314"/>
        <v>5666</v>
      </c>
      <c r="V1308" s="143">
        <v>2500</v>
      </c>
      <c r="W1308" s="144">
        <f t="shared" si="1315"/>
        <v>3166</v>
      </c>
      <c r="X1308" s="144">
        <f t="shared" si="1316"/>
        <v>1733</v>
      </c>
      <c r="Y1308" s="144">
        <f t="shared" si="1317"/>
        <v>1433</v>
      </c>
      <c r="Z1308" s="144">
        <f t="shared" si="1318"/>
        <v>17500</v>
      </c>
      <c r="AA1308" s="144">
        <f t="shared" si="1319"/>
        <v>12131</v>
      </c>
      <c r="AB1308" s="145">
        <f t="shared" si="1320"/>
        <v>10031</v>
      </c>
    </row>
    <row r="1309" spans="1:28" ht="15.75" hidden="1" thickBot="1" x14ac:dyDescent="0.3">
      <c r="A1309" s="46"/>
      <c r="B1309" s="6">
        <v>42427</v>
      </c>
      <c r="C1309" s="15">
        <v>32810</v>
      </c>
      <c r="D1309" s="356"/>
      <c r="E1309" s="16" t="s">
        <v>344</v>
      </c>
      <c r="F1309" s="16">
        <v>7</v>
      </c>
      <c r="G1309" s="60">
        <f t="shared" si="1306"/>
        <v>39662</v>
      </c>
      <c r="H1309" s="16" t="s">
        <v>44</v>
      </c>
      <c r="I1309" s="317">
        <v>0</v>
      </c>
      <c r="J1309" s="16"/>
      <c r="K1309" s="16"/>
      <c r="L1309" s="16"/>
      <c r="M1309" s="28"/>
      <c r="N1309" s="27"/>
      <c r="O1309" s="16">
        <v>0</v>
      </c>
      <c r="P1309" s="16"/>
      <c r="Q1309" s="16"/>
      <c r="R1309" s="16"/>
      <c r="S1309" s="16"/>
      <c r="T1309" s="28">
        <v>1923</v>
      </c>
      <c r="U1309" s="142">
        <f t="shared" si="1314"/>
        <v>5666</v>
      </c>
      <c r="V1309" s="143">
        <v>2500</v>
      </c>
      <c r="W1309" s="144">
        <f t="shared" si="1315"/>
        <v>3166</v>
      </c>
      <c r="X1309" s="144">
        <f t="shared" si="1316"/>
        <v>1733</v>
      </c>
      <c r="Y1309" s="144">
        <f t="shared" si="1317"/>
        <v>1433</v>
      </c>
      <c r="Z1309" s="144">
        <f t="shared" si="1318"/>
        <v>17500</v>
      </c>
      <c r="AA1309" s="144">
        <f t="shared" si="1319"/>
        <v>12131</v>
      </c>
      <c r="AB1309" s="145">
        <f t="shared" si="1320"/>
        <v>10031</v>
      </c>
    </row>
    <row r="1310" spans="1:28" ht="15.75" hidden="1" thickBot="1" x14ac:dyDescent="0.3">
      <c r="A1310" s="46"/>
      <c r="B1310" s="6">
        <v>42427</v>
      </c>
      <c r="C1310" s="15">
        <v>32811</v>
      </c>
      <c r="D1310" s="356"/>
      <c r="E1310" s="16" t="s">
        <v>346</v>
      </c>
      <c r="F1310" s="16">
        <v>7</v>
      </c>
      <c r="G1310" s="60">
        <f t="shared" si="1306"/>
        <v>39662</v>
      </c>
      <c r="H1310" s="16" t="s">
        <v>44</v>
      </c>
      <c r="I1310" s="317">
        <v>0</v>
      </c>
      <c r="J1310" s="16"/>
      <c r="K1310" s="16"/>
      <c r="L1310" s="16"/>
      <c r="M1310" s="28"/>
      <c r="N1310" s="27"/>
      <c r="O1310" s="16">
        <v>0</v>
      </c>
      <c r="P1310" s="16"/>
      <c r="Q1310" s="16"/>
      <c r="R1310" s="16"/>
      <c r="S1310" s="16"/>
      <c r="T1310" s="28">
        <v>1924</v>
      </c>
      <c r="U1310" s="142">
        <f t="shared" si="1314"/>
        <v>5666</v>
      </c>
      <c r="V1310" s="143">
        <v>2500</v>
      </c>
      <c r="W1310" s="144">
        <f t="shared" si="1315"/>
        <v>3166</v>
      </c>
      <c r="X1310" s="144">
        <f t="shared" si="1316"/>
        <v>1733</v>
      </c>
      <c r="Y1310" s="144">
        <f t="shared" si="1317"/>
        <v>1433</v>
      </c>
      <c r="Z1310" s="144">
        <f t="shared" si="1318"/>
        <v>17500</v>
      </c>
      <c r="AA1310" s="144">
        <f t="shared" si="1319"/>
        <v>12131</v>
      </c>
      <c r="AB1310" s="145">
        <f t="shared" si="1320"/>
        <v>10031</v>
      </c>
    </row>
    <row r="1311" spans="1:28" ht="15.75" hidden="1" thickBot="1" x14ac:dyDescent="0.3">
      <c r="A1311" s="46"/>
      <c r="B1311" s="6">
        <v>42427</v>
      </c>
      <c r="C1311" s="15">
        <v>32812</v>
      </c>
      <c r="D1311" s="356"/>
      <c r="E1311" s="16" t="s">
        <v>215</v>
      </c>
      <c r="F1311" s="16">
        <v>7</v>
      </c>
      <c r="G1311" s="60">
        <f t="shared" si="1306"/>
        <v>39662</v>
      </c>
      <c r="H1311" s="16" t="s">
        <v>44</v>
      </c>
      <c r="I1311" s="317">
        <v>0</v>
      </c>
      <c r="J1311" s="16"/>
      <c r="K1311" s="16"/>
      <c r="L1311" s="16"/>
      <c r="M1311" s="28"/>
      <c r="N1311" s="27"/>
      <c r="O1311" s="16">
        <v>0</v>
      </c>
      <c r="P1311" s="16"/>
      <c r="Q1311" s="16"/>
      <c r="R1311" s="16"/>
      <c r="S1311" s="16"/>
      <c r="T1311" s="28">
        <v>1925</v>
      </c>
      <c r="U1311" s="142">
        <f t="shared" si="1314"/>
        <v>5666</v>
      </c>
      <c r="V1311" s="143">
        <v>2500</v>
      </c>
      <c r="W1311" s="144">
        <f t="shared" si="1315"/>
        <v>3166</v>
      </c>
      <c r="X1311" s="144">
        <f t="shared" si="1316"/>
        <v>1733</v>
      </c>
      <c r="Y1311" s="144">
        <f t="shared" si="1317"/>
        <v>1433</v>
      </c>
      <c r="Z1311" s="144">
        <f t="shared" si="1318"/>
        <v>17500</v>
      </c>
      <c r="AA1311" s="144">
        <f t="shared" si="1319"/>
        <v>12131</v>
      </c>
      <c r="AB1311" s="145">
        <f t="shared" si="1320"/>
        <v>10031</v>
      </c>
    </row>
    <row r="1312" spans="1:28" ht="15.75" hidden="1" thickBot="1" x14ac:dyDescent="0.3">
      <c r="A1312" s="46"/>
      <c r="B1312" s="6">
        <v>42427</v>
      </c>
      <c r="C1312" s="15">
        <v>32813</v>
      </c>
      <c r="D1312" s="356"/>
      <c r="E1312" s="16" t="s">
        <v>327</v>
      </c>
      <c r="F1312" s="16">
        <v>7</v>
      </c>
      <c r="G1312" s="60">
        <f t="shared" si="1306"/>
        <v>39662</v>
      </c>
      <c r="H1312" s="16" t="s">
        <v>44</v>
      </c>
      <c r="I1312" s="317">
        <v>0</v>
      </c>
      <c r="J1312" s="16"/>
      <c r="K1312" s="16"/>
      <c r="L1312" s="16"/>
      <c r="M1312" s="28"/>
      <c r="N1312" s="27"/>
      <c r="O1312" s="16">
        <v>0</v>
      </c>
      <c r="P1312" s="16"/>
      <c r="Q1312" s="16"/>
      <c r="R1312" s="16"/>
      <c r="S1312" s="16"/>
      <c r="T1312" s="28">
        <v>1926</v>
      </c>
      <c r="U1312" s="142">
        <f t="shared" si="1314"/>
        <v>5666</v>
      </c>
      <c r="V1312" s="143">
        <v>2500</v>
      </c>
      <c r="W1312" s="144">
        <f t="shared" si="1315"/>
        <v>3166</v>
      </c>
      <c r="X1312" s="144">
        <f t="shared" si="1316"/>
        <v>1733</v>
      </c>
      <c r="Y1312" s="144">
        <f t="shared" si="1317"/>
        <v>1433</v>
      </c>
      <c r="Z1312" s="144">
        <f t="shared" si="1318"/>
        <v>17500</v>
      </c>
      <c r="AA1312" s="144">
        <f t="shared" si="1319"/>
        <v>12131</v>
      </c>
      <c r="AB1312" s="145">
        <f t="shared" si="1320"/>
        <v>10031</v>
      </c>
    </row>
    <row r="1313" spans="1:28" ht="15.75" hidden="1" thickBot="1" x14ac:dyDescent="0.3">
      <c r="A1313" s="46"/>
      <c r="B1313" s="23">
        <v>42427</v>
      </c>
      <c r="C1313" s="223">
        <v>32814</v>
      </c>
      <c r="D1313" s="46"/>
      <c r="E1313" s="17" t="s">
        <v>76</v>
      </c>
      <c r="F1313" s="17">
        <v>15</v>
      </c>
      <c r="G1313" s="224">
        <f>5285*F1313</f>
        <v>79275</v>
      </c>
      <c r="H1313" s="31" t="s">
        <v>266</v>
      </c>
      <c r="I1313" s="27">
        <v>0</v>
      </c>
      <c r="J1313" s="16"/>
      <c r="K1313" s="16"/>
      <c r="L1313" s="16"/>
      <c r="M1313" s="28"/>
      <c r="N1313" s="27"/>
      <c r="O1313" s="16">
        <v>0</v>
      </c>
      <c r="P1313" s="16"/>
      <c r="Q1313" s="16"/>
      <c r="R1313" s="16"/>
      <c r="S1313" s="16"/>
      <c r="T1313" s="28"/>
      <c r="U1313" s="142">
        <f t="shared" si="1314"/>
        <v>5285</v>
      </c>
      <c r="V1313" s="143">
        <v>2500</v>
      </c>
      <c r="W1313" s="144">
        <f t="shared" si="1315"/>
        <v>2785</v>
      </c>
      <c r="X1313" s="144">
        <f t="shared" si="1316"/>
        <v>1542.5</v>
      </c>
      <c r="Y1313" s="144">
        <f t="shared" si="1317"/>
        <v>1242.5</v>
      </c>
      <c r="Z1313" s="144">
        <f t="shared" si="1318"/>
        <v>37500</v>
      </c>
      <c r="AA1313" s="144">
        <f t="shared" si="1319"/>
        <v>23137.5</v>
      </c>
      <c r="AB1313" s="145">
        <f t="shared" si="1320"/>
        <v>18637.5</v>
      </c>
    </row>
    <row r="1314" spans="1:28" ht="15.75" hidden="1" thickBot="1" x14ac:dyDescent="0.3">
      <c r="A1314" s="46"/>
      <c r="B1314" s="319">
        <v>42427</v>
      </c>
      <c r="C1314" s="127">
        <v>32815</v>
      </c>
      <c r="D1314" s="46"/>
      <c r="E1314" s="128" t="s">
        <v>341</v>
      </c>
      <c r="F1314" s="128">
        <v>15</v>
      </c>
      <c r="G1314" s="129">
        <f>5285*F1314</f>
        <v>79275</v>
      </c>
      <c r="H1314" s="130" t="s">
        <v>266</v>
      </c>
      <c r="I1314" s="27">
        <v>0</v>
      </c>
      <c r="J1314" s="16"/>
      <c r="K1314" s="16"/>
      <c r="L1314" s="16"/>
      <c r="M1314" s="28"/>
      <c r="N1314" s="27"/>
      <c r="O1314" s="16">
        <v>0</v>
      </c>
      <c r="P1314" s="16"/>
      <c r="Q1314" s="16"/>
      <c r="R1314" s="16"/>
      <c r="S1314" s="16"/>
      <c r="T1314" s="28"/>
      <c r="U1314" s="142">
        <f t="shared" si="1314"/>
        <v>5285</v>
      </c>
      <c r="V1314" s="143">
        <v>2500</v>
      </c>
      <c r="W1314" s="144">
        <f t="shared" si="1315"/>
        <v>2785</v>
      </c>
      <c r="X1314" s="144">
        <f t="shared" si="1316"/>
        <v>1542.5</v>
      </c>
      <c r="Y1314" s="144">
        <f t="shared" si="1317"/>
        <v>1242.5</v>
      </c>
      <c r="Z1314" s="144">
        <f t="shared" si="1318"/>
        <v>37500</v>
      </c>
      <c r="AA1314" s="144">
        <f t="shared" si="1319"/>
        <v>23137.5</v>
      </c>
      <c r="AB1314" s="145">
        <f t="shared" si="1320"/>
        <v>18637.5</v>
      </c>
    </row>
    <row r="1315" spans="1:28" ht="15.75" hidden="1" thickBot="1" x14ac:dyDescent="0.3">
      <c r="A1315" s="46"/>
      <c r="B1315" s="6">
        <v>42427</v>
      </c>
      <c r="C1315" s="15">
        <v>32816</v>
      </c>
      <c r="D1315" s="356"/>
      <c r="E1315" s="16" t="s">
        <v>83</v>
      </c>
      <c r="F1315" s="16">
        <v>15</v>
      </c>
      <c r="G1315" s="60">
        <f t="shared" si="1306"/>
        <v>84990</v>
      </c>
      <c r="H1315" s="16" t="s">
        <v>44</v>
      </c>
      <c r="I1315" s="317">
        <v>0</v>
      </c>
      <c r="J1315" s="16"/>
      <c r="K1315" s="16"/>
      <c r="L1315" s="16"/>
      <c r="M1315" s="28"/>
      <c r="N1315" s="27"/>
      <c r="O1315" s="16">
        <v>0</v>
      </c>
      <c r="P1315" s="16"/>
      <c r="Q1315" s="16"/>
      <c r="R1315" s="16"/>
      <c r="S1315" s="16"/>
      <c r="T1315" s="28">
        <v>1927</v>
      </c>
      <c r="U1315" s="142">
        <f t="shared" si="1314"/>
        <v>5666</v>
      </c>
      <c r="V1315" s="143">
        <v>2500</v>
      </c>
      <c r="W1315" s="144">
        <f t="shared" si="1315"/>
        <v>3166</v>
      </c>
      <c r="X1315" s="144">
        <f t="shared" si="1316"/>
        <v>1733</v>
      </c>
      <c r="Y1315" s="144">
        <f t="shared" si="1317"/>
        <v>1433</v>
      </c>
      <c r="Z1315" s="144">
        <f t="shared" si="1318"/>
        <v>37500</v>
      </c>
      <c r="AA1315" s="144">
        <f t="shared" si="1319"/>
        <v>25995</v>
      </c>
      <c r="AB1315" s="145">
        <f t="shared" si="1320"/>
        <v>21495</v>
      </c>
    </row>
    <row r="1316" spans="1:28" ht="15.75" hidden="1" thickBot="1" x14ac:dyDescent="0.3">
      <c r="A1316" s="46"/>
      <c r="B1316" s="6">
        <v>42427</v>
      </c>
      <c r="C1316" s="15">
        <v>32817</v>
      </c>
      <c r="D1316" s="356"/>
      <c r="E1316" s="16" t="s">
        <v>286</v>
      </c>
      <c r="F1316" s="16">
        <v>7</v>
      </c>
      <c r="G1316" s="60">
        <f t="shared" si="1306"/>
        <v>39662</v>
      </c>
      <c r="H1316" s="16" t="s">
        <v>44</v>
      </c>
      <c r="I1316" s="317">
        <v>0</v>
      </c>
      <c r="J1316" s="16"/>
      <c r="K1316" s="16"/>
      <c r="L1316" s="16"/>
      <c r="M1316" s="28"/>
      <c r="N1316" s="27"/>
      <c r="O1316" s="16">
        <v>0</v>
      </c>
      <c r="P1316" s="16"/>
      <c r="Q1316" s="16"/>
      <c r="R1316" s="16"/>
      <c r="S1316" s="16"/>
      <c r="T1316" s="28"/>
      <c r="U1316" s="142">
        <f t="shared" si="1314"/>
        <v>5666</v>
      </c>
      <c r="V1316" s="143">
        <v>2500</v>
      </c>
      <c r="W1316" s="144">
        <f t="shared" si="1315"/>
        <v>3166</v>
      </c>
      <c r="X1316" s="144">
        <f t="shared" si="1316"/>
        <v>1733</v>
      </c>
      <c r="Y1316" s="144">
        <f t="shared" si="1317"/>
        <v>1433</v>
      </c>
      <c r="Z1316" s="144">
        <f t="shared" si="1318"/>
        <v>17500</v>
      </c>
      <c r="AA1316" s="144">
        <f t="shared" si="1319"/>
        <v>12131</v>
      </c>
      <c r="AB1316" s="145">
        <f t="shared" si="1320"/>
        <v>10031</v>
      </c>
    </row>
    <row r="1317" spans="1:28" ht="15.75" hidden="1" thickBot="1" x14ac:dyDescent="0.3">
      <c r="A1317" s="46"/>
      <c r="B1317" s="23">
        <v>42427</v>
      </c>
      <c r="C1317" s="223">
        <v>32818</v>
      </c>
      <c r="D1317" s="46"/>
      <c r="E1317" s="17" t="s">
        <v>76</v>
      </c>
      <c r="F1317" s="17">
        <v>15</v>
      </c>
      <c r="G1317" s="224">
        <f>5285*F1317</f>
        <v>79275</v>
      </c>
      <c r="H1317" s="31" t="s">
        <v>266</v>
      </c>
      <c r="I1317" s="27">
        <v>0</v>
      </c>
      <c r="J1317" s="16"/>
      <c r="K1317" s="16"/>
      <c r="L1317" s="16"/>
      <c r="M1317" s="28"/>
      <c r="N1317" s="27"/>
      <c r="O1317" s="16">
        <v>0</v>
      </c>
      <c r="P1317" s="16"/>
      <c r="Q1317" s="16"/>
      <c r="R1317" s="16"/>
      <c r="S1317" s="16"/>
      <c r="T1317" s="28"/>
      <c r="U1317" s="142">
        <f t="shared" si="1314"/>
        <v>5285</v>
      </c>
      <c r="V1317" s="143">
        <v>2500</v>
      </c>
      <c r="W1317" s="144">
        <f t="shared" si="1315"/>
        <v>2785</v>
      </c>
      <c r="X1317" s="144">
        <f t="shared" si="1316"/>
        <v>1542.5</v>
      </c>
      <c r="Y1317" s="144">
        <f t="shared" si="1317"/>
        <v>1242.5</v>
      </c>
      <c r="Z1317" s="144">
        <f t="shared" si="1318"/>
        <v>37500</v>
      </c>
      <c r="AA1317" s="144">
        <f t="shared" si="1319"/>
        <v>23137.5</v>
      </c>
      <c r="AB1317" s="145">
        <f t="shared" si="1320"/>
        <v>18637.5</v>
      </c>
    </row>
    <row r="1318" spans="1:28" ht="15.75" hidden="1" thickBot="1" x14ac:dyDescent="0.3">
      <c r="A1318" s="46"/>
      <c r="B1318" s="319">
        <v>42427</v>
      </c>
      <c r="C1318" s="127">
        <v>32819</v>
      </c>
      <c r="D1318" s="46"/>
      <c r="E1318" s="128" t="s">
        <v>341</v>
      </c>
      <c r="F1318" s="128">
        <v>15</v>
      </c>
      <c r="G1318" s="129">
        <f>5285*F1318</f>
        <v>79275</v>
      </c>
      <c r="H1318" s="130" t="s">
        <v>266</v>
      </c>
      <c r="I1318" s="27">
        <v>0</v>
      </c>
      <c r="J1318" s="16"/>
      <c r="K1318" s="16"/>
      <c r="L1318" s="16"/>
      <c r="M1318" s="28"/>
      <c r="N1318" s="27"/>
      <c r="O1318" s="16">
        <v>0</v>
      </c>
      <c r="P1318" s="16"/>
      <c r="Q1318" s="16"/>
      <c r="R1318" s="16"/>
      <c r="S1318" s="16"/>
      <c r="T1318" s="28"/>
      <c r="U1318" s="142">
        <f t="shared" si="1314"/>
        <v>5285</v>
      </c>
      <c r="V1318" s="143">
        <v>2500</v>
      </c>
      <c r="W1318" s="144">
        <f t="shared" si="1315"/>
        <v>2785</v>
      </c>
      <c r="X1318" s="144">
        <f t="shared" si="1316"/>
        <v>1542.5</v>
      </c>
      <c r="Y1318" s="144">
        <f t="shared" si="1317"/>
        <v>1242.5</v>
      </c>
      <c r="Z1318" s="144">
        <f t="shared" si="1318"/>
        <v>37500</v>
      </c>
      <c r="AA1318" s="144">
        <f t="shared" si="1319"/>
        <v>23137.5</v>
      </c>
      <c r="AB1318" s="145">
        <f t="shared" si="1320"/>
        <v>18637.5</v>
      </c>
    </row>
    <row r="1319" spans="1:28" ht="15.75" hidden="1" thickBot="1" x14ac:dyDescent="0.3">
      <c r="A1319" s="46"/>
      <c r="B1319" s="6">
        <v>42427</v>
      </c>
      <c r="C1319" s="15">
        <v>32820</v>
      </c>
      <c r="D1319" s="356"/>
      <c r="E1319" s="16" t="s">
        <v>62</v>
      </c>
      <c r="F1319" s="16">
        <v>15</v>
      </c>
      <c r="G1319" s="60">
        <f t="shared" si="1306"/>
        <v>84990</v>
      </c>
      <c r="H1319" s="16" t="s">
        <v>44</v>
      </c>
      <c r="I1319" s="317">
        <v>0</v>
      </c>
      <c r="J1319" s="16"/>
      <c r="K1319" s="16"/>
      <c r="L1319" s="16"/>
      <c r="M1319" s="28"/>
      <c r="N1319" s="27"/>
      <c r="O1319" s="16">
        <v>0</v>
      </c>
      <c r="P1319" s="16"/>
      <c r="Q1319" s="16"/>
      <c r="R1319" s="16"/>
      <c r="S1319" s="16"/>
      <c r="T1319" s="28">
        <v>1928</v>
      </c>
      <c r="U1319" s="142">
        <f t="shared" si="1314"/>
        <v>5666</v>
      </c>
      <c r="V1319" s="143">
        <v>2500</v>
      </c>
      <c r="W1319" s="144">
        <f t="shared" si="1315"/>
        <v>3166</v>
      </c>
      <c r="X1319" s="144">
        <f t="shared" si="1316"/>
        <v>1733</v>
      </c>
      <c r="Y1319" s="144">
        <f t="shared" si="1317"/>
        <v>1433</v>
      </c>
      <c r="Z1319" s="144">
        <f t="shared" si="1318"/>
        <v>37500</v>
      </c>
      <c r="AA1319" s="144">
        <f t="shared" si="1319"/>
        <v>25995</v>
      </c>
      <c r="AB1319" s="145">
        <f t="shared" si="1320"/>
        <v>21495</v>
      </c>
    </row>
    <row r="1320" spans="1:28" ht="15.75" hidden="1" thickBot="1" x14ac:dyDescent="0.3">
      <c r="A1320" s="46"/>
      <c r="B1320" s="6">
        <v>42427</v>
      </c>
      <c r="C1320" s="15">
        <v>32821</v>
      </c>
      <c r="D1320" s="356"/>
      <c r="E1320" s="16" t="s">
        <v>102</v>
      </c>
      <c r="F1320" s="16">
        <v>7</v>
      </c>
      <c r="G1320" s="60">
        <f t="shared" si="1306"/>
        <v>39662</v>
      </c>
      <c r="H1320" s="16" t="s">
        <v>44</v>
      </c>
      <c r="I1320" s="317">
        <v>0</v>
      </c>
      <c r="J1320" s="16"/>
      <c r="K1320" s="16"/>
      <c r="L1320" s="16"/>
      <c r="M1320" s="28"/>
      <c r="N1320" s="27"/>
      <c r="O1320" s="16">
        <v>0</v>
      </c>
      <c r="P1320" s="16"/>
      <c r="Q1320" s="16"/>
      <c r="R1320" s="16"/>
      <c r="S1320" s="16"/>
      <c r="T1320" s="28">
        <v>1929</v>
      </c>
      <c r="U1320" s="142">
        <f t="shared" si="1314"/>
        <v>5666</v>
      </c>
      <c r="V1320" s="143">
        <v>2500</v>
      </c>
      <c r="W1320" s="144">
        <f t="shared" si="1315"/>
        <v>3166</v>
      </c>
      <c r="X1320" s="144">
        <f t="shared" si="1316"/>
        <v>1733</v>
      </c>
      <c r="Y1320" s="144">
        <f t="shared" si="1317"/>
        <v>1433</v>
      </c>
      <c r="Z1320" s="144">
        <f t="shared" si="1318"/>
        <v>17500</v>
      </c>
      <c r="AA1320" s="144">
        <f t="shared" si="1319"/>
        <v>12131</v>
      </c>
      <c r="AB1320" s="145">
        <f t="shared" si="1320"/>
        <v>10031</v>
      </c>
    </row>
    <row r="1321" spans="1:28" ht="15.75" hidden="1" thickBot="1" x14ac:dyDescent="0.3">
      <c r="A1321" s="46"/>
      <c r="B1321" s="23">
        <v>42427</v>
      </c>
      <c r="C1321" s="223">
        <v>32822</v>
      </c>
      <c r="D1321" s="46"/>
      <c r="E1321" s="17" t="s">
        <v>76</v>
      </c>
      <c r="F1321" s="17">
        <v>15</v>
      </c>
      <c r="G1321" s="224">
        <f>5285*F1321</f>
        <v>79275</v>
      </c>
      <c r="H1321" s="31" t="s">
        <v>266</v>
      </c>
      <c r="I1321" s="27">
        <v>0</v>
      </c>
      <c r="J1321" s="16"/>
      <c r="K1321" s="16"/>
      <c r="L1321" s="16"/>
      <c r="M1321" s="28"/>
      <c r="N1321" s="27"/>
      <c r="O1321" s="16">
        <v>0</v>
      </c>
      <c r="P1321" s="16"/>
      <c r="Q1321" s="16"/>
      <c r="R1321" s="16"/>
      <c r="S1321" s="16"/>
      <c r="T1321" s="28"/>
      <c r="U1321" s="142">
        <f t="shared" si="1314"/>
        <v>5285</v>
      </c>
      <c r="V1321" s="143">
        <v>2500</v>
      </c>
      <c r="W1321" s="144">
        <f t="shared" si="1315"/>
        <v>2785</v>
      </c>
      <c r="X1321" s="144">
        <f t="shared" si="1316"/>
        <v>1542.5</v>
      </c>
      <c r="Y1321" s="144">
        <f t="shared" si="1317"/>
        <v>1242.5</v>
      </c>
      <c r="Z1321" s="144">
        <f t="shared" si="1318"/>
        <v>37500</v>
      </c>
      <c r="AA1321" s="144">
        <f t="shared" si="1319"/>
        <v>23137.5</v>
      </c>
      <c r="AB1321" s="145">
        <f t="shared" si="1320"/>
        <v>18637.5</v>
      </c>
    </row>
    <row r="1322" spans="1:28" ht="15.75" hidden="1" thickBot="1" x14ac:dyDescent="0.3">
      <c r="A1322" s="117"/>
      <c r="B1322" s="319">
        <v>42427</v>
      </c>
      <c r="C1322" s="127">
        <v>32823</v>
      </c>
      <c r="D1322" s="117"/>
      <c r="E1322" s="128" t="s">
        <v>341</v>
      </c>
      <c r="F1322" s="128">
        <v>15</v>
      </c>
      <c r="G1322" s="129">
        <f>5285*F1322</f>
        <v>79275</v>
      </c>
      <c r="H1322" s="130" t="s">
        <v>266</v>
      </c>
      <c r="I1322" s="29">
        <v>0</v>
      </c>
      <c r="J1322" s="22"/>
      <c r="K1322" s="22"/>
      <c r="L1322" s="22"/>
      <c r="M1322" s="30"/>
      <c r="N1322" s="29"/>
      <c r="O1322" s="22">
        <v>0</v>
      </c>
      <c r="P1322" s="22"/>
      <c r="Q1322" s="22"/>
      <c r="R1322" s="22"/>
      <c r="S1322" s="22"/>
      <c r="T1322" s="30"/>
      <c r="U1322" s="142">
        <f t="shared" si="1314"/>
        <v>5285</v>
      </c>
      <c r="V1322" s="143">
        <v>2500</v>
      </c>
      <c r="W1322" s="144">
        <f t="shared" si="1315"/>
        <v>2785</v>
      </c>
      <c r="X1322" s="144">
        <f t="shared" si="1316"/>
        <v>1542.5</v>
      </c>
      <c r="Y1322" s="144">
        <f t="shared" si="1317"/>
        <v>1242.5</v>
      </c>
      <c r="Z1322" s="144">
        <f t="shared" si="1318"/>
        <v>37500</v>
      </c>
      <c r="AA1322" s="144">
        <f t="shared" si="1319"/>
        <v>23137.5</v>
      </c>
      <c r="AB1322" s="145">
        <f t="shared" si="1320"/>
        <v>18637.5</v>
      </c>
    </row>
    <row r="1323" spans="1:28" ht="15.75" hidden="1" thickBot="1" x14ac:dyDescent="0.3">
      <c r="A1323" s="116"/>
      <c r="B1323" s="6">
        <v>42429</v>
      </c>
      <c r="C1323" s="15">
        <v>32824</v>
      </c>
      <c r="D1323" s="357"/>
      <c r="E1323" s="16" t="s">
        <v>56</v>
      </c>
      <c r="F1323" s="16">
        <v>7</v>
      </c>
      <c r="G1323" s="60">
        <f t="shared" si="1306"/>
        <v>39662</v>
      </c>
      <c r="H1323" s="16" t="s">
        <v>44</v>
      </c>
      <c r="I1323" s="318">
        <v>0</v>
      </c>
      <c r="J1323" s="17"/>
      <c r="K1323" s="17"/>
      <c r="L1323" s="17"/>
      <c r="M1323" s="33"/>
      <c r="N1323" s="32">
        <v>0</v>
      </c>
      <c r="O1323" s="17"/>
      <c r="P1323" s="17"/>
      <c r="Q1323" s="17"/>
      <c r="R1323" s="17"/>
      <c r="S1323" s="17"/>
      <c r="T1323" s="33">
        <v>1930</v>
      </c>
      <c r="U1323" s="142">
        <f t="shared" si="1314"/>
        <v>5666</v>
      </c>
      <c r="V1323" s="143">
        <v>2500</v>
      </c>
      <c r="W1323" s="144">
        <f t="shared" si="1315"/>
        <v>3166</v>
      </c>
      <c r="X1323" s="144">
        <f t="shared" si="1316"/>
        <v>1733</v>
      </c>
      <c r="Y1323" s="144">
        <f t="shared" si="1317"/>
        <v>1433</v>
      </c>
      <c r="Z1323" s="144">
        <f t="shared" si="1318"/>
        <v>17500</v>
      </c>
      <c r="AA1323" s="144">
        <f t="shared" si="1319"/>
        <v>12131</v>
      </c>
      <c r="AB1323" s="145">
        <f t="shared" si="1320"/>
        <v>10031</v>
      </c>
    </row>
    <row r="1324" spans="1:28" ht="15.75" hidden="1" thickBot="1" x14ac:dyDescent="0.3">
      <c r="A1324" s="46"/>
      <c r="B1324" s="320">
        <v>42429</v>
      </c>
      <c r="C1324" s="223">
        <v>32825</v>
      </c>
      <c r="D1324" s="46"/>
      <c r="E1324" s="322" t="s">
        <v>76</v>
      </c>
      <c r="F1324" s="322">
        <v>15</v>
      </c>
      <c r="G1324" s="224">
        <f>5285*F1324</f>
        <v>79275</v>
      </c>
      <c r="H1324" s="323" t="s">
        <v>266</v>
      </c>
      <c r="I1324" s="27">
        <v>0</v>
      </c>
      <c r="J1324" s="16"/>
      <c r="K1324" s="16"/>
      <c r="L1324" s="16"/>
      <c r="M1324" s="28"/>
      <c r="N1324" s="27">
        <v>0</v>
      </c>
      <c r="O1324" s="16"/>
      <c r="P1324" s="16"/>
      <c r="Q1324" s="16"/>
      <c r="R1324" s="16"/>
      <c r="S1324" s="16"/>
      <c r="T1324" s="28"/>
      <c r="U1324" s="142">
        <f t="shared" si="1314"/>
        <v>5285</v>
      </c>
      <c r="V1324" s="143">
        <v>2500</v>
      </c>
      <c r="W1324" s="144">
        <f t="shared" si="1315"/>
        <v>2785</v>
      </c>
      <c r="X1324" s="144">
        <f t="shared" si="1316"/>
        <v>1542.5</v>
      </c>
      <c r="Y1324" s="144">
        <f t="shared" si="1317"/>
        <v>1242.5</v>
      </c>
      <c r="Z1324" s="144">
        <f t="shared" si="1318"/>
        <v>37500</v>
      </c>
      <c r="AA1324" s="144">
        <f t="shared" si="1319"/>
        <v>23137.5</v>
      </c>
      <c r="AB1324" s="145">
        <f t="shared" si="1320"/>
        <v>18637.5</v>
      </c>
    </row>
    <row r="1325" spans="1:28" ht="15.75" hidden="1" thickBot="1" x14ac:dyDescent="0.3">
      <c r="A1325" s="46"/>
      <c r="B1325" s="6">
        <v>42429</v>
      </c>
      <c r="C1325" s="15">
        <v>32826</v>
      </c>
      <c r="D1325" s="356"/>
      <c r="E1325" s="16" t="s">
        <v>69</v>
      </c>
      <c r="F1325" s="16">
        <v>7</v>
      </c>
      <c r="G1325" s="60">
        <f t="shared" si="1306"/>
        <v>39662</v>
      </c>
      <c r="H1325" s="16" t="s">
        <v>44</v>
      </c>
      <c r="I1325" s="317">
        <v>0</v>
      </c>
      <c r="J1325" s="16"/>
      <c r="K1325" s="16"/>
      <c r="L1325" s="16"/>
      <c r="M1325" s="28"/>
      <c r="N1325" s="27">
        <v>0</v>
      </c>
      <c r="O1325" s="16"/>
      <c r="P1325" s="16"/>
      <c r="Q1325" s="16"/>
      <c r="R1325" s="16"/>
      <c r="S1325" s="16"/>
      <c r="T1325" s="28">
        <v>1931</v>
      </c>
      <c r="U1325" s="142">
        <f t="shared" si="1314"/>
        <v>5666</v>
      </c>
      <c r="V1325" s="143">
        <v>2500</v>
      </c>
      <c r="W1325" s="144">
        <f t="shared" si="1315"/>
        <v>3166</v>
      </c>
      <c r="X1325" s="144">
        <f t="shared" si="1316"/>
        <v>1733</v>
      </c>
      <c r="Y1325" s="144">
        <f t="shared" si="1317"/>
        <v>1433</v>
      </c>
      <c r="Z1325" s="144">
        <f t="shared" si="1318"/>
        <v>17500</v>
      </c>
      <c r="AA1325" s="144">
        <f t="shared" si="1319"/>
        <v>12131</v>
      </c>
      <c r="AB1325" s="145">
        <f t="shared" si="1320"/>
        <v>10031</v>
      </c>
    </row>
    <row r="1326" spans="1:28" ht="15.75" hidden="1" thickBot="1" x14ac:dyDescent="0.3">
      <c r="A1326" s="46"/>
      <c r="B1326" s="320">
        <v>42429</v>
      </c>
      <c r="C1326" s="223">
        <v>32827</v>
      </c>
      <c r="D1326" s="46"/>
      <c r="E1326" s="322" t="s">
        <v>341</v>
      </c>
      <c r="F1326" s="322">
        <v>15</v>
      </c>
      <c r="G1326" s="224">
        <f>5285*F1326</f>
        <v>79275</v>
      </c>
      <c r="H1326" s="323" t="s">
        <v>266</v>
      </c>
      <c r="I1326" s="27">
        <v>0</v>
      </c>
      <c r="J1326" s="16"/>
      <c r="K1326" s="16"/>
      <c r="L1326" s="16"/>
      <c r="M1326" s="28"/>
      <c r="N1326" s="27">
        <v>0</v>
      </c>
      <c r="O1326" s="16"/>
      <c r="P1326" s="16"/>
      <c r="Q1326" s="16"/>
      <c r="R1326" s="16"/>
      <c r="S1326" s="16"/>
      <c r="T1326" s="28"/>
      <c r="U1326" s="142">
        <f t="shared" si="1314"/>
        <v>5285</v>
      </c>
      <c r="V1326" s="143">
        <v>2500</v>
      </c>
      <c r="W1326" s="144">
        <f t="shared" si="1315"/>
        <v>2785</v>
      </c>
      <c r="X1326" s="144">
        <f t="shared" si="1316"/>
        <v>1542.5</v>
      </c>
      <c r="Y1326" s="144">
        <f t="shared" si="1317"/>
        <v>1242.5</v>
      </c>
      <c r="Z1326" s="144">
        <f t="shared" si="1318"/>
        <v>37500</v>
      </c>
      <c r="AA1326" s="144">
        <f t="shared" si="1319"/>
        <v>23137.5</v>
      </c>
      <c r="AB1326" s="145">
        <f t="shared" si="1320"/>
        <v>18637.5</v>
      </c>
    </row>
    <row r="1327" spans="1:28" ht="15.75" hidden="1" thickBot="1" x14ac:dyDescent="0.3">
      <c r="A1327" s="46"/>
      <c r="B1327" s="6">
        <v>42429</v>
      </c>
      <c r="C1327" s="15">
        <v>32828</v>
      </c>
      <c r="D1327" s="356"/>
      <c r="E1327" s="16" t="s">
        <v>86</v>
      </c>
      <c r="F1327" s="16">
        <v>7</v>
      </c>
      <c r="G1327" s="60">
        <f t="shared" si="1306"/>
        <v>39662</v>
      </c>
      <c r="H1327" s="16" t="s">
        <v>44</v>
      </c>
      <c r="I1327" s="317">
        <v>0</v>
      </c>
      <c r="J1327" s="16"/>
      <c r="K1327" s="16"/>
      <c r="L1327" s="16"/>
      <c r="M1327" s="28"/>
      <c r="N1327" s="27">
        <v>0</v>
      </c>
      <c r="O1327" s="16"/>
      <c r="P1327" s="16"/>
      <c r="Q1327" s="16"/>
      <c r="R1327" s="16"/>
      <c r="S1327" s="16"/>
      <c r="T1327" s="28">
        <v>1932</v>
      </c>
      <c r="U1327" s="142">
        <f t="shared" si="1314"/>
        <v>5666</v>
      </c>
      <c r="V1327" s="143">
        <v>2500</v>
      </c>
      <c r="W1327" s="144">
        <f t="shared" si="1315"/>
        <v>3166</v>
      </c>
      <c r="X1327" s="144">
        <f t="shared" si="1316"/>
        <v>1733</v>
      </c>
      <c r="Y1327" s="144">
        <f t="shared" si="1317"/>
        <v>1433</v>
      </c>
      <c r="Z1327" s="144">
        <f t="shared" si="1318"/>
        <v>17500</v>
      </c>
      <c r="AA1327" s="144">
        <f t="shared" si="1319"/>
        <v>12131</v>
      </c>
      <c r="AB1327" s="145">
        <f t="shared" si="1320"/>
        <v>10031</v>
      </c>
    </row>
    <row r="1328" spans="1:28" ht="15.75" hidden="1" thickBot="1" x14ac:dyDescent="0.3">
      <c r="A1328" s="46"/>
      <c r="B1328" s="6">
        <v>42429</v>
      </c>
      <c r="C1328" s="15">
        <v>32829</v>
      </c>
      <c r="D1328" s="356"/>
      <c r="E1328" s="16" t="s">
        <v>143</v>
      </c>
      <c r="F1328" s="16">
        <v>7</v>
      </c>
      <c r="G1328" s="60">
        <f t="shared" si="1306"/>
        <v>39662</v>
      </c>
      <c r="H1328" s="16" t="s">
        <v>44</v>
      </c>
      <c r="I1328" s="317">
        <v>0</v>
      </c>
      <c r="J1328" s="16"/>
      <c r="K1328" s="16"/>
      <c r="L1328" s="16"/>
      <c r="M1328" s="28"/>
      <c r="N1328" s="27">
        <v>0</v>
      </c>
      <c r="O1328" s="16"/>
      <c r="P1328" s="16"/>
      <c r="Q1328" s="16"/>
      <c r="R1328" s="16"/>
      <c r="S1328" s="16"/>
      <c r="T1328" s="28">
        <v>1933</v>
      </c>
      <c r="U1328" s="142">
        <f t="shared" si="1314"/>
        <v>5666</v>
      </c>
      <c r="V1328" s="143">
        <v>2500</v>
      </c>
      <c r="W1328" s="144">
        <f t="shared" si="1315"/>
        <v>3166</v>
      </c>
      <c r="X1328" s="144">
        <f t="shared" si="1316"/>
        <v>1733</v>
      </c>
      <c r="Y1328" s="144">
        <f t="shared" si="1317"/>
        <v>1433</v>
      </c>
      <c r="Z1328" s="144">
        <f t="shared" si="1318"/>
        <v>17500</v>
      </c>
      <c r="AA1328" s="144">
        <f t="shared" si="1319"/>
        <v>12131</v>
      </c>
      <c r="AB1328" s="145">
        <f t="shared" si="1320"/>
        <v>10031</v>
      </c>
    </row>
    <row r="1329" spans="1:28" ht="15.75" hidden="1" thickBot="1" x14ac:dyDescent="0.3">
      <c r="A1329" s="46"/>
      <c r="B1329" s="6">
        <v>42429</v>
      </c>
      <c r="C1329" s="15">
        <v>32830</v>
      </c>
      <c r="D1329" s="356"/>
      <c r="E1329" s="16" t="s">
        <v>347</v>
      </c>
      <c r="F1329" s="16">
        <v>7</v>
      </c>
      <c r="G1329" s="60">
        <f t="shared" si="1306"/>
        <v>39662</v>
      </c>
      <c r="H1329" s="16" t="s">
        <v>44</v>
      </c>
      <c r="I1329" s="317">
        <v>0</v>
      </c>
      <c r="J1329" s="16"/>
      <c r="K1329" s="16"/>
      <c r="L1329" s="16"/>
      <c r="M1329" s="28"/>
      <c r="N1329" s="27">
        <v>0</v>
      </c>
      <c r="O1329" s="16"/>
      <c r="P1329" s="16"/>
      <c r="Q1329" s="16"/>
      <c r="R1329" s="16"/>
      <c r="S1329" s="16"/>
      <c r="T1329" s="28"/>
      <c r="U1329" s="142">
        <f t="shared" si="1314"/>
        <v>5666</v>
      </c>
      <c r="V1329" s="143">
        <v>2500</v>
      </c>
      <c r="W1329" s="144">
        <f t="shared" si="1315"/>
        <v>3166</v>
      </c>
      <c r="X1329" s="144">
        <f t="shared" si="1316"/>
        <v>1733</v>
      </c>
      <c r="Y1329" s="144">
        <f t="shared" si="1317"/>
        <v>1433</v>
      </c>
      <c r="Z1329" s="144">
        <f t="shared" si="1318"/>
        <v>17500</v>
      </c>
      <c r="AA1329" s="144">
        <f t="shared" si="1319"/>
        <v>12131</v>
      </c>
      <c r="AB1329" s="145">
        <f t="shared" si="1320"/>
        <v>10031</v>
      </c>
    </row>
    <row r="1330" spans="1:28" ht="15.75" hidden="1" thickBot="1" x14ac:dyDescent="0.3">
      <c r="A1330" s="46"/>
      <c r="B1330" s="6">
        <v>42429</v>
      </c>
      <c r="C1330" s="15">
        <v>32831</v>
      </c>
      <c r="D1330" s="358"/>
      <c r="E1330" s="16" t="s">
        <v>66</v>
      </c>
      <c r="F1330" s="16">
        <v>15</v>
      </c>
      <c r="G1330" s="60">
        <f t="shared" si="1306"/>
        <v>84990</v>
      </c>
      <c r="H1330" s="16" t="s">
        <v>44</v>
      </c>
      <c r="I1330" s="317">
        <v>0</v>
      </c>
      <c r="J1330" s="16"/>
      <c r="K1330" s="16"/>
      <c r="L1330" s="16"/>
      <c r="M1330" s="28"/>
      <c r="N1330" s="27">
        <v>0</v>
      </c>
      <c r="O1330" s="16"/>
      <c r="P1330" s="16"/>
      <c r="Q1330" s="16"/>
      <c r="R1330" s="16"/>
      <c r="S1330" s="16"/>
      <c r="T1330" s="28"/>
      <c r="U1330" s="142">
        <f t="shared" si="1314"/>
        <v>5666</v>
      </c>
      <c r="V1330" s="143">
        <v>2500</v>
      </c>
      <c r="W1330" s="144">
        <f t="shared" si="1315"/>
        <v>3166</v>
      </c>
      <c r="X1330" s="144">
        <f t="shared" si="1316"/>
        <v>1733</v>
      </c>
      <c r="Y1330" s="144">
        <f t="shared" si="1317"/>
        <v>1433</v>
      </c>
      <c r="Z1330" s="144">
        <f t="shared" si="1318"/>
        <v>37500</v>
      </c>
      <c r="AA1330" s="144">
        <f t="shared" si="1319"/>
        <v>25995</v>
      </c>
      <c r="AB1330" s="145">
        <f t="shared" si="1320"/>
        <v>21495</v>
      </c>
    </row>
    <row r="1331" spans="1:28" ht="15.75" hidden="1" thickBot="1" x14ac:dyDescent="0.3">
      <c r="A1331" s="46"/>
      <c r="B1331" s="320">
        <v>42429</v>
      </c>
      <c r="C1331" s="223">
        <v>32832</v>
      </c>
      <c r="D1331" s="46"/>
      <c r="E1331" s="322" t="s">
        <v>57</v>
      </c>
      <c r="F1331" s="322">
        <v>15</v>
      </c>
      <c r="G1331" s="224">
        <f>5100*F1331</f>
        <v>76500</v>
      </c>
      <c r="H1331" s="322" t="s">
        <v>47</v>
      </c>
      <c r="I1331" s="317">
        <v>0</v>
      </c>
      <c r="J1331" s="16"/>
      <c r="K1331" s="16"/>
      <c r="L1331" s="16"/>
      <c r="M1331" s="28"/>
      <c r="N1331" s="27">
        <v>0</v>
      </c>
      <c r="O1331" s="16"/>
      <c r="P1331" s="16"/>
      <c r="Q1331" s="16"/>
      <c r="R1331" s="16"/>
      <c r="S1331" s="16"/>
      <c r="T1331" s="28"/>
    </row>
    <row r="1332" spans="1:28" ht="15.75" hidden="1" thickBot="1" x14ac:dyDescent="0.3">
      <c r="A1332" s="46"/>
      <c r="B1332" s="6">
        <v>42429</v>
      </c>
      <c r="C1332" s="15">
        <v>32833</v>
      </c>
      <c r="D1332" s="357"/>
      <c r="E1332" s="16" t="s">
        <v>102</v>
      </c>
      <c r="F1332" s="16">
        <v>7</v>
      </c>
      <c r="G1332" s="60">
        <f t="shared" si="1306"/>
        <v>39662</v>
      </c>
      <c r="H1332" s="16" t="s">
        <v>44</v>
      </c>
      <c r="I1332" s="317">
        <v>0</v>
      </c>
      <c r="J1332" s="16"/>
      <c r="K1332" s="16"/>
      <c r="L1332" s="16"/>
      <c r="M1332" s="28"/>
      <c r="N1332" s="27">
        <v>0</v>
      </c>
      <c r="O1332" s="16"/>
      <c r="P1332" s="16"/>
      <c r="Q1332" s="16"/>
      <c r="R1332" s="16"/>
      <c r="S1332" s="16"/>
      <c r="T1332" s="28">
        <v>1934</v>
      </c>
      <c r="U1332" s="142">
        <f t="shared" ref="U1332:U1339" si="1321">+G1332/F1332</f>
        <v>5666</v>
      </c>
      <c r="V1332" s="143">
        <v>2500</v>
      </c>
      <c r="W1332" s="144">
        <f t="shared" ref="W1332:W1339" si="1322">+U1332-V1332</f>
        <v>3166</v>
      </c>
      <c r="X1332" s="144">
        <f t="shared" ref="X1332:X1339" si="1323">+W1332-Y1332</f>
        <v>1733</v>
      </c>
      <c r="Y1332" s="144">
        <f t="shared" ref="Y1332:Y1339" si="1324">(U1332-5000)/2+1100</f>
        <v>1433</v>
      </c>
      <c r="Z1332" s="144">
        <f t="shared" ref="Z1332:Z1339" si="1325">+V1332*F1332</f>
        <v>17500</v>
      </c>
      <c r="AA1332" s="144">
        <f t="shared" ref="AA1332:AA1339" si="1326">+X1332*F1332</f>
        <v>12131</v>
      </c>
      <c r="AB1332" s="145">
        <f t="shared" ref="AB1332:AB1339" si="1327">+Y1332*F1332</f>
        <v>10031</v>
      </c>
    </row>
    <row r="1333" spans="1:28" ht="15.75" hidden="1" thickBot="1" x14ac:dyDescent="0.3">
      <c r="A1333" s="46"/>
      <c r="B1333" s="6">
        <v>42429</v>
      </c>
      <c r="C1333" s="15">
        <v>32834</v>
      </c>
      <c r="D1333" s="356"/>
      <c r="E1333" s="16" t="s">
        <v>348</v>
      </c>
      <c r="F1333" s="16">
        <v>7</v>
      </c>
      <c r="G1333" s="60">
        <f t="shared" si="1306"/>
        <v>39662</v>
      </c>
      <c r="H1333" s="16" t="s">
        <v>44</v>
      </c>
      <c r="I1333" s="317">
        <v>0</v>
      </c>
      <c r="J1333" s="16"/>
      <c r="K1333" s="16"/>
      <c r="L1333" s="16"/>
      <c r="M1333" s="28"/>
      <c r="N1333" s="27">
        <v>0</v>
      </c>
      <c r="O1333" s="16"/>
      <c r="P1333" s="16"/>
      <c r="Q1333" s="16"/>
      <c r="R1333" s="16"/>
      <c r="S1333" s="16"/>
      <c r="T1333" s="28">
        <v>1935</v>
      </c>
      <c r="U1333" s="142">
        <f t="shared" si="1321"/>
        <v>5666</v>
      </c>
      <c r="V1333" s="143">
        <v>2500</v>
      </c>
      <c r="W1333" s="144">
        <f t="shared" si="1322"/>
        <v>3166</v>
      </c>
      <c r="X1333" s="144">
        <f t="shared" si="1323"/>
        <v>1733</v>
      </c>
      <c r="Y1333" s="144">
        <f t="shared" si="1324"/>
        <v>1433</v>
      </c>
      <c r="Z1333" s="144">
        <f t="shared" si="1325"/>
        <v>17500</v>
      </c>
      <c r="AA1333" s="144">
        <f t="shared" si="1326"/>
        <v>12131</v>
      </c>
      <c r="AB1333" s="145">
        <f t="shared" si="1327"/>
        <v>10031</v>
      </c>
    </row>
    <row r="1334" spans="1:28" ht="15.75" hidden="1" thickBot="1" x14ac:dyDescent="0.3">
      <c r="A1334" s="46"/>
      <c r="B1334" s="6">
        <v>42429</v>
      </c>
      <c r="C1334" s="15">
        <v>32835</v>
      </c>
      <c r="D1334" s="356"/>
      <c r="E1334" s="16" t="s">
        <v>149</v>
      </c>
      <c r="F1334" s="16">
        <v>15</v>
      </c>
      <c r="G1334" s="60">
        <f t="shared" si="1306"/>
        <v>84990</v>
      </c>
      <c r="H1334" s="16" t="s">
        <v>44</v>
      </c>
      <c r="I1334" s="317">
        <v>0</v>
      </c>
      <c r="J1334" s="16"/>
      <c r="K1334" s="16"/>
      <c r="L1334" s="16"/>
      <c r="M1334" s="28"/>
      <c r="N1334" s="27">
        <v>0</v>
      </c>
      <c r="O1334" s="16"/>
      <c r="P1334" s="16"/>
      <c r="Q1334" s="16"/>
      <c r="R1334" s="16"/>
      <c r="S1334" s="16"/>
      <c r="T1334" s="28">
        <v>1936</v>
      </c>
      <c r="U1334" s="142">
        <f t="shared" si="1321"/>
        <v>5666</v>
      </c>
      <c r="V1334" s="143">
        <v>2500</v>
      </c>
      <c r="W1334" s="144">
        <f t="shared" si="1322"/>
        <v>3166</v>
      </c>
      <c r="X1334" s="144">
        <f t="shared" si="1323"/>
        <v>1733</v>
      </c>
      <c r="Y1334" s="144">
        <f t="shared" si="1324"/>
        <v>1433</v>
      </c>
      <c r="Z1334" s="144">
        <f t="shared" si="1325"/>
        <v>37500</v>
      </c>
      <c r="AA1334" s="144">
        <f t="shared" si="1326"/>
        <v>25995</v>
      </c>
      <c r="AB1334" s="145">
        <f t="shared" si="1327"/>
        <v>21495</v>
      </c>
    </row>
    <row r="1335" spans="1:28" ht="15.75" hidden="1" thickBot="1" x14ac:dyDescent="0.3">
      <c r="A1335" s="46"/>
      <c r="B1335" s="6">
        <v>42429</v>
      </c>
      <c r="C1335" s="15">
        <v>32836</v>
      </c>
      <c r="D1335" s="356"/>
      <c r="E1335" s="16" t="s">
        <v>168</v>
      </c>
      <c r="F1335" s="16">
        <v>7</v>
      </c>
      <c r="G1335" s="60">
        <f t="shared" si="1306"/>
        <v>39662</v>
      </c>
      <c r="H1335" s="16" t="s">
        <v>44</v>
      </c>
      <c r="I1335" s="317">
        <v>0</v>
      </c>
      <c r="J1335" s="16"/>
      <c r="K1335" s="16"/>
      <c r="L1335" s="16"/>
      <c r="M1335" s="28"/>
      <c r="N1335" s="27">
        <v>0</v>
      </c>
      <c r="O1335" s="16"/>
      <c r="P1335" s="16"/>
      <c r="Q1335" s="16"/>
      <c r="R1335" s="16"/>
      <c r="S1335" s="16"/>
      <c r="T1335" s="28">
        <v>1937</v>
      </c>
      <c r="U1335" s="142">
        <f t="shared" si="1321"/>
        <v>5666</v>
      </c>
      <c r="V1335" s="143">
        <v>2500</v>
      </c>
      <c r="W1335" s="144">
        <f t="shared" si="1322"/>
        <v>3166</v>
      </c>
      <c r="X1335" s="144">
        <f t="shared" si="1323"/>
        <v>1733</v>
      </c>
      <c r="Y1335" s="144">
        <f t="shared" si="1324"/>
        <v>1433</v>
      </c>
      <c r="Z1335" s="144">
        <f t="shared" si="1325"/>
        <v>17500</v>
      </c>
      <c r="AA1335" s="144">
        <f t="shared" si="1326"/>
        <v>12131</v>
      </c>
      <c r="AB1335" s="145">
        <f t="shared" si="1327"/>
        <v>10031</v>
      </c>
    </row>
    <row r="1336" spans="1:28" ht="15.75" hidden="1" thickBot="1" x14ac:dyDescent="0.3">
      <c r="A1336" s="46"/>
      <c r="B1336" s="6">
        <v>42429</v>
      </c>
      <c r="C1336" s="15">
        <v>32837</v>
      </c>
      <c r="D1336" s="356"/>
      <c r="E1336" s="16" t="s">
        <v>91</v>
      </c>
      <c r="F1336" s="16">
        <v>15</v>
      </c>
      <c r="G1336" s="60">
        <f t="shared" si="1306"/>
        <v>84990</v>
      </c>
      <c r="H1336" s="16" t="s">
        <v>44</v>
      </c>
      <c r="I1336" s="317">
        <v>0</v>
      </c>
      <c r="J1336" s="16"/>
      <c r="K1336" s="16"/>
      <c r="L1336" s="16"/>
      <c r="M1336" s="28"/>
      <c r="N1336" s="27">
        <v>0</v>
      </c>
      <c r="O1336" s="16"/>
      <c r="P1336" s="16"/>
      <c r="Q1336" s="16"/>
      <c r="R1336" s="16"/>
      <c r="S1336" s="16"/>
      <c r="T1336" s="28">
        <v>1938</v>
      </c>
      <c r="U1336" s="142">
        <f t="shared" si="1321"/>
        <v>5666</v>
      </c>
      <c r="V1336" s="143">
        <v>2500</v>
      </c>
      <c r="W1336" s="144">
        <f t="shared" si="1322"/>
        <v>3166</v>
      </c>
      <c r="X1336" s="144">
        <f t="shared" si="1323"/>
        <v>1733</v>
      </c>
      <c r="Y1336" s="144">
        <f t="shared" si="1324"/>
        <v>1433</v>
      </c>
      <c r="Z1336" s="144">
        <f t="shared" si="1325"/>
        <v>37500</v>
      </c>
      <c r="AA1336" s="144">
        <f t="shared" si="1326"/>
        <v>25995</v>
      </c>
      <c r="AB1336" s="145">
        <f t="shared" si="1327"/>
        <v>21495</v>
      </c>
    </row>
    <row r="1337" spans="1:28" ht="15.75" hidden="1" thickBot="1" x14ac:dyDescent="0.3">
      <c r="A1337" s="46"/>
      <c r="B1337" s="6">
        <v>42429</v>
      </c>
      <c r="C1337" s="15">
        <v>32838</v>
      </c>
      <c r="D1337" s="356"/>
      <c r="E1337" s="16" t="s">
        <v>216</v>
      </c>
      <c r="F1337" s="16">
        <v>15</v>
      </c>
      <c r="G1337" s="60">
        <f t="shared" si="1306"/>
        <v>84990</v>
      </c>
      <c r="H1337" s="16" t="s">
        <v>44</v>
      </c>
      <c r="I1337" s="317">
        <v>0</v>
      </c>
      <c r="J1337" s="16"/>
      <c r="K1337" s="16"/>
      <c r="L1337" s="16"/>
      <c r="M1337" s="28"/>
      <c r="N1337" s="27">
        <v>0</v>
      </c>
      <c r="O1337" s="16"/>
      <c r="P1337" s="16"/>
      <c r="Q1337" s="16"/>
      <c r="R1337" s="16"/>
      <c r="S1337" s="16"/>
      <c r="T1337" s="28">
        <v>1939</v>
      </c>
      <c r="U1337" s="142">
        <f t="shared" si="1321"/>
        <v>5666</v>
      </c>
      <c r="V1337" s="143">
        <v>2500</v>
      </c>
      <c r="W1337" s="144">
        <f t="shared" si="1322"/>
        <v>3166</v>
      </c>
      <c r="X1337" s="144">
        <f t="shared" si="1323"/>
        <v>1733</v>
      </c>
      <c r="Y1337" s="144">
        <f t="shared" si="1324"/>
        <v>1433</v>
      </c>
      <c r="Z1337" s="144">
        <f t="shared" si="1325"/>
        <v>37500</v>
      </c>
      <c r="AA1337" s="144">
        <f t="shared" si="1326"/>
        <v>25995</v>
      </c>
      <c r="AB1337" s="145">
        <f t="shared" si="1327"/>
        <v>21495</v>
      </c>
    </row>
    <row r="1338" spans="1:28" ht="15.75" hidden="1" thickBot="1" x14ac:dyDescent="0.3">
      <c r="A1338" s="46"/>
      <c r="B1338" s="6">
        <v>42429</v>
      </c>
      <c r="C1338" s="15">
        <v>32839</v>
      </c>
      <c r="D1338" s="356"/>
      <c r="E1338" s="16" t="s">
        <v>83</v>
      </c>
      <c r="F1338" s="16">
        <v>15</v>
      </c>
      <c r="G1338" s="60">
        <f t="shared" si="1306"/>
        <v>84990</v>
      </c>
      <c r="H1338" s="16" t="s">
        <v>44</v>
      </c>
      <c r="I1338" s="317">
        <v>0</v>
      </c>
      <c r="J1338" s="16"/>
      <c r="K1338" s="16"/>
      <c r="L1338" s="16"/>
      <c r="M1338" s="28"/>
      <c r="N1338" s="27">
        <v>0</v>
      </c>
      <c r="O1338" s="16"/>
      <c r="P1338" s="16"/>
      <c r="Q1338" s="16"/>
      <c r="R1338" s="16"/>
      <c r="S1338" s="16"/>
      <c r="T1338" s="28">
        <v>1940</v>
      </c>
      <c r="U1338" s="142">
        <f t="shared" si="1321"/>
        <v>5666</v>
      </c>
      <c r="V1338" s="143">
        <v>2500</v>
      </c>
      <c r="W1338" s="144">
        <f t="shared" si="1322"/>
        <v>3166</v>
      </c>
      <c r="X1338" s="144">
        <f t="shared" si="1323"/>
        <v>1733</v>
      </c>
      <c r="Y1338" s="144">
        <f t="shared" si="1324"/>
        <v>1433</v>
      </c>
      <c r="Z1338" s="144">
        <f t="shared" si="1325"/>
        <v>37500</v>
      </c>
      <c r="AA1338" s="144">
        <f t="shared" si="1326"/>
        <v>25995</v>
      </c>
      <c r="AB1338" s="145">
        <f t="shared" si="1327"/>
        <v>21495</v>
      </c>
    </row>
    <row r="1339" spans="1:28" ht="15.75" hidden="1" thickBot="1" x14ac:dyDescent="0.3">
      <c r="A1339" s="46"/>
      <c r="B1339" s="23">
        <v>42429</v>
      </c>
      <c r="C1339" s="223">
        <v>32840</v>
      </c>
      <c r="D1339" s="46"/>
      <c r="E1339" s="17" t="s">
        <v>76</v>
      </c>
      <c r="F1339" s="17">
        <v>15</v>
      </c>
      <c r="G1339" s="224">
        <f>5285*F1339</f>
        <v>79275</v>
      </c>
      <c r="H1339" s="31" t="s">
        <v>266</v>
      </c>
      <c r="I1339" s="27">
        <v>0</v>
      </c>
      <c r="J1339" s="16"/>
      <c r="K1339" s="16"/>
      <c r="L1339" s="16"/>
      <c r="M1339" s="28"/>
      <c r="N1339" s="27">
        <v>0</v>
      </c>
      <c r="O1339" s="16"/>
      <c r="P1339" s="16"/>
      <c r="Q1339" s="16"/>
      <c r="R1339" s="16"/>
      <c r="S1339" s="16"/>
      <c r="T1339" s="28"/>
      <c r="U1339" s="142">
        <f t="shared" si="1321"/>
        <v>5285</v>
      </c>
      <c r="V1339" s="143">
        <v>2500</v>
      </c>
      <c r="W1339" s="144">
        <f t="shared" si="1322"/>
        <v>2785</v>
      </c>
      <c r="X1339" s="144">
        <f t="shared" si="1323"/>
        <v>1542.5</v>
      </c>
      <c r="Y1339" s="144">
        <f t="shared" si="1324"/>
        <v>1242.5</v>
      </c>
      <c r="Z1339" s="144">
        <f t="shared" si="1325"/>
        <v>37500</v>
      </c>
      <c r="AA1339" s="144">
        <f t="shared" si="1326"/>
        <v>23137.5</v>
      </c>
      <c r="AB1339" s="145">
        <f t="shared" si="1327"/>
        <v>18637.5</v>
      </c>
    </row>
    <row r="1340" spans="1:28" ht="15.75" hidden="1" thickBot="1" x14ac:dyDescent="0.3">
      <c r="A1340" s="46"/>
      <c r="B1340" s="6">
        <v>42429</v>
      </c>
      <c r="C1340" s="15">
        <v>32841</v>
      </c>
      <c r="D1340" s="46"/>
      <c r="E1340" s="16" t="s">
        <v>122</v>
      </c>
      <c r="F1340" s="16">
        <v>15</v>
      </c>
      <c r="G1340" s="129">
        <f t="shared" ref="G1340:G1380" si="1328">5666*F1340</f>
        <v>84990</v>
      </c>
      <c r="H1340" s="16" t="s">
        <v>119</v>
      </c>
      <c r="I1340" s="16">
        <v>0</v>
      </c>
      <c r="J1340" s="16"/>
      <c r="K1340" s="16"/>
      <c r="L1340" s="16"/>
      <c r="M1340" s="28"/>
      <c r="N1340" s="27">
        <v>0</v>
      </c>
      <c r="O1340" s="16"/>
      <c r="P1340" s="16"/>
      <c r="Q1340" s="16"/>
      <c r="R1340" s="16"/>
      <c r="S1340" s="16"/>
      <c r="T1340" s="28"/>
    </row>
    <row r="1341" spans="1:28" ht="15.75" hidden="1" thickBot="1" x14ac:dyDescent="0.3">
      <c r="A1341" s="46"/>
      <c r="B1341" s="320">
        <v>42429</v>
      </c>
      <c r="C1341" s="223">
        <v>32842</v>
      </c>
      <c r="D1341" s="46"/>
      <c r="E1341" s="322" t="s">
        <v>341</v>
      </c>
      <c r="F1341" s="322">
        <v>15</v>
      </c>
      <c r="G1341" s="129">
        <f>5285*F1341</f>
        <v>79275</v>
      </c>
      <c r="H1341" s="323" t="s">
        <v>266</v>
      </c>
      <c r="I1341" s="32">
        <v>0</v>
      </c>
      <c r="J1341" s="16"/>
      <c r="K1341" s="16"/>
      <c r="L1341" s="16"/>
      <c r="M1341" s="28"/>
      <c r="N1341" s="27">
        <v>0</v>
      </c>
      <c r="O1341" s="16"/>
      <c r="P1341" s="16"/>
      <c r="Q1341" s="16"/>
      <c r="R1341" s="16"/>
      <c r="S1341" s="16"/>
      <c r="T1341" s="28"/>
      <c r="U1341" s="142">
        <f t="shared" ref="U1341:U1345" si="1329">+G1341/F1341</f>
        <v>5285</v>
      </c>
      <c r="V1341" s="143">
        <v>2500</v>
      </c>
      <c r="W1341" s="144">
        <f t="shared" ref="W1341:W1345" si="1330">+U1341-V1341</f>
        <v>2785</v>
      </c>
      <c r="X1341" s="144">
        <f t="shared" ref="X1341:X1345" si="1331">+W1341-Y1341</f>
        <v>1542.5</v>
      </c>
      <c r="Y1341" s="144">
        <f t="shared" ref="Y1341:Y1345" si="1332">(U1341-5000)/2+1100</f>
        <v>1242.5</v>
      </c>
      <c r="Z1341" s="144">
        <f t="shared" ref="Z1341:Z1345" si="1333">+V1341*F1341</f>
        <v>37500</v>
      </c>
      <c r="AA1341" s="144">
        <f t="shared" ref="AA1341:AA1345" si="1334">+X1341*F1341</f>
        <v>23137.5</v>
      </c>
      <c r="AB1341" s="145">
        <f t="shared" ref="AB1341:AB1345" si="1335">+Y1341*F1341</f>
        <v>18637.5</v>
      </c>
    </row>
    <row r="1342" spans="1:28" ht="15.75" hidden="1" thickBot="1" x14ac:dyDescent="0.3">
      <c r="A1342" s="46"/>
      <c r="B1342" s="6">
        <v>42429</v>
      </c>
      <c r="C1342" s="15">
        <v>32843</v>
      </c>
      <c r="D1342" s="356"/>
      <c r="E1342" s="16" t="s">
        <v>65</v>
      </c>
      <c r="F1342" s="16">
        <v>15</v>
      </c>
      <c r="G1342" s="60">
        <f t="shared" si="1328"/>
        <v>84990</v>
      </c>
      <c r="H1342" s="16" t="s">
        <v>44</v>
      </c>
      <c r="I1342" s="317">
        <v>0</v>
      </c>
      <c r="J1342" s="16"/>
      <c r="K1342" s="16"/>
      <c r="L1342" s="16"/>
      <c r="M1342" s="28"/>
      <c r="N1342" s="27">
        <v>0</v>
      </c>
      <c r="O1342" s="16"/>
      <c r="P1342" s="16"/>
      <c r="Q1342" s="16"/>
      <c r="R1342" s="16"/>
      <c r="S1342" s="16"/>
      <c r="T1342" s="28">
        <v>1941</v>
      </c>
      <c r="U1342" s="142">
        <f t="shared" si="1329"/>
        <v>5666</v>
      </c>
      <c r="V1342" s="143">
        <v>2500</v>
      </c>
      <c r="W1342" s="144">
        <f t="shared" si="1330"/>
        <v>3166</v>
      </c>
      <c r="X1342" s="144">
        <f t="shared" si="1331"/>
        <v>1733</v>
      </c>
      <c r="Y1342" s="144">
        <f t="shared" si="1332"/>
        <v>1433</v>
      </c>
      <c r="Z1342" s="144">
        <f t="shared" si="1333"/>
        <v>37500</v>
      </c>
      <c r="AA1342" s="144">
        <f t="shared" si="1334"/>
        <v>25995</v>
      </c>
      <c r="AB1342" s="145">
        <f t="shared" si="1335"/>
        <v>21495</v>
      </c>
    </row>
    <row r="1343" spans="1:28" ht="15.75" hidden="1" thickBot="1" x14ac:dyDescent="0.3">
      <c r="A1343" s="46"/>
      <c r="B1343" s="6">
        <v>42429</v>
      </c>
      <c r="C1343" s="15">
        <v>32844</v>
      </c>
      <c r="D1343" s="356"/>
      <c r="E1343" s="16" t="s">
        <v>124</v>
      </c>
      <c r="F1343" s="16">
        <v>7</v>
      </c>
      <c r="G1343" s="60">
        <f t="shared" si="1328"/>
        <v>39662</v>
      </c>
      <c r="H1343" s="16" t="s">
        <v>44</v>
      </c>
      <c r="I1343" s="317">
        <v>0</v>
      </c>
      <c r="J1343" s="16"/>
      <c r="K1343" s="16"/>
      <c r="L1343" s="16"/>
      <c r="M1343" s="28"/>
      <c r="N1343" s="27">
        <v>0</v>
      </c>
      <c r="O1343" s="16"/>
      <c r="P1343" s="16"/>
      <c r="Q1343" s="16"/>
      <c r="R1343" s="16"/>
      <c r="S1343" s="16"/>
      <c r="T1343" s="28">
        <v>1942</v>
      </c>
      <c r="U1343" s="142">
        <f t="shared" si="1329"/>
        <v>5666</v>
      </c>
      <c r="V1343" s="143">
        <v>2500</v>
      </c>
      <c r="W1343" s="144">
        <f t="shared" si="1330"/>
        <v>3166</v>
      </c>
      <c r="X1343" s="144">
        <f t="shared" si="1331"/>
        <v>1733</v>
      </c>
      <c r="Y1343" s="144">
        <f t="shared" si="1332"/>
        <v>1433</v>
      </c>
      <c r="Z1343" s="144">
        <f t="shared" si="1333"/>
        <v>17500</v>
      </c>
      <c r="AA1343" s="144">
        <f t="shared" si="1334"/>
        <v>12131</v>
      </c>
      <c r="AB1343" s="145">
        <f t="shared" si="1335"/>
        <v>10031</v>
      </c>
    </row>
    <row r="1344" spans="1:28" ht="15.75" hidden="1" thickBot="1" x14ac:dyDescent="0.3">
      <c r="A1344" s="46"/>
      <c r="B1344" s="6">
        <v>42429</v>
      </c>
      <c r="C1344" s="15">
        <v>32845</v>
      </c>
      <c r="D1344" s="356"/>
      <c r="E1344" s="16" t="s">
        <v>62</v>
      </c>
      <c r="F1344" s="16">
        <v>15</v>
      </c>
      <c r="G1344" s="60">
        <f t="shared" si="1328"/>
        <v>84990</v>
      </c>
      <c r="H1344" s="16" t="s">
        <v>44</v>
      </c>
      <c r="I1344" s="317">
        <v>0</v>
      </c>
      <c r="J1344" s="16"/>
      <c r="K1344" s="16"/>
      <c r="L1344" s="16"/>
      <c r="M1344" s="28"/>
      <c r="N1344" s="27">
        <v>0</v>
      </c>
      <c r="O1344" s="16"/>
      <c r="P1344" s="16"/>
      <c r="Q1344" s="16"/>
      <c r="R1344" s="16"/>
      <c r="S1344" s="16"/>
      <c r="T1344" s="28">
        <v>1943</v>
      </c>
      <c r="U1344" s="142">
        <f t="shared" si="1329"/>
        <v>5666</v>
      </c>
      <c r="V1344" s="143">
        <v>2500</v>
      </c>
      <c r="W1344" s="144">
        <f t="shared" si="1330"/>
        <v>3166</v>
      </c>
      <c r="X1344" s="144">
        <f t="shared" si="1331"/>
        <v>1733</v>
      </c>
      <c r="Y1344" s="144">
        <f t="shared" si="1332"/>
        <v>1433</v>
      </c>
      <c r="Z1344" s="144">
        <f t="shared" si="1333"/>
        <v>37500</v>
      </c>
      <c r="AA1344" s="144">
        <f t="shared" si="1334"/>
        <v>25995</v>
      </c>
      <c r="AB1344" s="145">
        <f t="shared" si="1335"/>
        <v>21495</v>
      </c>
    </row>
    <row r="1345" spans="1:28" ht="15.75" hidden="1" thickBot="1" x14ac:dyDescent="0.3">
      <c r="A1345" s="46"/>
      <c r="B1345" s="6">
        <v>42429</v>
      </c>
      <c r="C1345" s="15">
        <v>32846</v>
      </c>
      <c r="D1345" s="356"/>
      <c r="E1345" s="16" t="s">
        <v>137</v>
      </c>
      <c r="F1345" s="16">
        <v>7</v>
      </c>
      <c r="G1345" s="60">
        <f t="shared" si="1328"/>
        <v>39662</v>
      </c>
      <c r="H1345" s="16" t="s">
        <v>44</v>
      </c>
      <c r="I1345" s="317">
        <v>0</v>
      </c>
      <c r="J1345" s="16"/>
      <c r="K1345" s="16"/>
      <c r="L1345" s="16"/>
      <c r="M1345" s="28"/>
      <c r="N1345" s="27">
        <v>0</v>
      </c>
      <c r="O1345" s="16"/>
      <c r="P1345" s="16"/>
      <c r="Q1345" s="16"/>
      <c r="R1345" s="16"/>
      <c r="S1345" s="16"/>
      <c r="T1345" s="28">
        <v>1944</v>
      </c>
      <c r="U1345" s="142">
        <f t="shared" si="1329"/>
        <v>5666</v>
      </c>
      <c r="V1345" s="143">
        <v>2500</v>
      </c>
      <c r="W1345" s="144">
        <f t="shared" si="1330"/>
        <v>3166</v>
      </c>
      <c r="X1345" s="144">
        <f t="shared" si="1331"/>
        <v>1733</v>
      </c>
      <c r="Y1345" s="144">
        <f t="shared" si="1332"/>
        <v>1433</v>
      </c>
      <c r="Z1345" s="144">
        <f t="shared" si="1333"/>
        <v>17500</v>
      </c>
      <c r="AA1345" s="144">
        <f t="shared" si="1334"/>
        <v>12131</v>
      </c>
      <c r="AB1345" s="145">
        <f t="shared" si="1335"/>
        <v>10031</v>
      </c>
    </row>
    <row r="1346" spans="1:28" ht="15.75" hidden="1" thickBot="1" x14ac:dyDescent="0.3">
      <c r="A1346" s="46"/>
      <c r="B1346" s="320">
        <v>42429</v>
      </c>
      <c r="C1346" s="223">
        <v>32847</v>
      </c>
      <c r="D1346" s="46"/>
      <c r="E1346" s="322" t="s">
        <v>339</v>
      </c>
      <c r="F1346" s="322">
        <v>15</v>
      </c>
      <c r="G1346" s="224">
        <f t="shared" si="1328"/>
        <v>84990</v>
      </c>
      <c r="H1346" s="322" t="s">
        <v>119</v>
      </c>
      <c r="I1346" s="16">
        <v>0</v>
      </c>
      <c r="J1346" s="16"/>
      <c r="K1346" s="16"/>
      <c r="L1346" s="16"/>
      <c r="M1346" s="28"/>
      <c r="N1346" s="27">
        <v>0</v>
      </c>
      <c r="O1346" s="16"/>
      <c r="P1346" s="16"/>
      <c r="Q1346" s="16"/>
      <c r="R1346" s="16"/>
      <c r="S1346" s="16"/>
      <c r="T1346" s="28"/>
    </row>
    <row r="1347" spans="1:28" ht="15.75" hidden="1" thickBot="1" x14ac:dyDescent="0.3">
      <c r="A1347" s="46"/>
      <c r="B1347" s="6">
        <v>42429</v>
      </c>
      <c r="C1347" s="15">
        <v>32848</v>
      </c>
      <c r="D1347" s="356"/>
      <c r="E1347" s="16" t="s">
        <v>90</v>
      </c>
      <c r="F1347" s="16">
        <v>15</v>
      </c>
      <c r="G1347" s="60">
        <f t="shared" si="1328"/>
        <v>84990</v>
      </c>
      <c r="H1347" s="16" t="s">
        <v>44</v>
      </c>
      <c r="I1347" s="318">
        <v>0</v>
      </c>
      <c r="J1347" s="16"/>
      <c r="K1347" s="16"/>
      <c r="L1347" s="16"/>
      <c r="M1347" s="28"/>
      <c r="N1347" s="27">
        <v>0</v>
      </c>
      <c r="O1347" s="16"/>
      <c r="P1347" s="16"/>
      <c r="Q1347" s="16"/>
      <c r="R1347" s="16"/>
      <c r="S1347" s="16"/>
      <c r="T1347" s="28"/>
      <c r="U1347" s="142">
        <f t="shared" ref="U1347:U1363" si="1336">+G1347/F1347</f>
        <v>5666</v>
      </c>
      <c r="V1347" s="143">
        <v>2500</v>
      </c>
      <c r="W1347" s="144">
        <f t="shared" ref="W1347:W1363" si="1337">+U1347-V1347</f>
        <v>3166</v>
      </c>
      <c r="X1347" s="144">
        <f t="shared" ref="X1347:X1363" si="1338">+W1347-Y1347</f>
        <v>1733</v>
      </c>
      <c r="Y1347" s="144">
        <f t="shared" ref="Y1347:Y1363" si="1339">(U1347-5000)/2+1100</f>
        <v>1433</v>
      </c>
      <c r="Z1347" s="144">
        <f t="shared" ref="Z1347:Z1363" si="1340">+V1347*F1347</f>
        <v>37500</v>
      </c>
      <c r="AA1347" s="144">
        <f t="shared" ref="AA1347:AA1363" si="1341">+X1347*F1347</f>
        <v>25995</v>
      </c>
      <c r="AB1347" s="145">
        <f t="shared" ref="AB1347:AB1363" si="1342">+Y1347*F1347</f>
        <v>21495</v>
      </c>
    </row>
    <row r="1348" spans="1:28" ht="15.75" hidden="1" thickBot="1" x14ac:dyDescent="0.3">
      <c r="A1348" s="46"/>
      <c r="B1348" s="320">
        <v>42429</v>
      </c>
      <c r="C1348" s="223">
        <v>32849</v>
      </c>
      <c r="D1348" s="46"/>
      <c r="E1348" s="322" t="s">
        <v>76</v>
      </c>
      <c r="F1348" s="322">
        <v>15</v>
      </c>
      <c r="G1348" s="224">
        <f>5285*F1348</f>
        <v>79275</v>
      </c>
      <c r="H1348" s="323" t="s">
        <v>266</v>
      </c>
      <c r="I1348" s="27">
        <v>0</v>
      </c>
      <c r="J1348" s="16"/>
      <c r="K1348" s="16"/>
      <c r="L1348" s="16"/>
      <c r="M1348" s="28"/>
      <c r="N1348" s="27">
        <v>0</v>
      </c>
      <c r="O1348" s="16"/>
      <c r="P1348" s="16"/>
      <c r="Q1348" s="16"/>
      <c r="R1348" s="16"/>
      <c r="S1348" s="16"/>
      <c r="T1348" s="28"/>
      <c r="U1348" s="142">
        <f t="shared" si="1336"/>
        <v>5285</v>
      </c>
      <c r="V1348" s="143">
        <v>2500</v>
      </c>
      <c r="W1348" s="144">
        <f t="shared" si="1337"/>
        <v>2785</v>
      </c>
      <c r="X1348" s="144">
        <f t="shared" si="1338"/>
        <v>1542.5</v>
      </c>
      <c r="Y1348" s="144">
        <f t="shared" si="1339"/>
        <v>1242.5</v>
      </c>
      <c r="Z1348" s="144">
        <f t="shared" si="1340"/>
        <v>37500</v>
      </c>
      <c r="AA1348" s="144">
        <f t="shared" si="1341"/>
        <v>23137.5</v>
      </c>
      <c r="AB1348" s="145">
        <f t="shared" si="1342"/>
        <v>18637.5</v>
      </c>
    </row>
    <row r="1349" spans="1:28" ht="15.75" hidden="1" thickBot="1" x14ac:dyDescent="0.3">
      <c r="A1349" s="46"/>
      <c r="B1349" s="6">
        <v>42429</v>
      </c>
      <c r="C1349" s="15">
        <v>32850</v>
      </c>
      <c r="D1349" s="356"/>
      <c r="E1349" s="16" t="s">
        <v>59</v>
      </c>
      <c r="F1349" s="16">
        <v>15</v>
      </c>
      <c r="G1349" s="60">
        <f t="shared" si="1328"/>
        <v>84990</v>
      </c>
      <c r="H1349" s="16" t="s">
        <v>44</v>
      </c>
      <c r="I1349" s="317">
        <v>0</v>
      </c>
      <c r="J1349" s="16"/>
      <c r="K1349" s="16"/>
      <c r="L1349" s="16"/>
      <c r="M1349" s="28"/>
      <c r="N1349" s="27">
        <v>0</v>
      </c>
      <c r="O1349" s="16"/>
      <c r="P1349" s="16"/>
      <c r="Q1349" s="16"/>
      <c r="R1349" s="16"/>
      <c r="S1349" s="16"/>
      <c r="T1349" s="28">
        <v>1945</v>
      </c>
      <c r="U1349" s="142">
        <f t="shared" si="1336"/>
        <v>5666</v>
      </c>
      <c r="V1349" s="143">
        <v>2500</v>
      </c>
      <c r="W1349" s="144">
        <f t="shared" si="1337"/>
        <v>3166</v>
      </c>
      <c r="X1349" s="144">
        <f t="shared" si="1338"/>
        <v>1733</v>
      </c>
      <c r="Y1349" s="144">
        <f t="shared" si="1339"/>
        <v>1433</v>
      </c>
      <c r="Z1349" s="144">
        <f t="shared" si="1340"/>
        <v>37500</v>
      </c>
      <c r="AA1349" s="144">
        <f t="shared" si="1341"/>
        <v>25995</v>
      </c>
      <c r="AB1349" s="145">
        <f t="shared" si="1342"/>
        <v>21495</v>
      </c>
    </row>
    <row r="1350" spans="1:28" ht="15.75" hidden="1" thickBot="1" x14ac:dyDescent="0.3">
      <c r="A1350" s="46"/>
      <c r="B1350" s="320">
        <v>42429</v>
      </c>
      <c r="C1350" s="223">
        <v>32851</v>
      </c>
      <c r="D1350" s="46"/>
      <c r="E1350" s="322" t="s">
        <v>341</v>
      </c>
      <c r="F1350" s="322">
        <v>15</v>
      </c>
      <c r="G1350" s="224">
        <f>5285*F1350</f>
        <v>79275</v>
      </c>
      <c r="H1350" s="323" t="s">
        <v>266</v>
      </c>
      <c r="I1350" s="27">
        <v>0</v>
      </c>
      <c r="J1350" s="16"/>
      <c r="K1350" s="16"/>
      <c r="L1350" s="16"/>
      <c r="M1350" s="28"/>
      <c r="N1350" s="27">
        <v>0</v>
      </c>
      <c r="O1350" s="16"/>
      <c r="P1350" s="16"/>
      <c r="Q1350" s="16"/>
      <c r="R1350" s="16"/>
      <c r="S1350" s="16"/>
      <c r="T1350" s="28"/>
      <c r="U1350" s="142">
        <f t="shared" si="1336"/>
        <v>5285</v>
      </c>
      <c r="V1350" s="143">
        <v>2500</v>
      </c>
      <c r="W1350" s="144">
        <f t="shared" si="1337"/>
        <v>2785</v>
      </c>
      <c r="X1350" s="144">
        <f t="shared" si="1338"/>
        <v>1542.5</v>
      </c>
      <c r="Y1350" s="144">
        <f t="shared" si="1339"/>
        <v>1242.5</v>
      </c>
      <c r="Z1350" s="144">
        <f t="shared" si="1340"/>
        <v>37500</v>
      </c>
      <c r="AA1350" s="144">
        <f t="shared" si="1341"/>
        <v>23137.5</v>
      </c>
      <c r="AB1350" s="145">
        <f t="shared" si="1342"/>
        <v>18637.5</v>
      </c>
    </row>
    <row r="1351" spans="1:28" ht="15.75" hidden="1" thickBot="1" x14ac:dyDescent="0.3">
      <c r="A1351" s="46"/>
      <c r="B1351" s="6">
        <v>42429</v>
      </c>
      <c r="C1351" s="15">
        <v>32852</v>
      </c>
      <c r="D1351" s="356"/>
      <c r="E1351" s="16" t="s">
        <v>143</v>
      </c>
      <c r="F1351" s="16">
        <v>7</v>
      </c>
      <c r="G1351" s="60">
        <f t="shared" si="1328"/>
        <v>39662</v>
      </c>
      <c r="H1351" s="16" t="s">
        <v>44</v>
      </c>
      <c r="I1351" s="317">
        <v>0</v>
      </c>
      <c r="J1351" s="16"/>
      <c r="K1351" s="16"/>
      <c r="L1351" s="16"/>
      <c r="M1351" s="28"/>
      <c r="N1351" s="27">
        <v>0</v>
      </c>
      <c r="O1351" s="16"/>
      <c r="P1351" s="16"/>
      <c r="Q1351" s="16"/>
      <c r="R1351" s="16"/>
      <c r="S1351" s="16"/>
      <c r="T1351" s="28">
        <v>1946</v>
      </c>
      <c r="U1351" s="142">
        <f t="shared" si="1336"/>
        <v>5666</v>
      </c>
      <c r="V1351" s="143">
        <v>2500</v>
      </c>
      <c r="W1351" s="144">
        <f t="shared" si="1337"/>
        <v>3166</v>
      </c>
      <c r="X1351" s="144">
        <f t="shared" si="1338"/>
        <v>1733</v>
      </c>
      <c r="Y1351" s="144">
        <f t="shared" si="1339"/>
        <v>1433</v>
      </c>
      <c r="Z1351" s="144">
        <f t="shared" si="1340"/>
        <v>17500</v>
      </c>
      <c r="AA1351" s="144">
        <f t="shared" si="1341"/>
        <v>12131</v>
      </c>
      <c r="AB1351" s="145">
        <f t="shared" si="1342"/>
        <v>10031</v>
      </c>
    </row>
    <row r="1352" spans="1:28" ht="15.75" hidden="1" thickBot="1" x14ac:dyDescent="0.3">
      <c r="A1352" s="46"/>
      <c r="B1352" s="320">
        <v>42429</v>
      </c>
      <c r="C1352" s="223">
        <v>32853</v>
      </c>
      <c r="D1352" s="46"/>
      <c r="E1352" s="322" t="s">
        <v>76</v>
      </c>
      <c r="F1352" s="322">
        <v>15</v>
      </c>
      <c r="G1352" s="224">
        <f>5285*F1352</f>
        <v>79275</v>
      </c>
      <c r="H1352" s="323" t="s">
        <v>266</v>
      </c>
      <c r="I1352" s="27">
        <v>0</v>
      </c>
      <c r="J1352" s="16"/>
      <c r="K1352" s="16"/>
      <c r="L1352" s="16"/>
      <c r="M1352" s="28"/>
      <c r="N1352" s="27">
        <v>0</v>
      </c>
      <c r="O1352" s="16"/>
      <c r="P1352" s="16"/>
      <c r="Q1352" s="16"/>
      <c r="R1352" s="16"/>
      <c r="S1352" s="16"/>
      <c r="T1352" s="28"/>
      <c r="U1352" s="142">
        <f t="shared" si="1336"/>
        <v>5285</v>
      </c>
      <c r="V1352" s="143">
        <v>2500</v>
      </c>
      <c r="W1352" s="144">
        <f t="shared" si="1337"/>
        <v>2785</v>
      </c>
      <c r="X1352" s="144">
        <f t="shared" si="1338"/>
        <v>1542.5</v>
      </c>
      <c r="Y1352" s="144">
        <f t="shared" si="1339"/>
        <v>1242.5</v>
      </c>
      <c r="Z1352" s="144">
        <f t="shared" si="1340"/>
        <v>37500</v>
      </c>
      <c r="AA1352" s="144">
        <f t="shared" si="1341"/>
        <v>23137.5</v>
      </c>
      <c r="AB1352" s="145">
        <f t="shared" si="1342"/>
        <v>18637.5</v>
      </c>
    </row>
    <row r="1353" spans="1:28" ht="15.75" hidden="1" thickBot="1" x14ac:dyDescent="0.3">
      <c r="A1353" s="46"/>
      <c r="B1353" s="6">
        <v>42429</v>
      </c>
      <c r="C1353" s="15">
        <v>32854</v>
      </c>
      <c r="D1353" s="356"/>
      <c r="E1353" s="16" t="s">
        <v>216</v>
      </c>
      <c r="F1353" s="16">
        <v>15</v>
      </c>
      <c r="G1353" s="60">
        <f t="shared" si="1328"/>
        <v>84990</v>
      </c>
      <c r="H1353" s="16" t="s">
        <v>44</v>
      </c>
      <c r="I1353" s="317">
        <v>0</v>
      </c>
      <c r="J1353" s="16"/>
      <c r="K1353" s="16"/>
      <c r="L1353" s="16"/>
      <c r="M1353" s="28"/>
      <c r="N1353" s="27">
        <v>0</v>
      </c>
      <c r="O1353" s="16"/>
      <c r="P1353" s="16"/>
      <c r="Q1353" s="16"/>
      <c r="R1353" s="16"/>
      <c r="S1353" s="16"/>
      <c r="T1353" s="28">
        <v>1947</v>
      </c>
      <c r="U1353" s="142">
        <f t="shared" si="1336"/>
        <v>5666</v>
      </c>
      <c r="V1353" s="143">
        <v>2500</v>
      </c>
      <c r="W1353" s="144">
        <f t="shared" si="1337"/>
        <v>3166</v>
      </c>
      <c r="X1353" s="144">
        <f t="shared" si="1338"/>
        <v>1733</v>
      </c>
      <c r="Y1353" s="144">
        <f t="shared" si="1339"/>
        <v>1433</v>
      </c>
      <c r="Z1353" s="144">
        <f t="shared" si="1340"/>
        <v>37500</v>
      </c>
      <c r="AA1353" s="144">
        <f t="shared" si="1341"/>
        <v>25995</v>
      </c>
      <c r="AB1353" s="145">
        <f t="shared" si="1342"/>
        <v>21495</v>
      </c>
    </row>
    <row r="1354" spans="1:28" ht="15.75" hidden="1" thickBot="1" x14ac:dyDescent="0.3">
      <c r="A1354" s="46"/>
      <c r="B1354" s="320">
        <v>42429</v>
      </c>
      <c r="C1354" s="223">
        <v>32855</v>
      </c>
      <c r="D1354" s="46"/>
      <c r="E1354" s="322" t="s">
        <v>341</v>
      </c>
      <c r="F1354" s="322">
        <v>15</v>
      </c>
      <c r="G1354" s="224">
        <f>5285*F1354</f>
        <v>79275</v>
      </c>
      <c r="H1354" s="323" t="s">
        <v>266</v>
      </c>
      <c r="I1354" s="27">
        <v>0</v>
      </c>
      <c r="J1354" s="16"/>
      <c r="K1354" s="16"/>
      <c r="L1354" s="16"/>
      <c r="M1354" s="28"/>
      <c r="N1354" s="27">
        <v>0</v>
      </c>
      <c r="O1354" s="16"/>
      <c r="P1354" s="16"/>
      <c r="Q1354" s="16"/>
      <c r="R1354" s="16"/>
      <c r="S1354" s="16"/>
      <c r="T1354" s="28"/>
      <c r="U1354" s="142">
        <f t="shared" si="1336"/>
        <v>5285</v>
      </c>
      <c r="V1354" s="143">
        <v>2500</v>
      </c>
      <c r="W1354" s="144">
        <f t="shared" si="1337"/>
        <v>2785</v>
      </c>
      <c r="X1354" s="144">
        <f t="shared" si="1338"/>
        <v>1542.5</v>
      </c>
      <c r="Y1354" s="144">
        <f t="shared" si="1339"/>
        <v>1242.5</v>
      </c>
      <c r="Z1354" s="144">
        <f t="shared" si="1340"/>
        <v>37500</v>
      </c>
      <c r="AA1354" s="144">
        <f t="shared" si="1341"/>
        <v>23137.5</v>
      </c>
      <c r="AB1354" s="145">
        <f t="shared" si="1342"/>
        <v>18637.5</v>
      </c>
    </row>
    <row r="1355" spans="1:28" ht="15.75" hidden="1" thickBot="1" x14ac:dyDescent="0.3">
      <c r="A1355" s="46"/>
      <c r="B1355" s="6">
        <v>42429</v>
      </c>
      <c r="C1355" s="15">
        <v>32856</v>
      </c>
      <c r="D1355" s="356"/>
      <c r="E1355" s="16" t="s">
        <v>188</v>
      </c>
      <c r="F1355" s="16">
        <v>7</v>
      </c>
      <c r="G1355" s="60">
        <f t="shared" si="1328"/>
        <v>39662</v>
      </c>
      <c r="H1355" s="16" t="s">
        <v>44</v>
      </c>
      <c r="I1355" s="317">
        <v>0</v>
      </c>
      <c r="J1355" s="16"/>
      <c r="K1355" s="16"/>
      <c r="L1355" s="16"/>
      <c r="M1355" s="28"/>
      <c r="N1355" s="27">
        <v>0</v>
      </c>
      <c r="O1355" s="16"/>
      <c r="P1355" s="16"/>
      <c r="Q1355" s="16"/>
      <c r="R1355" s="16"/>
      <c r="S1355" s="16"/>
      <c r="T1355" s="28">
        <v>1948</v>
      </c>
      <c r="U1355" s="142">
        <f t="shared" si="1336"/>
        <v>5666</v>
      </c>
      <c r="V1355" s="143">
        <v>2500</v>
      </c>
      <c r="W1355" s="144">
        <f t="shared" si="1337"/>
        <v>3166</v>
      </c>
      <c r="X1355" s="144">
        <f t="shared" si="1338"/>
        <v>1733</v>
      </c>
      <c r="Y1355" s="144">
        <f t="shared" si="1339"/>
        <v>1433</v>
      </c>
      <c r="Z1355" s="144">
        <f t="shared" si="1340"/>
        <v>17500</v>
      </c>
      <c r="AA1355" s="144">
        <f t="shared" si="1341"/>
        <v>12131</v>
      </c>
      <c r="AB1355" s="145">
        <f t="shared" si="1342"/>
        <v>10031</v>
      </c>
    </row>
    <row r="1356" spans="1:28" ht="15.75" hidden="1" thickBot="1" x14ac:dyDescent="0.3">
      <c r="A1356" s="46"/>
      <c r="B1356" s="6">
        <v>42429</v>
      </c>
      <c r="C1356" s="15">
        <v>32857</v>
      </c>
      <c r="D1356" s="356"/>
      <c r="E1356" s="16" t="s">
        <v>69</v>
      </c>
      <c r="F1356" s="16">
        <v>7</v>
      </c>
      <c r="G1356" s="60">
        <f t="shared" si="1328"/>
        <v>39662</v>
      </c>
      <c r="H1356" s="16" t="s">
        <v>44</v>
      </c>
      <c r="I1356" s="317">
        <v>0</v>
      </c>
      <c r="J1356" s="16"/>
      <c r="K1356" s="16"/>
      <c r="L1356" s="16"/>
      <c r="M1356" s="28"/>
      <c r="N1356" s="27">
        <v>0</v>
      </c>
      <c r="O1356" s="16"/>
      <c r="P1356" s="16"/>
      <c r="Q1356" s="16"/>
      <c r="R1356" s="16"/>
      <c r="S1356" s="16"/>
      <c r="T1356" s="28">
        <v>1949</v>
      </c>
      <c r="U1356" s="142">
        <f t="shared" si="1336"/>
        <v>5666</v>
      </c>
      <c r="V1356" s="143">
        <v>2500</v>
      </c>
      <c r="W1356" s="144">
        <f t="shared" si="1337"/>
        <v>3166</v>
      </c>
      <c r="X1356" s="144">
        <f t="shared" si="1338"/>
        <v>1733</v>
      </c>
      <c r="Y1356" s="144">
        <f t="shared" si="1339"/>
        <v>1433</v>
      </c>
      <c r="Z1356" s="144">
        <f t="shared" si="1340"/>
        <v>17500</v>
      </c>
      <c r="AA1356" s="144">
        <f t="shared" si="1341"/>
        <v>12131</v>
      </c>
      <c r="AB1356" s="145">
        <f t="shared" si="1342"/>
        <v>10031</v>
      </c>
    </row>
    <row r="1357" spans="1:28" ht="15.75" hidden="1" thickBot="1" x14ac:dyDescent="0.3">
      <c r="A1357" s="46"/>
      <c r="B1357" s="6">
        <v>42429</v>
      </c>
      <c r="C1357" s="15">
        <v>32858</v>
      </c>
      <c r="D1357" s="356"/>
      <c r="E1357" s="16" t="s">
        <v>349</v>
      </c>
      <c r="F1357" s="16">
        <v>25</v>
      </c>
      <c r="G1357" s="60">
        <f t="shared" si="1328"/>
        <v>141650</v>
      </c>
      <c r="H1357" s="16" t="s">
        <v>44</v>
      </c>
      <c r="I1357" s="317">
        <v>0</v>
      </c>
      <c r="J1357" s="16"/>
      <c r="K1357" s="16"/>
      <c r="L1357" s="16"/>
      <c r="M1357" s="28"/>
      <c r="N1357" s="27">
        <v>0</v>
      </c>
      <c r="O1357" s="16"/>
      <c r="P1357" s="16"/>
      <c r="Q1357" s="16"/>
      <c r="R1357" s="16"/>
      <c r="S1357" s="16"/>
      <c r="T1357" s="28">
        <v>1950</v>
      </c>
      <c r="U1357" s="142">
        <f t="shared" si="1336"/>
        <v>5666</v>
      </c>
      <c r="V1357" s="143">
        <v>2500</v>
      </c>
      <c r="W1357" s="144">
        <f t="shared" si="1337"/>
        <v>3166</v>
      </c>
      <c r="X1357" s="144">
        <f t="shared" si="1338"/>
        <v>1733</v>
      </c>
      <c r="Y1357" s="144">
        <f t="shared" si="1339"/>
        <v>1433</v>
      </c>
      <c r="Z1357" s="144">
        <f t="shared" si="1340"/>
        <v>62500</v>
      </c>
      <c r="AA1357" s="144">
        <f t="shared" si="1341"/>
        <v>43325</v>
      </c>
      <c r="AB1357" s="145">
        <f t="shared" si="1342"/>
        <v>35825</v>
      </c>
    </row>
    <row r="1358" spans="1:28" ht="15.75" hidden="1" thickBot="1" x14ac:dyDescent="0.3">
      <c r="A1358" s="46"/>
      <c r="B1358" s="320">
        <v>42429</v>
      </c>
      <c r="C1358" s="223">
        <v>32859</v>
      </c>
      <c r="D1358" s="46"/>
      <c r="E1358" s="322" t="s">
        <v>341</v>
      </c>
      <c r="F1358" s="322">
        <v>15</v>
      </c>
      <c r="G1358" s="224">
        <f>5285*F1358</f>
        <v>79275</v>
      </c>
      <c r="H1358" s="323" t="s">
        <v>266</v>
      </c>
      <c r="I1358" s="27">
        <v>0</v>
      </c>
      <c r="J1358" s="16"/>
      <c r="K1358" s="16"/>
      <c r="L1358" s="16"/>
      <c r="M1358" s="28"/>
      <c r="N1358" s="27">
        <v>0</v>
      </c>
      <c r="O1358" s="16"/>
      <c r="P1358" s="16"/>
      <c r="Q1358" s="16"/>
      <c r="R1358" s="16"/>
      <c r="S1358" s="16"/>
      <c r="T1358" s="28"/>
      <c r="U1358" s="142">
        <f t="shared" si="1336"/>
        <v>5285</v>
      </c>
      <c r="V1358" s="143">
        <v>2500</v>
      </c>
      <c r="W1358" s="144">
        <f t="shared" si="1337"/>
        <v>2785</v>
      </c>
      <c r="X1358" s="144">
        <f t="shared" si="1338"/>
        <v>1542.5</v>
      </c>
      <c r="Y1358" s="144">
        <f t="shared" si="1339"/>
        <v>1242.5</v>
      </c>
      <c r="Z1358" s="144">
        <f t="shared" si="1340"/>
        <v>37500</v>
      </c>
      <c r="AA1358" s="144">
        <f t="shared" si="1341"/>
        <v>23137.5</v>
      </c>
      <c r="AB1358" s="145">
        <f t="shared" si="1342"/>
        <v>18637.5</v>
      </c>
    </row>
    <row r="1359" spans="1:28" ht="15.75" hidden="1" thickBot="1" x14ac:dyDescent="0.3">
      <c r="A1359" s="46"/>
      <c r="B1359" s="6">
        <v>42429</v>
      </c>
      <c r="C1359" s="15">
        <v>32860</v>
      </c>
      <c r="D1359" s="356"/>
      <c r="E1359" s="16" t="s">
        <v>124</v>
      </c>
      <c r="F1359" s="16">
        <v>7</v>
      </c>
      <c r="G1359" s="60">
        <f t="shared" si="1328"/>
        <v>39662</v>
      </c>
      <c r="H1359" s="16" t="s">
        <v>44</v>
      </c>
      <c r="I1359" s="317">
        <v>0</v>
      </c>
      <c r="J1359" s="16"/>
      <c r="K1359" s="16"/>
      <c r="L1359" s="16"/>
      <c r="M1359" s="28"/>
      <c r="N1359" s="27">
        <v>0</v>
      </c>
      <c r="O1359" s="16"/>
      <c r="P1359" s="16"/>
      <c r="Q1359" s="16"/>
      <c r="R1359" s="16"/>
      <c r="S1359" s="16"/>
      <c r="T1359" s="28">
        <v>1951</v>
      </c>
      <c r="U1359" s="142">
        <f t="shared" si="1336"/>
        <v>5666</v>
      </c>
      <c r="V1359" s="143">
        <v>2500</v>
      </c>
      <c r="W1359" s="144">
        <f t="shared" si="1337"/>
        <v>3166</v>
      </c>
      <c r="X1359" s="144">
        <f t="shared" si="1338"/>
        <v>1733</v>
      </c>
      <c r="Y1359" s="144">
        <f t="shared" si="1339"/>
        <v>1433</v>
      </c>
      <c r="Z1359" s="144">
        <f t="shared" si="1340"/>
        <v>17500</v>
      </c>
      <c r="AA1359" s="144">
        <f t="shared" si="1341"/>
        <v>12131</v>
      </c>
      <c r="AB1359" s="145">
        <f t="shared" si="1342"/>
        <v>10031</v>
      </c>
    </row>
    <row r="1360" spans="1:28" ht="15.75" hidden="1" thickBot="1" x14ac:dyDescent="0.3">
      <c r="A1360" s="46"/>
      <c r="B1360" s="6">
        <v>42429</v>
      </c>
      <c r="C1360" s="15">
        <v>32861</v>
      </c>
      <c r="D1360" s="356"/>
      <c r="E1360" s="16" t="s">
        <v>83</v>
      </c>
      <c r="F1360" s="16">
        <v>15</v>
      </c>
      <c r="G1360" s="60">
        <f t="shared" si="1328"/>
        <v>84990</v>
      </c>
      <c r="H1360" s="16" t="s">
        <v>44</v>
      </c>
      <c r="I1360" s="317">
        <v>0</v>
      </c>
      <c r="J1360" s="16"/>
      <c r="K1360" s="16"/>
      <c r="L1360" s="16"/>
      <c r="M1360" s="28"/>
      <c r="N1360" s="27">
        <v>0</v>
      </c>
      <c r="O1360" s="16"/>
      <c r="P1360" s="16"/>
      <c r="Q1360" s="16"/>
      <c r="R1360" s="16"/>
      <c r="S1360" s="16"/>
      <c r="T1360" s="28">
        <v>1952</v>
      </c>
      <c r="U1360" s="142">
        <f t="shared" si="1336"/>
        <v>5666</v>
      </c>
      <c r="V1360" s="143">
        <v>2500</v>
      </c>
      <c r="W1360" s="144">
        <f t="shared" si="1337"/>
        <v>3166</v>
      </c>
      <c r="X1360" s="144">
        <f t="shared" si="1338"/>
        <v>1733</v>
      </c>
      <c r="Y1360" s="144">
        <f t="shared" si="1339"/>
        <v>1433</v>
      </c>
      <c r="Z1360" s="144">
        <f t="shared" si="1340"/>
        <v>37500</v>
      </c>
      <c r="AA1360" s="144">
        <f t="shared" si="1341"/>
        <v>25995</v>
      </c>
      <c r="AB1360" s="145">
        <f t="shared" si="1342"/>
        <v>21495</v>
      </c>
    </row>
    <row r="1361" spans="1:28" ht="15.75" hidden="1" thickBot="1" x14ac:dyDescent="0.3">
      <c r="A1361" s="46"/>
      <c r="B1361" s="6">
        <v>42429</v>
      </c>
      <c r="C1361" s="15">
        <v>32862</v>
      </c>
      <c r="D1361" s="356"/>
      <c r="E1361" s="16" t="s">
        <v>149</v>
      </c>
      <c r="F1361" s="16">
        <v>15</v>
      </c>
      <c r="G1361" s="60">
        <f t="shared" si="1328"/>
        <v>84990</v>
      </c>
      <c r="H1361" s="16" t="s">
        <v>44</v>
      </c>
      <c r="I1361" s="317">
        <v>0</v>
      </c>
      <c r="J1361" s="16"/>
      <c r="K1361" s="16"/>
      <c r="L1361" s="16"/>
      <c r="M1361" s="28"/>
      <c r="N1361" s="27">
        <v>0</v>
      </c>
      <c r="O1361" s="16"/>
      <c r="P1361" s="16"/>
      <c r="Q1361" s="16"/>
      <c r="R1361" s="16"/>
      <c r="S1361" s="16"/>
      <c r="T1361" s="28">
        <v>1953</v>
      </c>
      <c r="U1361" s="142">
        <f t="shared" si="1336"/>
        <v>5666</v>
      </c>
      <c r="V1361" s="143">
        <v>2500</v>
      </c>
      <c r="W1361" s="144">
        <f t="shared" si="1337"/>
        <v>3166</v>
      </c>
      <c r="X1361" s="144">
        <f t="shared" si="1338"/>
        <v>1733</v>
      </c>
      <c r="Y1361" s="144">
        <f t="shared" si="1339"/>
        <v>1433</v>
      </c>
      <c r="Z1361" s="144">
        <f t="shared" si="1340"/>
        <v>37500</v>
      </c>
      <c r="AA1361" s="144">
        <f t="shared" si="1341"/>
        <v>25995</v>
      </c>
      <c r="AB1361" s="145">
        <f t="shared" si="1342"/>
        <v>21495</v>
      </c>
    </row>
    <row r="1362" spans="1:28" ht="15.75" hidden="1" thickBot="1" x14ac:dyDescent="0.3">
      <c r="A1362" s="46"/>
      <c r="B1362" s="320">
        <v>42429</v>
      </c>
      <c r="C1362" s="223">
        <v>32863</v>
      </c>
      <c r="D1362" s="46"/>
      <c r="E1362" s="322" t="s">
        <v>76</v>
      </c>
      <c r="F1362" s="322">
        <v>15</v>
      </c>
      <c r="G1362" s="224">
        <f>5285*F1362</f>
        <v>79275</v>
      </c>
      <c r="H1362" s="323" t="s">
        <v>266</v>
      </c>
      <c r="I1362" s="27">
        <v>0</v>
      </c>
      <c r="J1362" s="16"/>
      <c r="K1362" s="16"/>
      <c r="L1362" s="16"/>
      <c r="M1362" s="28"/>
      <c r="N1362" s="27">
        <v>0</v>
      </c>
      <c r="O1362" s="16"/>
      <c r="P1362" s="16"/>
      <c r="Q1362" s="16"/>
      <c r="R1362" s="16"/>
      <c r="S1362" s="16"/>
      <c r="T1362" s="28"/>
      <c r="U1362" s="142">
        <f t="shared" si="1336"/>
        <v>5285</v>
      </c>
      <c r="V1362" s="143">
        <v>2500</v>
      </c>
      <c r="W1362" s="144">
        <f t="shared" si="1337"/>
        <v>2785</v>
      </c>
      <c r="X1362" s="144">
        <f t="shared" si="1338"/>
        <v>1542.5</v>
      </c>
      <c r="Y1362" s="144">
        <f t="shared" si="1339"/>
        <v>1242.5</v>
      </c>
      <c r="Z1362" s="144">
        <f t="shared" si="1340"/>
        <v>37500</v>
      </c>
      <c r="AA1362" s="144">
        <f t="shared" si="1341"/>
        <v>23137.5</v>
      </c>
      <c r="AB1362" s="145">
        <f t="shared" si="1342"/>
        <v>18637.5</v>
      </c>
    </row>
    <row r="1363" spans="1:28" ht="15.75" hidden="1" thickBot="1" x14ac:dyDescent="0.3">
      <c r="A1363" s="46"/>
      <c r="B1363" s="6">
        <v>42429</v>
      </c>
      <c r="C1363" s="15">
        <v>32864</v>
      </c>
      <c r="D1363" s="356"/>
      <c r="E1363" s="16" t="s">
        <v>215</v>
      </c>
      <c r="F1363" s="16">
        <v>7</v>
      </c>
      <c r="G1363" s="60">
        <f t="shared" si="1328"/>
        <v>39662</v>
      </c>
      <c r="H1363" s="16" t="s">
        <v>44</v>
      </c>
      <c r="I1363" s="317">
        <v>0</v>
      </c>
      <c r="J1363" s="16"/>
      <c r="K1363" s="16"/>
      <c r="L1363" s="16"/>
      <c r="M1363" s="28"/>
      <c r="N1363" s="27">
        <v>0</v>
      </c>
      <c r="O1363" s="16"/>
      <c r="P1363" s="16"/>
      <c r="Q1363" s="16"/>
      <c r="R1363" s="16"/>
      <c r="S1363" s="16"/>
      <c r="T1363" s="28">
        <v>1954</v>
      </c>
      <c r="U1363" s="142">
        <f t="shared" si="1336"/>
        <v>5666</v>
      </c>
      <c r="V1363" s="143">
        <v>2500</v>
      </c>
      <c r="W1363" s="144">
        <f t="shared" si="1337"/>
        <v>3166</v>
      </c>
      <c r="X1363" s="144">
        <f t="shared" si="1338"/>
        <v>1733</v>
      </c>
      <c r="Y1363" s="144">
        <f t="shared" si="1339"/>
        <v>1433</v>
      </c>
      <c r="Z1363" s="144">
        <f t="shared" si="1340"/>
        <v>17500</v>
      </c>
      <c r="AA1363" s="144">
        <f t="shared" si="1341"/>
        <v>12131</v>
      </c>
      <c r="AB1363" s="145">
        <f t="shared" si="1342"/>
        <v>10031</v>
      </c>
    </row>
    <row r="1364" spans="1:28" ht="15.75" hidden="1" thickBot="1" x14ac:dyDescent="0.3">
      <c r="A1364" s="46"/>
      <c r="B1364" s="320">
        <v>42429</v>
      </c>
      <c r="C1364" s="223">
        <v>32865</v>
      </c>
      <c r="D1364" s="46"/>
      <c r="E1364" s="322" t="s">
        <v>122</v>
      </c>
      <c r="F1364" s="322">
        <v>15</v>
      </c>
      <c r="G1364" s="224">
        <f t="shared" si="1328"/>
        <v>84990</v>
      </c>
      <c r="H1364" s="322" t="s">
        <v>119</v>
      </c>
      <c r="I1364" s="16">
        <v>0</v>
      </c>
      <c r="J1364" s="16"/>
      <c r="K1364" s="16"/>
      <c r="L1364" s="16"/>
      <c r="M1364" s="28"/>
      <c r="N1364" s="27">
        <v>0</v>
      </c>
      <c r="O1364" s="16"/>
      <c r="P1364" s="16"/>
      <c r="Q1364" s="16"/>
      <c r="R1364" s="16"/>
      <c r="S1364" s="16"/>
      <c r="T1364" s="28"/>
    </row>
    <row r="1365" spans="1:28" ht="15.75" hidden="1" thickBot="1" x14ac:dyDescent="0.3">
      <c r="A1365" s="46"/>
      <c r="B1365" s="6">
        <v>42429</v>
      </c>
      <c r="C1365" s="15">
        <v>32866</v>
      </c>
      <c r="D1365" s="356"/>
      <c r="E1365" s="16" t="s">
        <v>65</v>
      </c>
      <c r="F1365" s="16">
        <v>15</v>
      </c>
      <c r="G1365" s="60">
        <f t="shared" si="1328"/>
        <v>84990</v>
      </c>
      <c r="H1365" s="16" t="s">
        <v>44</v>
      </c>
      <c r="I1365" s="318">
        <v>0</v>
      </c>
      <c r="J1365" s="16"/>
      <c r="K1365" s="16"/>
      <c r="L1365" s="16"/>
      <c r="M1365" s="28"/>
      <c r="N1365" s="27">
        <v>0</v>
      </c>
      <c r="O1365" s="16"/>
      <c r="P1365" s="16"/>
      <c r="Q1365" s="16"/>
      <c r="R1365" s="16"/>
      <c r="S1365" s="16"/>
      <c r="T1365" s="28">
        <v>1955</v>
      </c>
      <c r="U1365" s="142">
        <f t="shared" ref="U1365:U1366" si="1343">+G1365/F1365</f>
        <v>5666</v>
      </c>
      <c r="V1365" s="143">
        <v>2500</v>
      </c>
      <c r="W1365" s="144">
        <f t="shared" ref="W1365:W1366" si="1344">+U1365-V1365</f>
        <v>3166</v>
      </c>
      <c r="X1365" s="144">
        <f t="shared" ref="X1365:X1366" si="1345">+W1365-Y1365</f>
        <v>1733</v>
      </c>
      <c r="Y1365" s="144">
        <f t="shared" ref="Y1365:Y1366" si="1346">(U1365-5000)/2+1100</f>
        <v>1433</v>
      </c>
      <c r="Z1365" s="144">
        <f t="shared" ref="Z1365:Z1366" si="1347">+V1365*F1365</f>
        <v>37500</v>
      </c>
      <c r="AA1365" s="144">
        <f t="shared" ref="AA1365:AA1366" si="1348">+X1365*F1365</f>
        <v>25995</v>
      </c>
      <c r="AB1365" s="145">
        <f t="shared" ref="AB1365:AB1366" si="1349">+Y1365*F1365</f>
        <v>21495</v>
      </c>
    </row>
    <row r="1366" spans="1:28" ht="15.75" hidden="1" thickBot="1" x14ac:dyDescent="0.3">
      <c r="A1366" s="46"/>
      <c r="B1366" s="6">
        <v>42429</v>
      </c>
      <c r="C1366" s="15">
        <v>32867</v>
      </c>
      <c r="D1366" s="356"/>
      <c r="E1366" s="16" t="s">
        <v>62</v>
      </c>
      <c r="F1366" s="16">
        <v>15</v>
      </c>
      <c r="G1366" s="60">
        <f t="shared" si="1328"/>
        <v>84990</v>
      </c>
      <c r="H1366" s="16" t="s">
        <v>44</v>
      </c>
      <c r="I1366" s="317">
        <v>0</v>
      </c>
      <c r="J1366" s="16"/>
      <c r="K1366" s="16"/>
      <c r="L1366" s="16"/>
      <c r="M1366" s="28"/>
      <c r="N1366" s="27">
        <v>0</v>
      </c>
      <c r="O1366" s="16"/>
      <c r="P1366" s="16"/>
      <c r="Q1366" s="16"/>
      <c r="R1366" s="16"/>
      <c r="S1366" s="16"/>
      <c r="T1366" s="28">
        <v>1956</v>
      </c>
      <c r="U1366" s="142">
        <f t="shared" si="1343"/>
        <v>5666</v>
      </c>
      <c r="V1366" s="143">
        <v>2500</v>
      </c>
      <c r="W1366" s="144">
        <f t="shared" si="1344"/>
        <v>3166</v>
      </c>
      <c r="X1366" s="144">
        <f t="shared" si="1345"/>
        <v>1733</v>
      </c>
      <c r="Y1366" s="144">
        <f t="shared" si="1346"/>
        <v>1433</v>
      </c>
      <c r="Z1366" s="144">
        <f t="shared" si="1347"/>
        <v>37500</v>
      </c>
      <c r="AA1366" s="144">
        <f t="shared" si="1348"/>
        <v>25995</v>
      </c>
      <c r="AB1366" s="145">
        <f t="shared" si="1349"/>
        <v>21495</v>
      </c>
    </row>
    <row r="1367" spans="1:28" ht="15.75" hidden="1" thickBot="1" x14ac:dyDescent="0.3">
      <c r="A1367" s="48"/>
      <c r="B1367" s="96">
        <v>42429</v>
      </c>
      <c r="C1367" s="361">
        <v>32868</v>
      </c>
      <c r="D1367" s="48"/>
      <c r="E1367" s="366" t="s">
        <v>72</v>
      </c>
      <c r="F1367" s="366" t="s">
        <v>72</v>
      </c>
      <c r="G1367" s="366" t="s">
        <v>72</v>
      </c>
      <c r="H1367" s="366" t="s">
        <v>72</v>
      </c>
      <c r="I1367" s="37" t="s">
        <v>72</v>
      </c>
      <c r="J1367" s="37" t="s">
        <v>72</v>
      </c>
      <c r="K1367" s="37" t="s">
        <v>72</v>
      </c>
      <c r="L1367" s="37" t="s">
        <v>72</v>
      </c>
      <c r="M1367" s="37" t="s">
        <v>72</v>
      </c>
      <c r="N1367" s="38"/>
      <c r="O1367" s="37"/>
      <c r="P1367" s="37"/>
      <c r="Q1367" s="37"/>
      <c r="R1367" s="37"/>
      <c r="S1367" s="37"/>
      <c r="T1367" s="39"/>
    </row>
    <row r="1368" spans="1:28" ht="15.75" hidden="1" thickBot="1" x14ac:dyDescent="0.3">
      <c r="A1368" s="46"/>
      <c r="B1368" s="6">
        <v>42429</v>
      </c>
      <c r="C1368" s="15">
        <v>32869</v>
      </c>
      <c r="D1368" s="46"/>
      <c r="E1368" s="16" t="s">
        <v>350</v>
      </c>
      <c r="F1368" s="16">
        <v>15</v>
      </c>
      <c r="G1368" s="129">
        <f t="shared" si="1328"/>
        <v>84990</v>
      </c>
      <c r="H1368" s="16" t="s">
        <v>119</v>
      </c>
      <c r="I1368" s="16">
        <v>0</v>
      </c>
      <c r="J1368" s="16"/>
      <c r="K1368" s="16"/>
      <c r="L1368" s="16"/>
      <c r="M1368" s="28"/>
      <c r="N1368" s="27">
        <v>0</v>
      </c>
      <c r="O1368" s="16"/>
      <c r="P1368" s="16"/>
      <c r="Q1368" s="16"/>
      <c r="R1368" s="16"/>
      <c r="S1368" s="16"/>
      <c r="T1368" s="28"/>
    </row>
    <row r="1369" spans="1:28" ht="15.75" hidden="1" thickBot="1" x14ac:dyDescent="0.3">
      <c r="A1369" s="46"/>
      <c r="B1369" s="320">
        <v>42429</v>
      </c>
      <c r="C1369" s="223">
        <v>32870</v>
      </c>
      <c r="D1369" s="46"/>
      <c r="E1369" s="322" t="s">
        <v>76</v>
      </c>
      <c r="F1369" s="322">
        <v>15</v>
      </c>
      <c r="G1369" s="129">
        <f>5285*F1369</f>
        <v>79275</v>
      </c>
      <c r="H1369" s="323" t="s">
        <v>266</v>
      </c>
      <c r="I1369" s="32">
        <v>0</v>
      </c>
      <c r="J1369" s="16"/>
      <c r="K1369" s="16"/>
      <c r="L1369" s="16"/>
      <c r="M1369" s="28"/>
      <c r="N1369" s="27">
        <v>0</v>
      </c>
      <c r="O1369" s="16"/>
      <c r="P1369" s="16"/>
      <c r="Q1369" s="16"/>
      <c r="R1369" s="16"/>
      <c r="S1369" s="16"/>
      <c r="T1369" s="28"/>
      <c r="U1369" s="142">
        <f t="shared" ref="U1369:U1373" si="1350">+G1369/F1369</f>
        <v>5285</v>
      </c>
      <c r="V1369" s="143">
        <v>2500</v>
      </c>
      <c r="W1369" s="144">
        <f t="shared" ref="W1369:W1373" si="1351">+U1369-V1369</f>
        <v>2785</v>
      </c>
      <c r="X1369" s="144">
        <f t="shared" ref="X1369:X1373" si="1352">+W1369-Y1369</f>
        <v>1542.5</v>
      </c>
      <c r="Y1369" s="144">
        <f t="shared" ref="Y1369:Y1373" si="1353">(U1369-5000)/2+1100</f>
        <v>1242.5</v>
      </c>
      <c r="Z1369" s="144">
        <f t="shared" ref="Z1369:Z1373" si="1354">+V1369*F1369</f>
        <v>37500</v>
      </c>
      <c r="AA1369" s="144">
        <f t="shared" ref="AA1369:AA1373" si="1355">+X1369*F1369</f>
        <v>23137.5</v>
      </c>
      <c r="AB1369" s="145">
        <f t="shared" ref="AB1369:AB1373" si="1356">+Y1369*F1369</f>
        <v>18637.5</v>
      </c>
    </row>
    <row r="1370" spans="1:28" ht="15.75" hidden="1" thickBot="1" x14ac:dyDescent="0.3">
      <c r="A1370" s="46"/>
      <c r="B1370" s="6">
        <v>42429</v>
      </c>
      <c r="C1370" s="15">
        <v>32871</v>
      </c>
      <c r="D1370" s="356"/>
      <c r="E1370" s="16" t="s">
        <v>291</v>
      </c>
      <c r="F1370" s="16">
        <v>7</v>
      </c>
      <c r="G1370" s="60">
        <f t="shared" si="1328"/>
        <v>39662</v>
      </c>
      <c r="H1370" s="16" t="s">
        <v>44</v>
      </c>
      <c r="I1370" s="317">
        <v>0</v>
      </c>
      <c r="J1370" s="16"/>
      <c r="K1370" s="16"/>
      <c r="L1370" s="16"/>
      <c r="M1370" s="28"/>
      <c r="N1370" s="27">
        <v>0</v>
      </c>
      <c r="O1370" s="16"/>
      <c r="P1370" s="16"/>
      <c r="Q1370" s="16"/>
      <c r="R1370" s="16"/>
      <c r="S1370" s="16"/>
      <c r="T1370" s="28">
        <v>1957</v>
      </c>
      <c r="U1370" s="142">
        <f t="shared" si="1350"/>
        <v>5666</v>
      </c>
      <c r="V1370" s="143">
        <v>2500</v>
      </c>
      <c r="W1370" s="144">
        <f t="shared" si="1351"/>
        <v>3166</v>
      </c>
      <c r="X1370" s="144">
        <f t="shared" si="1352"/>
        <v>1733</v>
      </c>
      <c r="Y1370" s="144">
        <f t="shared" si="1353"/>
        <v>1433</v>
      </c>
      <c r="Z1370" s="144">
        <f t="shared" si="1354"/>
        <v>17500</v>
      </c>
      <c r="AA1370" s="144">
        <f t="shared" si="1355"/>
        <v>12131</v>
      </c>
      <c r="AB1370" s="145">
        <f t="shared" si="1356"/>
        <v>10031</v>
      </c>
    </row>
    <row r="1371" spans="1:28" ht="15.75" hidden="1" thickBot="1" x14ac:dyDescent="0.3">
      <c r="A1371" s="46"/>
      <c r="B1371" s="6">
        <v>42429</v>
      </c>
      <c r="C1371" s="15">
        <v>32872</v>
      </c>
      <c r="D1371" s="356"/>
      <c r="E1371" s="16" t="s">
        <v>351</v>
      </c>
      <c r="F1371" s="16">
        <v>7</v>
      </c>
      <c r="G1371" s="60">
        <f t="shared" si="1328"/>
        <v>39662</v>
      </c>
      <c r="H1371" s="16" t="s">
        <v>44</v>
      </c>
      <c r="I1371" s="317">
        <v>0</v>
      </c>
      <c r="J1371" s="16"/>
      <c r="K1371" s="16"/>
      <c r="L1371" s="16"/>
      <c r="M1371" s="28"/>
      <c r="N1371" s="27">
        <v>0</v>
      </c>
      <c r="O1371" s="16"/>
      <c r="P1371" s="16"/>
      <c r="Q1371" s="16"/>
      <c r="R1371" s="16"/>
      <c r="S1371" s="16"/>
      <c r="T1371" s="28">
        <v>1958</v>
      </c>
      <c r="U1371" s="142">
        <f t="shared" si="1350"/>
        <v>5666</v>
      </c>
      <c r="V1371" s="143">
        <v>2500</v>
      </c>
      <c r="W1371" s="144">
        <f t="shared" si="1351"/>
        <v>3166</v>
      </c>
      <c r="X1371" s="144">
        <f t="shared" si="1352"/>
        <v>1733</v>
      </c>
      <c r="Y1371" s="144">
        <f t="shared" si="1353"/>
        <v>1433</v>
      </c>
      <c r="Z1371" s="144">
        <f t="shared" si="1354"/>
        <v>17500</v>
      </c>
      <c r="AA1371" s="144">
        <f t="shared" si="1355"/>
        <v>12131</v>
      </c>
      <c r="AB1371" s="145">
        <f t="shared" si="1356"/>
        <v>10031</v>
      </c>
    </row>
    <row r="1372" spans="1:28" ht="15.75" hidden="1" thickBot="1" x14ac:dyDescent="0.3">
      <c r="A1372" s="46"/>
      <c r="B1372" s="6">
        <v>42429</v>
      </c>
      <c r="C1372" s="15">
        <v>32873</v>
      </c>
      <c r="D1372" s="356"/>
      <c r="E1372" s="16" t="s">
        <v>352</v>
      </c>
      <c r="F1372" s="16">
        <v>7</v>
      </c>
      <c r="G1372" s="60">
        <f t="shared" si="1328"/>
        <v>39662</v>
      </c>
      <c r="H1372" s="16" t="s">
        <v>44</v>
      </c>
      <c r="I1372" s="317">
        <v>0</v>
      </c>
      <c r="J1372" s="16"/>
      <c r="K1372" s="16"/>
      <c r="L1372" s="16"/>
      <c r="M1372" s="28"/>
      <c r="N1372" s="27">
        <v>0</v>
      </c>
      <c r="O1372" s="16"/>
      <c r="P1372" s="16"/>
      <c r="Q1372" s="16"/>
      <c r="R1372" s="16"/>
      <c r="S1372" s="16"/>
      <c r="T1372" s="28">
        <v>1959</v>
      </c>
      <c r="U1372" s="142">
        <f t="shared" si="1350"/>
        <v>5666</v>
      </c>
      <c r="V1372" s="143">
        <v>2500</v>
      </c>
      <c r="W1372" s="144">
        <f t="shared" si="1351"/>
        <v>3166</v>
      </c>
      <c r="X1372" s="144">
        <f t="shared" si="1352"/>
        <v>1733</v>
      </c>
      <c r="Y1372" s="144">
        <f t="shared" si="1353"/>
        <v>1433</v>
      </c>
      <c r="Z1372" s="144">
        <f t="shared" si="1354"/>
        <v>17500</v>
      </c>
      <c r="AA1372" s="144">
        <f t="shared" si="1355"/>
        <v>12131</v>
      </c>
      <c r="AB1372" s="145">
        <f t="shared" si="1356"/>
        <v>10031</v>
      </c>
    </row>
    <row r="1373" spans="1:28" ht="15.75" hidden="1" thickBot="1" x14ac:dyDescent="0.3">
      <c r="A1373" s="46"/>
      <c r="B1373" s="6">
        <v>42429</v>
      </c>
      <c r="C1373" s="15">
        <v>32874</v>
      </c>
      <c r="D1373" s="356"/>
      <c r="E1373" s="16" t="s">
        <v>90</v>
      </c>
      <c r="F1373" s="16">
        <v>15</v>
      </c>
      <c r="G1373" s="60">
        <f t="shared" si="1328"/>
        <v>84990</v>
      </c>
      <c r="H1373" s="16" t="s">
        <v>44</v>
      </c>
      <c r="I1373" s="317">
        <v>0</v>
      </c>
      <c r="J1373" s="16"/>
      <c r="K1373" s="16"/>
      <c r="L1373" s="16"/>
      <c r="M1373" s="28"/>
      <c r="N1373" s="27">
        <v>0</v>
      </c>
      <c r="O1373" s="16"/>
      <c r="P1373" s="16"/>
      <c r="Q1373" s="16"/>
      <c r="R1373" s="16"/>
      <c r="S1373" s="16"/>
      <c r="T1373" s="28"/>
      <c r="U1373" s="142">
        <f t="shared" si="1350"/>
        <v>5666</v>
      </c>
      <c r="V1373" s="143">
        <v>2500</v>
      </c>
      <c r="W1373" s="144">
        <f t="shared" si="1351"/>
        <v>3166</v>
      </c>
      <c r="X1373" s="144">
        <f t="shared" si="1352"/>
        <v>1733</v>
      </c>
      <c r="Y1373" s="144">
        <f t="shared" si="1353"/>
        <v>1433</v>
      </c>
      <c r="Z1373" s="144">
        <f t="shared" si="1354"/>
        <v>37500</v>
      </c>
      <c r="AA1373" s="144">
        <f t="shared" si="1355"/>
        <v>25995</v>
      </c>
      <c r="AB1373" s="145">
        <f t="shared" si="1356"/>
        <v>21495</v>
      </c>
    </row>
    <row r="1374" spans="1:28" ht="15.75" hidden="1" thickBot="1" x14ac:dyDescent="0.3">
      <c r="A1374" s="46"/>
      <c r="B1374" s="320">
        <v>42429</v>
      </c>
      <c r="C1374" s="223">
        <v>32875</v>
      </c>
      <c r="D1374" s="46"/>
      <c r="E1374" s="322" t="s">
        <v>339</v>
      </c>
      <c r="F1374" s="322">
        <v>15</v>
      </c>
      <c r="G1374" s="224">
        <f t="shared" si="1328"/>
        <v>84990</v>
      </c>
      <c r="H1374" s="322" t="s">
        <v>119</v>
      </c>
      <c r="I1374" s="16">
        <v>0</v>
      </c>
      <c r="J1374" s="16"/>
      <c r="K1374" s="16"/>
      <c r="L1374" s="16"/>
      <c r="M1374" s="28"/>
      <c r="N1374" s="27">
        <v>0</v>
      </c>
      <c r="O1374" s="16"/>
      <c r="P1374" s="16"/>
      <c r="Q1374" s="16"/>
      <c r="R1374" s="16"/>
      <c r="S1374" s="16"/>
      <c r="T1374" s="28"/>
    </row>
    <row r="1375" spans="1:28" ht="15.75" hidden="1" thickBot="1" x14ac:dyDescent="0.3">
      <c r="A1375" s="46"/>
      <c r="B1375" s="6">
        <v>42429</v>
      </c>
      <c r="C1375" s="15">
        <v>32876</v>
      </c>
      <c r="D1375" s="358"/>
      <c r="E1375" s="16" t="s">
        <v>137</v>
      </c>
      <c r="F1375" s="16">
        <v>7</v>
      </c>
      <c r="G1375" s="60">
        <f t="shared" si="1328"/>
        <v>39662</v>
      </c>
      <c r="H1375" s="16" t="s">
        <v>44</v>
      </c>
      <c r="I1375" s="318">
        <v>0</v>
      </c>
      <c r="J1375" s="16"/>
      <c r="K1375" s="16"/>
      <c r="L1375" s="16"/>
      <c r="M1375" s="28"/>
      <c r="N1375" s="27">
        <v>0</v>
      </c>
      <c r="O1375" s="16"/>
      <c r="P1375" s="16"/>
      <c r="Q1375" s="16"/>
      <c r="R1375" s="16"/>
      <c r="S1375" s="16"/>
      <c r="T1375" s="28">
        <v>1960</v>
      </c>
      <c r="U1375" s="142">
        <f t="shared" ref="U1375" si="1357">+G1375/F1375</f>
        <v>5666</v>
      </c>
      <c r="V1375" s="143">
        <v>2500</v>
      </c>
      <c r="W1375" s="144">
        <f t="shared" ref="W1375" si="1358">+U1375-V1375</f>
        <v>3166</v>
      </c>
      <c r="X1375" s="144">
        <f t="shared" ref="X1375" si="1359">+W1375-Y1375</f>
        <v>1733</v>
      </c>
      <c r="Y1375" s="144">
        <f t="shared" ref="Y1375" si="1360">(U1375-5000)/2+1100</f>
        <v>1433</v>
      </c>
      <c r="Z1375" s="144">
        <f t="shared" ref="Z1375" si="1361">+V1375*F1375</f>
        <v>17500</v>
      </c>
      <c r="AA1375" s="144">
        <f t="shared" ref="AA1375" si="1362">+X1375*F1375</f>
        <v>12131</v>
      </c>
      <c r="AB1375" s="145">
        <f t="shared" ref="AB1375" si="1363">+Y1375*F1375</f>
        <v>10031</v>
      </c>
    </row>
    <row r="1376" spans="1:28" ht="15.75" hidden="1" thickBot="1" x14ac:dyDescent="0.3">
      <c r="A1376" s="46"/>
      <c r="B1376" s="320">
        <v>42429</v>
      </c>
      <c r="C1376" s="223">
        <v>32877</v>
      </c>
      <c r="D1376" s="46"/>
      <c r="E1376" s="322" t="s">
        <v>57</v>
      </c>
      <c r="F1376" s="322">
        <v>15</v>
      </c>
      <c r="G1376" s="224">
        <f>5100*F1376</f>
        <v>76500</v>
      </c>
      <c r="H1376" s="322" t="s">
        <v>47</v>
      </c>
      <c r="I1376" s="317">
        <v>0</v>
      </c>
      <c r="J1376" s="16"/>
      <c r="K1376" s="16"/>
      <c r="L1376" s="16"/>
      <c r="M1376" s="28"/>
      <c r="N1376" s="27">
        <v>0</v>
      </c>
      <c r="O1376" s="16"/>
      <c r="P1376" s="16"/>
      <c r="Q1376" s="16"/>
      <c r="R1376" s="16"/>
      <c r="S1376" s="16"/>
      <c r="T1376" s="28"/>
    </row>
    <row r="1377" spans="1:28" ht="15.75" hidden="1" thickBot="1" x14ac:dyDescent="0.3">
      <c r="A1377" s="46"/>
      <c r="B1377" s="6">
        <v>42429</v>
      </c>
      <c r="C1377" s="15">
        <v>32878</v>
      </c>
      <c r="D1377" s="357"/>
      <c r="E1377" s="16" t="s">
        <v>59</v>
      </c>
      <c r="F1377" s="16">
        <v>15</v>
      </c>
      <c r="G1377" s="60">
        <f t="shared" si="1328"/>
        <v>84990</v>
      </c>
      <c r="H1377" s="16" t="s">
        <v>44</v>
      </c>
      <c r="I1377" s="317">
        <v>0</v>
      </c>
      <c r="J1377" s="16"/>
      <c r="K1377" s="16"/>
      <c r="L1377" s="16"/>
      <c r="M1377" s="28"/>
      <c r="N1377" s="27">
        <v>0</v>
      </c>
      <c r="O1377" s="16"/>
      <c r="P1377" s="16"/>
      <c r="Q1377" s="16"/>
      <c r="R1377" s="16"/>
      <c r="S1377" s="16"/>
      <c r="T1377" s="28">
        <v>1961</v>
      </c>
      <c r="U1377" s="142">
        <f t="shared" ref="U1377" si="1364">+G1377/F1377</f>
        <v>5666</v>
      </c>
      <c r="V1377" s="143">
        <v>2500</v>
      </c>
      <c r="W1377" s="144">
        <f t="shared" ref="W1377" si="1365">+U1377-V1377</f>
        <v>3166</v>
      </c>
      <c r="X1377" s="144">
        <f t="shared" ref="X1377" si="1366">+W1377-Y1377</f>
        <v>1733</v>
      </c>
      <c r="Y1377" s="144">
        <f t="shared" ref="Y1377" si="1367">(U1377-5000)/2+1100</f>
        <v>1433</v>
      </c>
      <c r="Z1377" s="144">
        <f t="shared" ref="Z1377" si="1368">+V1377*F1377</f>
        <v>37500</v>
      </c>
      <c r="AA1377" s="144">
        <f t="shared" ref="AA1377" si="1369">+X1377*F1377</f>
        <v>25995</v>
      </c>
      <c r="AB1377" s="145">
        <f t="shared" ref="AB1377" si="1370">+Y1377*F1377</f>
        <v>21495</v>
      </c>
    </row>
    <row r="1378" spans="1:28" ht="15.75" hidden="1" thickBot="1" x14ac:dyDescent="0.3">
      <c r="A1378" s="46"/>
      <c r="B1378" s="320">
        <v>42429</v>
      </c>
      <c r="C1378" s="223">
        <v>32879</v>
      </c>
      <c r="D1378" s="46"/>
      <c r="E1378" s="322" t="s">
        <v>296</v>
      </c>
      <c r="F1378" s="322">
        <v>15</v>
      </c>
      <c r="G1378" s="224">
        <f t="shared" si="1328"/>
        <v>84990</v>
      </c>
      <c r="H1378" s="322" t="s">
        <v>119</v>
      </c>
      <c r="I1378" s="16">
        <v>0</v>
      </c>
      <c r="J1378" s="16"/>
      <c r="K1378" s="16"/>
      <c r="L1378" s="16"/>
      <c r="M1378" s="28"/>
      <c r="N1378" s="27">
        <v>0</v>
      </c>
      <c r="O1378" s="16"/>
      <c r="P1378" s="16"/>
      <c r="Q1378" s="16"/>
      <c r="R1378" s="16"/>
      <c r="S1378" s="16"/>
      <c r="T1378" s="28"/>
    </row>
    <row r="1379" spans="1:28" ht="15.75" hidden="1" thickBot="1" x14ac:dyDescent="0.3">
      <c r="A1379" s="46"/>
      <c r="B1379" s="6">
        <v>42429</v>
      </c>
      <c r="C1379" s="15">
        <v>32880</v>
      </c>
      <c r="D1379" s="356"/>
      <c r="E1379" s="16" t="s">
        <v>353</v>
      </c>
      <c r="F1379" s="16">
        <v>15</v>
      </c>
      <c r="G1379" s="60">
        <f t="shared" si="1328"/>
        <v>84990</v>
      </c>
      <c r="H1379" s="16" t="s">
        <v>44</v>
      </c>
      <c r="I1379" s="318">
        <v>0</v>
      </c>
      <c r="J1379" s="16"/>
      <c r="K1379" s="16"/>
      <c r="L1379" s="16"/>
      <c r="M1379" s="28"/>
      <c r="N1379" s="27">
        <v>0</v>
      </c>
      <c r="O1379" s="16"/>
      <c r="P1379" s="16"/>
      <c r="Q1379" s="16"/>
      <c r="R1379" s="16"/>
      <c r="S1379" s="16"/>
      <c r="T1379" s="28">
        <v>1962</v>
      </c>
      <c r="U1379" s="142">
        <f t="shared" ref="U1379:U1380" si="1371">+G1379/F1379</f>
        <v>5666</v>
      </c>
      <c r="V1379" s="143">
        <v>2500</v>
      </c>
      <c r="W1379" s="144">
        <f t="shared" ref="W1379:W1380" si="1372">+U1379-V1379</f>
        <v>3166</v>
      </c>
      <c r="X1379" s="144">
        <f t="shared" ref="X1379:X1380" si="1373">+W1379-Y1379</f>
        <v>1733</v>
      </c>
      <c r="Y1379" s="144">
        <f t="shared" ref="Y1379:Y1380" si="1374">(U1379-5000)/2+1100</f>
        <v>1433</v>
      </c>
      <c r="Z1379" s="144">
        <f t="shared" ref="Z1379:Z1380" si="1375">+V1379*F1379</f>
        <v>37500</v>
      </c>
      <c r="AA1379" s="144">
        <f t="shared" ref="AA1379:AA1380" si="1376">+X1379*F1379</f>
        <v>25995</v>
      </c>
      <c r="AB1379" s="145">
        <f t="shared" ref="AB1379:AB1380" si="1377">+Y1379*F1379</f>
        <v>21495</v>
      </c>
    </row>
    <row r="1380" spans="1:28" ht="15.75" hidden="1" thickBot="1" x14ac:dyDescent="0.3">
      <c r="A1380" s="117"/>
      <c r="B1380" s="6">
        <v>42429</v>
      </c>
      <c r="C1380" s="15">
        <v>32881</v>
      </c>
      <c r="D1380" s="359"/>
      <c r="E1380" s="16" t="s">
        <v>354</v>
      </c>
      <c r="F1380" s="16">
        <v>15</v>
      </c>
      <c r="G1380" s="60">
        <f t="shared" si="1328"/>
        <v>84990</v>
      </c>
      <c r="H1380" s="16" t="s">
        <v>44</v>
      </c>
      <c r="I1380" s="149">
        <v>0</v>
      </c>
      <c r="J1380" s="22"/>
      <c r="K1380" s="22"/>
      <c r="L1380" s="22"/>
      <c r="M1380" s="30"/>
      <c r="N1380" s="29">
        <v>0</v>
      </c>
      <c r="O1380" s="22"/>
      <c r="P1380" s="22"/>
      <c r="Q1380" s="22"/>
      <c r="R1380" s="22"/>
      <c r="S1380" s="22"/>
      <c r="T1380" s="30">
        <v>1963</v>
      </c>
      <c r="U1380" s="142">
        <f t="shared" si="1371"/>
        <v>5666</v>
      </c>
      <c r="V1380" s="143">
        <v>2500</v>
      </c>
      <c r="W1380" s="144">
        <f t="shared" si="1372"/>
        <v>3166</v>
      </c>
      <c r="X1380" s="144">
        <f t="shared" si="1373"/>
        <v>1733</v>
      </c>
      <c r="Y1380" s="144">
        <f t="shared" si="1374"/>
        <v>1433</v>
      </c>
      <c r="Z1380" s="144">
        <f t="shared" si="1375"/>
        <v>37500</v>
      </c>
      <c r="AA1380" s="144">
        <f t="shared" si="1376"/>
        <v>25995</v>
      </c>
      <c r="AB1380" s="145">
        <f t="shared" si="1377"/>
        <v>21495</v>
      </c>
    </row>
    <row r="1381" spans="1:28" ht="16.5" thickBot="1" x14ac:dyDescent="0.35">
      <c r="F1381" s="382">
        <f>SUBTOTAL(9,F6:F1380)</f>
        <v>238</v>
      </c>
      <c r="G1381" s="307">
        <f>SUBTOTAL(9,G6:G1380)</f>
        <v>1348508</v>
      </c>
      <c r="X1381" s="383" t="s">
        <v>6</v>
      </c>
      <c r="Y1381" s="384"/>
      <c r="Z1381" s="275">
        <f t="shared" ref="Z1381:AA1381" si="1378">SUBTOTAL(9,Z6:Z1380)</f>
        <v>0</v>
      </c>
      <c r="AA1381" s="275">
        <f t="shared" si="1378"/>
        <v>0</v>
      </c>
      <c r="AB1381" s="275">
        <f>SUBTOTAL(9,AB6:AB1380)</f>
        <v>0</v>
      </c>
    </row>
    <row r="1385" spans="1:28" x14ac:dyDescent="0.25">
      <c r="G1385" s="373"/>
    </row>
  </sheetData>
  <autoFilter ref="A5:AB1380">
    <filterColumn colId="7">
      <filters>
        <filter val="TLC DEL CARIBE"/>
      </filters>
    </filterColumn>
  </autoFilter>
  <mergeCells count="6">
    <mergeCell ref="X1381:Y1381"/>
    <mergeCell ref="A1:S1"/>
    <mergeCell ref="A2:S2"/>
    <mergeCell ref="A3:S3"/>
    <mergeCell ref="I4:M4"/>
    <mergeCell ref="N4:T4"/>
  </mergeCells>
  <pageMargins left="1.1399999999999999" right="0.7" top="1.05" bottom="0.46" header="0.37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6"/>
  <sheetViews>
    <sheetView topLeftCell="A3" workbookViewId="0">
      <selection activeCell="D8" sqref="D8"/>
    </sheetView>
  </sheetViews>
  <sheetFormatPr baseColWidth="10" defaultRowHeight="15" x14ac:dyDescent="0.25"/>
  <cols>
    <col min="1" max="1" width="5.7109375" customWidth="1"/>
    <col min="2" max="2" width="2.28515625" customWidth="1"/>
    <col min="3" max="3" width="18.140625" customWidth="1"/>
    <col min="4" max="4" width="20.140625" customWidth="1"/>
    <col min="5" max="5" width="19" customWidth="1"/>
    <col min="6" max="6" width="18.5703125" customWidth="1"/>
  </cols>
  <sheetData>
    <row r="4" spans="3:6" ht="15.75" thickBot="1" x14ac:dyDescent="0.3"/>
    <row r="5" spans="3:6" ht="26.25" thickBot="1" x14ac:dyDescent="0.45">
      <c r="C5" s="402" t="s">
        <v>7</v>
      </c>
      <c r="D5" s="403"/>
      <c r="E5" s="403"/>
      <c r="F5" s="404"/>
    </row>
    <row r="6" spans="3:6" ht="20.25" thickBot="1" x14ac:dyDescent="0.35">
      <c r="C6" s="282" t="s">
        <v>0</v>
      </c>
      <c r="D6" s="283" t="s">
        <v>1</v>
      </c>
      <c r="E6" s="283" t="s">
        <v>2</v>
      </c>
      <c r="F6" s="313" t="s">
        <v>3</v>
      </c>
    </row>
    <row r="7" spans="3:6" ht="20.25" thickBot="1" x14ac:dyDescent="0.35">
      <c r="C7" s="92">
        <v>42401</v>
      </c>
      <c r="D7" s="93" t="s">
        <v>4</v>
      </c>
      <c r="E7" s="309">
        <v>172</v>
      </c>
      <c r="F7" s="85">
        <v>2453.5</v>
      </c>
    </row>
    <row r="8" spans="3:6" ht="20.25" thickBot="1" x14ac:dyDescent="0.35">
      <c r="C8" s="1">
        <v>42402</v>
      </c>
      <c r="D8" s="88" t="s">
        <v>4</v>
      </c>
      <c r="E8" s="310">
        <v>190</v>
      </c>
      <c r="F8" s="45">
        <v>2690</v>
      </c>
    </row>
    <row r="9" spans="3:6" ht="20.25" thickBot="1" x14ac:dyDescent="0.35">
      <c r="C9" s="1">
        <v>42403</v>
      </c>
      <c r="D9" s="88" t="s">
        <v>4</v>
      </c>
      <c r="E9" s="310">
        <v>201</v>
      </c>
      <c r="F9" s="85">
        <v>2854.2</v>
      </c>
    </row>
    <row r="10" spans="3:6" ht="20.25" thickBot="1" x14ac:dyDescent="0.35">
      <c r="C10" s="1">
        <v>42404</v>
      </c>
      <c r="D10" s="88" t="s">
        <v>4</v>
      </c>
      <c r="E10" s="310">
        <v>174</v>
      </c>
      <c r="F10" s="85">
        <v>2554.4</v>
      </c>
    </row>
    <row r="11" spans="3:6" ht="20.25" thickBot="1" x14ac:dyDescent="0.35">
      <c r="C11" s="1">
        <v>42405</v>
      </c>
      <c r="D11" s="88" t="s">
        <v>4</v>
      </c>
      <c r="E11" s="310">
        <v>183</v>
      </c>
      <c r="F11" s="85">
        <v>2650.8</v>
      </c>
    </row>
    <row r="12" spans="3:6" ht="20.25" thickBot="1" x14ac:dyDescent="0.35">
      <c r="C12" s="1">
        <v>42406</v>
      </c>
      <c r="D12" s="88" t="s">
        <v>4</v>
      </c>
      <c r="E12" s="310">
        <v>164</v>
      </c>
      <c r="F12" s="85">
        <v>2353.8000000000002</v>
      </c>
    </row>
    <row r="13" spans="3:6" ht="20.25" thickBot="1" x14ac:dyDescent="0.35">
      <c r="C13" s="1">
        <v>42407</v>
      </c>
      <c r="D13" s="88" t="s">
        <v>4</v>
      </c>
      <c r="E13" s="310">
        <v>114</v>
      </c>
      <c r="F13" s="45">
        <v>1590</v>
      </c>
    </row>
    <row r="14" spans="3:6" ht="20.25" thickBot="1" x14ac:dyDescent="0.35">
      <c r="C14" s="1">
        <v>42408</v>
      </c>
      <c r="D14" s="88" t="s">
        <v>4</v>
      </c>
      <c r="E14" s="310">
        <v>156</v>
      </c>
      <c r="F14" s="85">
        <v>2241.1999999999998</v>
      </c>
    </row>
    <row r="15" spans="3:6" ht="20.25" thickBot="1" x14ac:dyDescent="0.35">
      <c r="C15" s="1">
        <v>42409</v>
      </c>
      <c r="D15" s="88" t="s">
        <v>4</v>
      </c>
      <c r="E15" s="310">
        <v>160</v>
      </c>
      <c r="F15" s="94">
        <v>2307.9</v>
      </c>
    </row>
    <row r="16" spans="3:6" ht="20.25" thickBot="1" x14ac:dyDescent="0.35">
      <c r="C16" s="1">
        <v>42410</v>
      </c>
      <c r="D16" s="88" t="s">
        <v>4</v>
      </c>
      <c r="E16" s="310">
        <v>171</v>
      </c>
      <c r="F16" s="86">
        <v>2486.6999999999998</v>
      </c>
    </row>
    <row r="17" spans="3:7" ht="20.25" thickBot="1" x14ac:dyDescent="0.35">
      <c r="C17" s="1">
        <v>42411</v>
      </c>
      <c r="D17" s="88" t="s">
        <v>4</v>
      </c>
      <c r="E17" s="310">
        <v>184</v>
      </c>
      <c r="F17" s="86">
        <v>2589.6999999999998</v>
      </c>
    </row>
    <row r="18" spans="3:7" ht="20.25" thickBot="1" x14ac:dyDescent="0.35">
      <c r="C18" s="1">
        <v>42412</v>
      </c>
      <c r="D18" s="88" t="s">
        <v>4</v>
      </c>
      <c r="E18" s="311">
        <v>167</v>
      </c>
      <c r="F18" s="316">
        <v>2382.6999999999998</v>
      </c>
    </row>
    <row r="19" spans="3:7" ht="20.25" thickBot="1" x14ac:dyDescent="0.35">
      <c r="C19" s="1">
        <v>42413</v>
      </c>
      <c r="D19" s="88" t="s">
        <v>4</v>
      </c>
      <c r="E19" s="310">
        <v>192</v>
      </c>
      <c r="F19" s="86">
        <v>2818.9</v>
      </c>
    </row>
    <row r="20" spans="3:7" ht="20.25" thickBot="1" x14ac:dyDescent="0.35">
      <c r="C20" s="1">
        <v>42414</v>
      </c>
      <c r="D20" s="88" t="s">
        <v>4</v>
      </c>
      <c r="E20" s="310">
        <v>94</v>
      </c>
      <c r="F20" s="86">
        <v>1347.8</v>
      </c>
    </row>
    <row r="21" spans="3:7" ht="20.25" thickBot="1" x14ac:dyDescent="0.35">
      <c r="C21" s="1">
        <v>42415</v>
      </c>
      <c r="D21" s="88" t="s">
        <v>4</v>
      </c>
      <c r="E21" s="310">
        <v>205</v>
      </c>
      <c r="F21" s="86">
        <v>2984.8</v>
      </c>
    </row>
    <row r="22" spans="3:7" ht="20.25" thickBot="1" x14ac:dyDescent="0.35">
      <c r="C22" s="1">
        <v>42416</v>
      </c>
      <c r="D22" s="88" t="s">
        <v>4</v>
      </c>
      <c r="E22" s="310">
        <v>181</v>
      </c>
      <c r="F22" s="87">
        <v>2654</v>
      </c>
    </row>
    <row r="23" spans="3:7" ht="20.25" thickBot="1" x14ac:dyDescent="0.35">
      <c r="C23" s="1">
        <v>42417</v>
      </c>
      <c r="D23" s="88" t="s">
        <v>4</v>
      </c>
      <c r="E23" s="310">
        <v>139</v>
      </c>
      <c r="F23" s="86">
        <v>2091.4</v>
      </c>
    </row>
    <row r="24" spans="3:7" ht="20.25" thickBot="1" x14ac:dyDescent="0.35">
      <c r="C24" s="1">
        <v>42418</v>
      </c>
      <c r="D24" s="88" t="s">
        <v>4</v>
      </c>
      <c r="E24" s="310">
        <v>188</v>
      </c>
      <c r="F24" s="86">
        <v>2697.7</v>
      </c>
    </row>
    <row r="25" spans="3:7" ht="20.25" thickBot="1" x14ac:dyDescent="0.35">
      <c r="C25" s="1">
        <v>42419</v>
      </c>
      <c r="D25" s="88" t="s">
        <v>4</v>
      </c>
      <c r="E25" s="310">
        <v>169</v>
      </c>
      <c r="F25" s="86">
        <v>2417.1</v>
      </c>
    </row>
    <row r="26" spans="3:7" ht="20.25" thickBot="1" x14ac:dyDescent="0.35">
      <c r="C26" s="1">
        <v>42420</v>
      </c>
      <c r="D26" s="88" t="s">
        <v>4</v>
      </c>
      <c r="E26" s="310">
        <v>198</v>
      </c>
      <c r="F26" s="85">
        <v>2822.3</v>
      </c>
    </row>
    <row r="27" spans="3:7" ht="20.25" thickBot="1" x14ac:dyDescent="0.35">
      <c r="C27" s="1">
        <v>42421</v>
      </c>
      <c r="D27" s="88" t="s">
        <v>4</v>
      </c>
      <c r="E27" s="310">
        <v>26</v>
      </c>
      <c r="F27" s="85">
        <v>370.6</v>
      </c>
    </row>
    <row r="28" spans="3:7" ht="20.25" thickBot="1" x14ac:dyDescent="0.35">
      <c r="C28" s="1">
        <v>42422</v>
      </c>
      <c r="D28" s="88" t="s">
        <v>4</v>
      </c>
      <c r="E28" s="310">
        <v>193</v>
      </c>
      <c r="F28" s="85">
        <v>2779.5</v>
      </c>
    </row>
    <row r="29" spans="3:7" ht="20.25" thickBot="1" x14ac:dyDescent="0.35">
      <c r="C29" s="1">
        <v>42423</v>
      </c>
      <c r="D29" s="88" t="s">
        <v>4</v>
      </c>
      <c r="E29" s="310">
        <v>170</v>
      </c>
      <c r="F29" s="86">
        <v>2465.6999999999998</v>
      </c>
    </row>
    <row r="30" spans="3:7" ht="20.25" thickBot="1" x14ac:dyDescent="0.35">
      <c r="C30" s="1">
        <v>42424</v>
      </c>
      <c r="D30" s="88" t="s">
        <v>4</v>
      </c>
      <c r="E30" s="310">
        <v>88</v>
      </c>
      <c r="F30" s="45">
        <v>1272</v>
      </c>
    </row>
    <row r="31" spans="3:7" ht="20.25" thickBot="1" x14ac:dyDescent="0.35">
      <c r="C31" s="1">
        <v>42425</v>
      </c>
      <c r="D31" s="88" t="s">
        <v>4</v>
      </c>
      <c r="E31" s="310">
        <v>152</v>
      </c>
      <c r="F31" s="85">
        <v>2214.5</v>
      </c>
    </row>
    <row r="32" spans="3:7" ht="20.25" thickBot="1" x14ac:dyDescent="0.35">
      <c r="C32" s="1">
        <v>42426</v>
      </c>
      <c r="D32" s="88" t="s">
        <v>4</v>
      </c>
      <c r="E32" s="310">
        <v>150</v>
      </c>
      <c r="F32" s="86">
        <v>2205.5</v>
      </c>
      <c r="G32" s="291"/>
    </row>
    <row r="33" spans="3:6" ht="20.25" thickBot="1" x14ac:dyDescent="0.35">
      <c r="C33" s="1">
        <v>42427</v>
      </c>
      <c r="D33" s="88" t="s">
        <v>4</v>
      </c>
      <c r="E33" s="310">
        <v>185</v>
      </c>
      <c r="F33" s="86">
        <v>2714.6</v>
      </c>
    </row>
    <row r="34" spans="3:6" ht="20.25" thickBot="1" x14ac:dyDescent="0.35">
      <c r="C34" s="1">
        <v>42428</v>
      </c>
      <c r="D34" s="88" t="s">
        <v>4</v>
      </c>
      <c r="E34" s="310">
        <v>119</v>
      </c>
      <c r="F34" s="86">
        <v>1713.3</v>
      </c>
    </row>
    <row r="35" spans="3:6" ht="20.25" thickBot="1" x14ac:dyDescent="0.35">
      <c r="C35" s="89">
        <v>42429</v>
      </c>
      <c r="D35" s="90" t="s">
        <v>4</v>
      </c>
      <c r="E35" s="312">
        <v>151</v>
      </c>
      <c r="F35" s="86">
        <v>2173.1</v>
      </c>
    </row>
    <row r="36" spans="3:6" ht="20.25" thickBot="1" x14ac:dyDescent="0.35">
      <c r="C36" s="91" t="s">
        <v>6</v>
      </c>
      <c r="D36" s="63"/>
      <c r="E36" s="315">
        <f>SUM(E7:E35)</f>
        <v>4636</v>
      </c>
      <c r="F36" s="314">
        <f>SUM(F7:F35)</f>
        <v>66897.700000000012</v>
      </c>
    </row>
  </sheetData>
  <mergeCells count="1">
    <mergeCell ref="C5:F5"/>
  </mergeCells>
  <pageMargins left="0.7" right="0.7" top="0.32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I30"/>
  <sheetViews>
    <sheetView tabSelected="1" topLeftCell="A3" zoomScale="80" zoomScaleNormal="80" zoomScaleSheetLayoutView="80" workbookViewId="0">
      <selection activeCell="B3" sqref="B3:AG26"/>
    </sheetView>
  </sheetViews>
  <sheetFormatPr baseColWidth="10" defaultRowHeight="15" x14ac:dyDescent="0.25"/>
  <cols>
    <col min="1" max="1" width="10.85546875" customWidth="1"/>
    <col min="2" max="2" width="23" customWidth="1"/>
    <col min="3" max="3" width="5.42578125" customWidth="1"/>
    <col min="4" max="4" width="5" bestFit="1" customWidth="1"/>
    <col min="5" max="5" width="4.85546875" style="98" customWidth="1"/>
    <col min="6" max="6" width="5.140625" customWidth="1"/>
    <col min="7" max="7" width="5" bestFit="1" customWidth="1"/>
    <col min="8" max="8" width="6.42578125" customWidth="1"/>
    <col min="9" max="9" width="5.140625" customWidth="1"/>
    <col min="10" max="10" width="6" customWidth="1"/>
    <col min="11" max="12" width="5.28515625" customWidth="1"/>
    <col min="13" max="13" width="5.140625" customWidth="1"/>
    <col min="14" max="14" width="4.7109375" customWidth="1"/>
    <col min="15" max="15" width="5.85546875" customWidth="1"/>
    <col min="16" max="16" width="3.28515625" customWidth="1"/>
    <col min="17" max="17" width="4.85546875" customWidth="1"/>
    <col min="18" max="18" width="2.5703125" customWidth="1"/>
    <col min="19" max="19" width="5.42578125" customWidth="1"/>
    <col min="20" max="20" width="5.28515625" customWidth="1"/>
    <col min="21" max="21" width="5.85546875" bestFit="1" customWidth="1"/>
    <col min="22" max="22" width="5.28515625" customWidth="1"/>
    <col min="23" max="23" width="5.85546875" bestFit="1" customWidth="1"/>
    <col min="24" max="24" width="4.85546875" customWidth="1"/>
    <col min="25" max="25" width="5.5703125" bestFit="1" customWidth="1"/>
    <col min="26" max="26" width="4.7109375" customWidth="1"/>
    <col min="27" max="27" width="4.140625" customWidth="1"/>
    <col min="28" max="28" width="5" customWidth="1"/>
    <col min="29" max="29" width="5.85546875" bestFit="1" customWidth="1"/>
    <col min="30" max="30" width="5.5703125" bestFit="1" customWidth="1"/>
    <col min="31" max="31" width="4.5703125" customWidth="1"/>
    <col min="32" max="32" width="5" customWidth="1"/>
    <col min="33" max="33" width="14.28515625" bestFit="1" customWidth="1"/>
    <col min="34" max="34" width="17.140625" bestFit="1" customWidth="1"/>
    <col min="35" max="35" width="16.28515625" bestFit="1" customWidth="1"/>
  </cols>
  <sheetData>
    <row r="2" spans="2:35" ht="16.5" customHeight="1" thickBot="1" x14ac:dyDescent="0.3"/>
    <row r="3" spans="2:35" ht="28.5" customHeight="1" thickBot="1" x14ac:dyDescent="0.35">
      <c r="B3" s="415" t="s">
        <v>49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  <c r="O3" s="416"/>
      <c r="P3" s="416"/>
      <c r="Q3" s="416"/>
      <c r="R3" s="416"/>
      <c r="S3" s="416"/>
      <c r="T3" s="416"/>
      <c r="U3" s="416"/>
      <c r="V3" s="416"/>
      <c r="W3" s="416"/>
      <c r="X3" s="416"/>
      <c r="Y3" s="416"/>
      <c r="Z3" s="416"/>
      <c r="AA3" s="416"/>
      <c r="AB3" s="416"/>
      <c r="AC3" s="416"/>
      <c r="AD3" s="416"/>
      <c r="AE3" s="416"/>
      <c r="AF3" s="417"/>
      <c r="AG3" s="66"/>
      <c r="AH3" s="66"/>
      <c r="AI3" s="66"/>
    </row>
    <row r="4" spans="2:35" ht="30.75" thickBot="1" x14ac:dyDescent="0.45">
      <c r="B4" s="119" t="s">
        <v>19</v>
      </c>
      <c r="C4" s="409" t="s">
        <v>31</v>
      </c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1"/>
      <c r="AG4" s="66"/>
      <c r="AH4" s="66"/>
      <c r="AI4" s="66"/>
    </row>
    <row r="5" spans="2:35" ht="20.25" thickBot="1" x14ac:dyDescent="0.35">
      <c r="B5" s="67"/>
      <c r="C5" s="184" t="s">
        <v>35</v>
      </c>
      <c r="D5" s="184" t="s">
        <v>36</v>
      </c>
      <c r="E5" s="185" t="s">
        <v>36</v>
      </c>
      <c r="F5" s="184" t="s">
        <v>37</v>
      </c>
      <c r="G5" s="184" t="s">
        <v>32</v>
      </c>
      <c r="H5" s="186" t="s">
        <v>33</v>
      </c>
      <c r="I5" s="184" t="s">
        <v>34</v>
      </c>
      <c r="J5" s="179" t="s">
        <v>35</v>
      </c>
      <c r="K5" s="179" t="s">
        <v>36</v>
      </c>
      <c r="L5" s="179" t="s">
        <v>36</v>
      </c>
      <c r="M5" s="179" t="s">
        <v>37</v>
      </c>
      <c r="N5" s="179" t="s">
        <v>32</v>
      </c>
      <c r="O5" s="179" t="s">
        <v>33</v>
      </c>
      <c r="P5" s="179" t="s">
        <v>34</v>
      </c>
      <c r="Q5" s="180" t="s">
        <v>35</v>
      </c>
      <c r="R5" s="181"/>
      <c r="S5" s="182" t="s">
        <v>36</v>
      </c>
      <c r="T5" s="182" t="s">
        <v>36</v>
      </c>
      <c r="U5" s="182" t="s">
        <v>37</v>
      </c>
      <c r="V5" s="182" t="s">
        <v>32</v>
      </c>
      <c r="W5" s="182" t="s">
        <v>33</v>
      </c>
      <c r="X5" s="182" t="s">
        <v>34</v>
      </c>
      <c r="Y5" s="41" t="s">
        <v>35</v>
      </c>
      <c r="Z5" s="41" t="s">
        <v>36</v>
      </c>
      <c r="AA5" s="41" t="s">
        <v>36</v>
      </c>
      <c r="AB5" s="41" t="s">
        <v>37</v>
      </c>
      <c r="AC5" s="183" t="s">
        <v>32</v>
      </c>
      <c r="AD5" s="41" t="s">
        <v>33</v>
      </c>
      <c r="AE5" s="41" t="s">
        <v>34</v>
      </c>
      <c r="AF5" s="178" t="s">
        <v>35</v>
      </c>
      <c r="AG5" s="66"/>
      <c r="AH5" s="66"/>
      <c r="AI5" s="66"/>
    </row>
    <row r="6" spans="2:35" ht="20.25" thickBot="1" x14ac:dyDescent="0.35">
      <c r="B6" s="68"/>
      <c r="C6" s="80">
        <v>1</v>
      </c>
      <c r="D6" s="78">
        <v>2</v>
      </c>
      <c r="E6" s="100">
        <v>3</v>
      </c>
      <c r="F6" s="80">
        <v>4</v>
      </c>
      <c r="G6" s="78">
        <v>5</v>
      </c>
      <c r="H6" s="78">
        <v>6</v>
      </c>
      <c r="I6" s="78">
        <v>7</v>
      </c>
      <c r="J6" s="78">
        <v>8</v>
      </c>
      <c r="K6" s="78">
        <v>9</v>
      </c>
      <c r="L6" s="79">
        <v>10</v>
      </c>
      <c r="M6" s="80">
        <v>11</v>
      </c>
      <c r="N6" s="78">
        <v>12</v>
      </c>
      <c r="O6" s="78">
        <v>13</v>
      </c>
      <c r="P6" s="79">
        <v>14</v>
      </c>
      <c r="Q6" s="83">
        <v>15</v>
      </c>
      <c r="R6" s="84"/>
      <c r="S6" s="175">
        <v>16</v>
      </c>
      <c r="T6" s="176">
        <v>17</v>
      </c>
      <c r="U6" s="175">
        <v>18</v>
      </c>
      <c r="V6" s="177">
        <v>19</v>
      </c>
      <c r="W6" s="177">
        <v>20</v>
      </c>
      <c r="X6" s="177">
        <v>21</v>
      </c>
      <c r="Y6" s="177">
        <v>22</v>
      </c>
      <c r="Z6" s="177">
        <v>23</v>
      </c>
      <c r="AA6" s="176">
        <v>24</v>
      </c>
      <c r="AB6" s="175">
        <v>25</v>
      </c>
      <c r="AC6" s="177">
        <v>26</v>
      </c>
      <c r="AD6" s="177">
        <v>27</v>
      </c>
      <c r="AE6" s="177">
        <v>28</v>
      </c>
      <c r="AF6" s="177">
        <v>29</v>
      </c>
      <c r="AG6" s="227" t="s">
        <v>6</v>
      </c>
      <c r="AH6" s="41" t="s">
        <v>5</v>
      </c>
      <c r="AI6" s="229" t="s">
        <v>38</v>
      </c>
    </row>
    <row r="7" spans="2:35" ht="20.25" hidden="1" thickBot="1" x14ac:dyDescent="0.35">
      <c r="B7" s="69" t="s">
        <v>45</v>
      </c>
      <c r="C7" s="120" t="s">
        <v>39</v>
      </c>
      <c r="D7" s="121" t="s">
        <v>39</v>
      </c>
      <c r="E7" s="121" t="s">
        <v>39</v>
      </c>
      <c r="F7" s="121" t="s">
        <v>39</v>
      </c>
      <c r="G7" s="121" t="s">
        <v>39</v>
      </c>
      <c r="H7" s="121" t="s">
        <v>39</v>
      </c>
      <c r="I7" s="121" t="s">
        <v>39</v>
      </c>
      <c r="J7" s="121" t="s">
        <v>39</v>
      </c>
      <c r="K7" s="122"/>
      <c r="L7" s="122"/>
      <c r="M7" s="122"/>
      <c r="N7" s="122"/>
      <c r="O7" s="122"/>
      <c r="P7" s="122"/>
      <c r="Q7" s="103"/>
      <c r="R7" s="102"/>
      <c r="S7" s="104"/>
      <c r="T7" s="103"/>
      <c r="U7" s="104"/>
      <c r="V7" s="103"/>
      <c r="W7" s="103"/>
      <c r="X7" s="103"/>
      <c r="Y7" s="103"/>
      <c r="Z7" s="103"/>
      <c r="AA7" s="103"/>
      <c r="AB7" s="104"/>
      <c r="AC7" s="103"/>
      <c r="AD7" s="103"/>
      <c r="AE7" s="103"/>
      <c r="AF7" s="103"/>
      <c r="AG7" s="226">
        <f t="shared" ref="AG7:AG19" si="0">SUM(C7:AF7)</f>
        <v>0</v>
      </c>
      <c r="AH7" s="50"/>
      <c r="AI7" s="230"/>
    </row>
    <row r="8" spans="2:35" ht="20.25" thickBot="1" x14ac:dyDescent="0.3">
      <c r="B8" s="174" t="s">
        <v>212</v>
      </c>
      <c r="C8" s="234" t="s">
        <v>39</v>
      </c>
      <c r="D8" s="235" t="s">
        <v>39</v>
      </c>
      <c r="E8" s="235" t="s">
        <v>39</v>
      </c>
      <c r="F8" s="235" t="s">
        <v>39</v>
      </c>
      <c r="G8" s="235" t="s">
        <v>39</v>
      </c>
      <c r="H8" s="235" t="s">
        <v>39</v>
      </c>
      <c r="I8" s="235" t="s">
        <v>39</v>
      </c>
      <c r="J8" s="235" t="s">
        <v>39</v>
      </c>
      <c r="K8" s="235" t="s">
        <v>39</v>
      </c>
      <c r="L8" s="261">
        <v>25</v>
      </c>
      <c r="M8" s="261">
        <v>25</v>
      </c>
      <c r="N8" s="261">
        <v>50</v>
      </c>
      <c r="O8" s="239" t="s">
        <v>39</v>
      </c>
      <c r="P8" s="239" t="s">
        <v>39</v>
      </c>
      <c r="Q8" s="294" t="s">
        <v>39</v>
      </c>
      <c r="R8" s="298"/>
      <c r="S8" s="240" t="s">
        <v>39</v>
      </c>
      <c r="T8" s="240" t="s">
        <v>39</v>
      </c>
      <c r="U8" s="240" t="s">
        <v>39</v>
      </c>
      <c r="V8" s="237">
        <v>15</v>
      </c>
      <c r="W8" s="237">
        <v>135</v>
      </c>
      <c r="X8" s="240" t="s">
        <v>39</v>
      </c>
      <c r="Y8" s="237">
        <v>200</v>
      </c>
      <c r="Z8" s="240" t="s">
        <v>39</v>
      </c>
      <c r="AA8" s="240" t="s">
        <v>39</v>
      </c>
      <c r="AB8" s="240" t="s">
        <v>39</v>
      </c>
      <c r="AC8" s="240" t="s">
        <v>39</v>
      </c>
      <c r="AD8" s="240" t="s">
        <v>39</v>
      </c>
      <c r="AE8" s="240" t="s">
        <v>39</v>
      </c>
      <c r="AF8" s="240" t="s">
        <v>39</v>
      </c>
      <c r="AG8" s="238">
        <f>SUM(C8:AF8)</f>
        <v>450</v>
      </c>
      <c r="AH8" s="241" t="s">
        <v>5</v>
      </c>
      <c r="AI8" s="242"/>
    </row>
    <row r="9" spans="2:35" ht="20.25" hidden="1" thickBot="1" x14ac:dyDescent="0.3">
      <c r="B9" s="34" t="s">
        <v>46</v>
      </c>
      <c r="C9" s="234" t="s">
        <v>39</v>
      </c>
      <c r="D9" s="235" t="s">
        <v>39</v>
      </c>
      <c r="E9" s="235" t="s">
        <v>39</v>
      </c>
      <c r="F9" s="235" t="s">
        <v>39</v>
      </c>
      <c r="G9" s="235" t="s">
        <v>39</v>
      </c>
      <c r="H9" s="235" t="s">
        <v>39</v>
      </c>
      <c r="I9" s="235" t="s">
        <v>39</v>
      </c>
      <c r="J9" s="235" t="s">
        <v>39</v>
      </c>
      <c r="K9" s="236"/>
      <c r="L9" s="236"/>
      <c r="M9" s="236"/>
      <c r="N9" s="236"/>
      <c r="O9" s="239" t="s">
        <v>39</v>
      </c>
      <c r="P9" s="239" t="s">
        <v>39</v>
      </c>
      <c r="Q9" s="295"/>
      <c r="R9" s="299"/>
      <c r="S9" s="237"/>
      <c r="T9" s="240" t="s">
        <v>39</v>
      </c>
      <c r="U9" s="240" t="s">
        <v>39</v>
      </c>
      <c r="V9" s="237"/>
      <c r="W9" s="237"/>
      <c r="X9" s="240" t="s">
        <v>39</v>
      </c>
      <c r="Y9" s="237"/>
      <c r="Z9" s="240" t="s">
        <v>39</v>
      </c>
      <c r="AA9" s="236"/>
      <c r="AB9" s="237"/>
      <c r="AC9" s="237"/>
      <c r="AD9" s="237"/>
      <c r="AE9" s="240" t="s">
        <v>39</v>
      </c>
      <c r="AF9" s="237"/>
      <c r="AG9" s="238">
        <f t="shared" ref="AG9:AG18" si="1">SUM(C9:AF9)</f>
        <v>0</v>
      </c>
      <c r="AH9" s="241"/>
      <c r="AI9" s="242"/>
    </row>
    <row r="10" spans="2:35" ht="20.25" thickBot="1" x14ac:dyDescent="0.3">
      <c r="B10" s="35" t="s">
        <v>119</v>
      </c>
      <c r="C10" s="234" t="s">
        <v>39</v>
      </c>
      <c r="D10" s="235" t="s">
        <v>39</v>
      </c>
      <c r="E10" s="262">
        <v>45</v>
      </c>
      <c r="F10" s="261">
        <v>210</v>
      </c>
      <c r="G10" s="260">
        <v>75</v>
      </c>
      <c r="H10" s="261">
        <v>175</v>
      </c>
      <c r="I10" s="263" t="s">
        <v>39</v>
      </c>
      <c r="J10" s="264" t="s">
        <v>39</v>
      </c>
      <c r="K10" s="261" t="s">
        <v>39</v>
      </c>
      <c r="L10" s="261" t="s">
        <v>39</v>
      </c>
      <c r="M10" s="261">
        <v>60</v>
      </c>
      <c r="N10" s="261">
        <v>60</v>
      </c>
      <c r="O10" s="261">
        <v>150</v>
      </c>
      <c r="P10" s="261" t="s">
        <v>39</v>
      </c>
      <c r="Q10" s="296">
        <v>60</v>
      </c>
      <c r="R10" s="299"/>
      <c r="S10" s="260">
        <v>90</v>
      </c>
      <c r="T10" s="240" t="s">
        <v>39</v>
      </c>
      <c r="U10" s="240" t="s">
        <v>39</v>
      </c>
      <c r="V10" s="237">
        <v>120</v>
      </c>
      <c r="W10" s="237">
        <v>15</v>
      </c>
      <c r="X10" s="240" t="s">
        <v>39</v>
      </c>
      <c r="Y10" s="240" t="s">
        <v>39</v>
      </c>
      <c r="Z10" s="240" t="s">
        <v>39</v>
      </c>
      <c r="AA10" s="236">
        <v>15</v>
      </c>
      <c r="AB10" s="237">
        <v>135</v>
      </c>
      <c r="AC10" s="237">
        <v>80</v>
      </c>
      <c r="AD10" s="236">
        <v>35</v>
      </c>
      <c r="AE10" s="240" t="s">
        <v>39</v>
      </c>
      <c r="AF10" s="237">
        <v>90</v>
      </c>
      <c r="AG10" s="238">
        <f t="shared" si="1"/>
        <v>1415</v>
      </c>
      <c r="AH10" s="257" t="s">
        <v>5</v>
      </c>
      <c r="AI10" s="244"/>
    </row>
    <row r="11" spans="2:35" ht="20.25" thickBot="1" x14ac:dyDescent="0.3">
      <c r="B11" s="34" t="s">
        <v>159</v>
      </c>
      <c r="C11" s="234" t="s">
        <v>39</v>
      </c>
      <c r="D11" s="235" t="s">
        <v>39</v>
      </c>
      <c r="E11" s="243" t="s">
        <v>39</v>
      </c>
      <c r="F11" s="235" t="s">
        <v>39</v>
      </c>
      <c r="G11" s="235" t="s">
        <v>39</v>
      </c>
      <c r="H11" s="235" t="s">
        <v>39</v>
      </c>
      <c r="I11" s="235" t="s">
        <v>39</v>
      </c>
      <c r="J11" s="260">
        <v>60</v>
      </c>
      <c r="K11" s="261">
        <v>90</v>
      </c>
      <c r="L11" s="261">
        <v>105</v>
      </c>
      <c r="M11" s="261">
        <v>90</v>
      </c>
      <c r="N11" s="261">
        <v>105</v>
      </c>
      <c r="O11" s="261">
        <v>75</v>
      </c>
      <c r="P11" s="261" t="s">
        <v>39</v>
      </c>
      <c r="Q11" s="296">
        <v>60</v>
      </c>
      <c r="R11" s="299"/>
      <c r="S11" s="260">
        <v>90</v>
      </c>
      <c r="T11" s="261">
        <v>60</v>
      </c>
      <c r="U11" s="260">
        <v>75</v>
      </c>
      <c r="V11" s="240" t="s">
        <v>39</v>
      </c>
      <c r="W11" s="240" t="s">
        <v>39</v>
      </c>
      <c r="X11" s="240" t="s">
        <v>39</v>
      </c>
      <c r="Y11" s="240" t="s">
        <v>39</v>
      </c>
      <c r="Z11" s="240" t="s">
        <v>39</v>
      </c>
      <c r="AA11" s="236">
        <v>15</v>
      </c>
      <c r="AB11" s="237">
        <v>15</v>
      </c>
      <c r="AC11" s="240" t="s">
        <v>39</v>
      </c>
      <c r="AD11" s="240" t="s">
        <v>39</v>
      </c>
      <c r="AE11" s="240" t="s">
        <v>39</v>
      </c>
      <c r="AF11" s="240" t="s">
        <v>39</v>
      </c>
      <c r="AG11" s="238">
        <f>SUM(C11:AF11)</f>
        <v>840</v>
      </c>
      <c r="AH11" s="258" t="s">
        <v>5</v>
      </c>
      <c r="AI11" s="256"/>
    </row>
    <row r="12" spans="2:35" ht="20.25" hidden="1" thickBot="1" x14ac:dyDescent="0.3">
      <c r="B12" s="35" t="s">
        <v>42</v>
      </c>
      <c r="C12" s="234" t="s">
        <v>39</v>
      </c>
      <c r="D12" s="235" t="s">
        <v>39</v>
      </c>
      <c r="E12" s="235" t="s">
        <v>39</v>
      </c>
      <c r="F12" s="235" t="s">
        <v>39</v>
      </c>
      <c r="G12" s="235" t="s">
        <v>39</v>
      </c>
      <c r="H12" s="235" t="s">
        <v>39</v>
      </c>
      <c r="I12" s="235" t="s">
        <v>39</v>
      </c>
      <c r="J12" s="235" t="s">
        <v>39</v>
      </c>
      <c r="K12" s="239" t="s">
        <v>39</v>
      </c>
      <c r="L12" s="239" t="s">
        <v>39</v>
      </c>
      <c r="M12" s="236"/>
      <c r="N12" s="236"/>
      <c r="O12" s="239" t="s">
        <v>39</v>
      </c>
      <c r="P12" s="239" t="s">
        <v>39</v>
      </c>
      <c r="Q12" s="295"/>
      <c r="R12" s="299"/>
      <c r="S12" s="237"/>
      <c r="T12" s="236"/>
      <c r="U12" s="237"/>
      <c r="V12" s="237"/>
      <c r="W12" s="237"/>
      <c r="X12" s="240" t="s">
        <v>39</v>
      </c>
      <c r="Y12" s="240" t="s">
        <v>39</v>
      </c>
      <c r="Z12" s="237"/>
      <c r="AA12" s="236"/>
      <c r="AB12" s="237"/>
      <c r="AC12" s="240" t="s">
        <v>39</v>
      </c>
      <c r="AD12" s="240" t="s">
        <v>39</v>
      </c>
      <c r="AE12" s="240" t="s">
        <v>39</v>
      </c>
      <c r="AF12" s="240" t="s">
        <v>39</v>
      </c>
      <c r="AG12" s="238">
        <f t="shared" si="1"/>
        <v>0</v>
      </c>
      <c r="AH12" s="245"/>
      <c r="AI12" s="242"/>
    </row>
    <row r="13" spans="2:35" s="14" customFormat="1" ht="20.25" thickBot="1" x14ac:dyDescent="0.3">
      <c r="B13" s="35" t="s">
        <v>42</v>
      </c>
      <c r="C13" s="234" t="s">
        <v>39</v>
      </c>
      <c r="D13" s="234" t="s">
        <v>39</v>
      </c>
      <c r="E13" s="234" t="s">
        <v>39</v>
      </c>
      <c r="F13" s="234" t="s">
        <v>39</v>
      </c>
      <c r="G13" s="234" t="s">
        <v>39</v>
      </c>
      <c r="H13" s="234" t="s">
        <v>39</v>
      </c>
      <c r="I13" s="234" t="s">
        <v>39</v>
      </c>
      <c r="J13" s="234" t="s">
        <v>39</v>
      </c>
      <c r="K13" s="234" t="s">
        <v>39</v>
      </c>
      <c r="L13" s="234" t="s">
        <v>39</v>
      </c>
      <c r="M13" s="234" t="s">
        <v>39</v>
      </c>
      <c r="N13" s="234" t="s">
        <v>39</v>
      </c>
      <c r="O13" s="234" t="s">
        <v>39</v>
      </c>
      <c r="P13" s="234" t="s">
        <v>39</v>
      </c>
      <c r="Q13" s="297" t="s">
        <v>39</v>
      </c>
      <c r="R13" s="299"/>
      <c r="S13" s="240" t="s">
        <v>39</v>
      </c>
      <c r="T13" s="240" t="s">
        <v>39</v>
      </c>
      <c r="U13" s="240" t="s">
        <v>39</v>
      </c>
      <c r="V13" s="240" t="s">
        <v>39</v>
      </c>
      <c r="W13" s="240" t="s">
        <v>39</v>
      </c>
      <c r="X13" s="240" t="s">
        <v>39</v>
      </c>
      <c r="Y13" s="240" t="s">
        <v>39</v>
      </c>
      <c r="Z13" s="237">
        <v>15</v>
      </c>
      <c r="AA13" s="239" t="s">
        <v>39</v>
      </c>
      <c r="AB13" s="239" t="s">
        <v>39</v>
      </c>
      <c r="AC13" s="240" t="s">
        <v>39</v>
      </c>
      <c r="AD13" s="240" t="s">
        <v>39</v>
      </c>
      <c r="AE13" s="240" t="s">
        <v>39</v>
      </c>
      <c r="AF13" s="240" t="s">
        <v>39</v>
      </c>
      <c r="AG13" s="238">
        <f>SUM(C13:AF13)</f>
        <v>15</v>
      </c>
      <c r="AH13" s="245"/>
      <c r="AI13" s="242"/>
    </row>
    <row r="14" spans="2:35" s="14" customFormat="1" ht="20.25" thickBot="1" x14ac:dyDescent="0.3">
      <c r="B14" s="35" t="s">
        <v>273</v>
      </c>
      <c r="C14" s="234" t="s">
        <v>39</v>
      </c>
      <c r="D14" s="234" t="s">
        <v>39</v>
      </c>
      <c r="E14" s="234" t="s">
        <v>39</v>
      </c>
      <c r="F14" s="234" t="s">
        <v>39</v>
      </c>
      <c r="G14" s="234" t="s">
        <v>39</v>
      </c>
      <c r="H14" s="234" t="s">
        <v>39</v>
      </c>
      <c r="I14" s="234" t="s">
        <v>39</v>
      </c>
      <c r="J14" s="234" t="s">
        <v>39</v>
      </c>
      <c r="K14" s="234" t="s">
        <v>39</v>
      </c>
      <c r="L14" s="234" t="s">
        <v>39</v>
      </c>
      <c r="M14" s="234" t="s">
        <v>39</v>
      </c>
      <c r="N14" s="234" t="s">
        <v>39</v>
      </c>
      <c r="O14" s="234" t="s">
        <v>39</v>
      </c>
      <c r="P14" s="234" t="s">
        <v>39</v>
      </c>
      <c r="Q14" s="297" t="s">
        <v>39</v>
      </c>
      <c r="R14" s="299"/>
      <c r="S14" s="237">
        <v>165</v>
      </c>
      <c r="T14" s="236">
        <v>225</v>
      </c>
      <c r="U14" s="237">
        <v>225</v>
      </c>
      <c r="V14" s="237">
        <v>165</v>
      </c>
      <c r="W14" s="237">
        <v>45</v>
      </c>
      <c r="X14" s="240" t="s">
        <v>39</v>
      </c>
      <c r="Y14" s="240" t="s">
        <v>39</v>
      </c>
      <c r="Z14" s="240" t="s">
        <v>39</v>
      </c>
      <c r="AA14" s="236">
        <v>45</v>
      </c>
      <c r="AB14" s="237">
        <v>180</v>
      </c>
      <c r="AC14" s="237">
        <v>120</v>
      </c>
      <c r="AD14" s="237">
        <v>240</v>
      </c>
      <c r="AE14" s="240" t="s">
        <v>39</v>
      </c>
      <c r="AF14" s="237">
        <v>165</v>
      </c>
      <c r="AG14" s="238">
        <f>SUM(S14:AF14)</f>
        <v>1575</v>
      </c>
      <c r="AH14" s="245"/>
      <c r="AI14" s="242"/>
    </row>
    <row r="15" spans="2:35" ht="20.25" thickBot="1" x14ac:dyDescent="0.3">
      <c r="B15" s="35" t="s">
        <v>41</v>
      </c>
      <c r="C15" s="234" t="s">
        <v>39</v>
      </c>
      <c r="D15" s="235" t="s">
        <v>39</v>
      </c>
      <c r="E15" s="262">
        <v>45</v>
      </c>
      <c r="F15" s="243" t="s">
        <v>39</v>
      </c>
      <c r="G15" s="243" t="s">
        <v>39</v>
      </c>
      <c r="H15" s="243" t="s">
        <v>39</v>
      </c>
      <c r="I15" s="235" t="s">
        <v>39</v>
      </c>
      <c r="J15" s="235" t="s">
        <v>39</v>
      </c>
      <c r="K15" s="239" t="s">
        <v>39</v>
      </c>
      <c r="L15" s="239" t="s">
        <v>39</v>
      </c>
      <c r="M15" s="239" t="s">
        <v>39</v>
      </c>
      <c r="N15" s="239" t="s">
        <v>39</v>
      </c>
      <c r="O15" s="239" t="s">
        <v>39</v>
      </c>
      <c r="P15" s="239" t="s">
        <v>39</v>
      </c>
      <c r="Q15" s="294" t="s">
        <v>39</v>
      </c>
      <c r="R15" s="299"/>
      <c r="S15" s="240" t="s">
        <v>39</v>
      </c>
      <c r="T15" s="240" t="s">
        <v>39</v>
      </c>
      <c r="U15" s="240" t="s">
        <v>39</v>
      </c>
      <c r="V15" s="240" t="s">
        <v>39</v>
      </c>
      <c r="W15" s="240" t="s">
        <v>39</v>
      </c>
      <c r="X15" s="240" t="s">
        <v>39</v>
      </c>
      <c r="Y15" s="240" t="s">
        <v>39</v>
      </c>
      <c r="Z15" s="240" t="s">
        <v>39</v>
      </c>
      <c r="AA15" s="240" t="s">
        <v>39</v>
      </c>
      <c r="AB15" s="240" t="s">
        <v>39</v>
      </c>
      <c r="AC15" s="240" t="s">
        <v>39</v>
      </c>
      <c r="AD15" s="240" t="s">
        <v>39</v>
      </c>
      <c r="AE15" s="240" t="s">
        <v>39</v>
      </c>
      <c r="AF15" s="240" t="s">
        <v>39</v>
      </c>
      <c r="AG15" s="238">
        <f t="shared" si="1"/>
        <v>45</v>
      </c>
      <c r="AH15" s="245" t="s">
        <v>5</v>
      </c>
      <c r="AI15" s="242"/>
    </row>
    <row r="16" spans="2:35" s="14" customFormat="1" ht="20.25" thickBot="1" x14ac:dyDescent="0.3">
      <c r="B16" s="35" t="s">
        <v>332</v>
      </c>
      <c r="C16" s="234" t="s">
        <v>39</v>
      </c>
      <c r="D16" s="234" t="s">
        <v>39</v>
      </c>
      <c r="E16" s="234" t="s">
        <v>39</v>
      </c>
      <c r="F16" s="234" t="s">
        <v>39</v>
      </c>
      <c r="G16" s="234" t="s">
        <v>39</v>
      </c>
      <c r="H16" s="234" t="s">
        <v>39</v>
      </c>
      <c r="I16" s="234" t="s">
        <v>39</v>
      </c>
      <c r="J16" s="234" t="s">
        <v>39</v>
      </c>
      <c r="K16" s="234" t="s">
        <v>39</v>
      </c>
      <c r="L16" s="234" t="s">
        <v>39</v>
      </c>
      <c r="M16" s="234" t="s">
        <v>39</v>
      </c>
      <c r="N16" s="234" t="s">
        <v>39</v>
      </c>
      <c r="O16" s="234" t="s">
        <v>39</v>
      </c>
      <c r="P16" s="234" t="s">
        <v>39</v>
      </c>
      <c r="Q16" s="297" t="s">
        <v>39</v>
      </c>
      <c r="R16" s="299"/>
      <c r="S16" s="240" t="s">
        <v>39</v>
      </c>
      <c r="T16" s="240" t="s">
        <v>39</v>
      </c>
      <c r="U16" s="240" t="s">
        <v>39</v>
      </c>
      <c r="V16" s="240" t="s">
        <v>39</v>
      </c>
      <c r="W16" s="240" t="s">
        <v>39</v>
      </c>
      <c r="X16" s="240" t="s">
        <v>39</v>
      </c>
      <c r="Y16" s="240" t="s">
        <v>39</v>
      </c>
      <c r="Z16" s="240" t="s">
        <v>39</v>
      </c>
      <c r="AA16" s="240" t="s">
        <v>39</v>
      </c>
      <c r="AB16" s="240" t="s">
        <v>39</v>
      </c>
      <c r="AC16" s="237">
        <v>30</v>
      </c>
      <c r="AD16" s="237">
        <v>15</v>
      </c>
      <c r="AE16" s="240" t="s">
        <v>39</v>
      </c>
      <c r="AF16" s="240" t="s">
        <v>39</v>
      </c>
      <c r="AG16" s="238">
        <f>SUM(AC16:AE16)</f>
        <v>45</v>
      </c>
      <c r="AH16" s="245"/>
      <c r="AI16" s="242"/>
    </row>
    <row r="17" spans="2:35" ht="20.25" thickBot="1" x14ac:dyDescent="0.3">
      <c r="B17" s="34" t="s">
        <v>40</v>
      </c>
      <c r="C17" s="234" t="s">
        <v>39</v>
      </c>
      <c r="D17" s="235" t="s">
        <v>39</v>
      </c>
      <c r="E17" s="265">
        <v>69</v>
      </c>
      <c r="F17" s="260">
        <v>15</v>
      </c>
      <c r="G17" s="263" t="s">
        <v>39</v>
      </c>
      <c r="H17" s="260">
        <v>15</v>
      </c>
      <c r="I17" s="263" t="s">
        <v>39</v>
      </c>
      <c r="J17" s="261">
        <v>15</v>
      </c>
      <c r="K17" s="261" t="s">
        <v>39</v>
      </c>
      <c r="L17" s="261">
        <v>15</v>
      </c>
      <c r="M17" s="239" t="s">
        <v>39</v>
      </c>
      <c r="N17" s="239" t="s">
        <v>39</v>
      </c>
      <c r="O17" s="239" t="s">
        <v>39</v>
      </c>
      <c r="P17" s="239" t="s">
        <v>39</v>
      </c>
      <c r="Q17" s="294" t="s">
        <v>39</v>
      </c>
      <c r="R17" s="299"/>
      <c r="S17" s="240" t="s">
        <v>39</v>
      </c>
      <c r="T17" s="240" t="s">
        <v>39</v>
      </c>
      <c r="U17" s="240" t="s">
        <v>39</v>
      </c>
      <c r="V17" s="240" t="s">
        <v>39</v>
      </c>
      <c r="W17" s="240" t="s">
        <v>39</v>
      </c>
      <c r="X17" s="240" t="s">
        <v>39</v>
      </c>
      <c r="Y17" s="240" t="s">
        <v>39</v>
      </c>
      <c r="Z17" s="240" t="s">
        <v>39</v>
      </c>
      <c r="AA17" s="240" t="s">
        <v>39</v>
      </c>
      <c r="AB17" s="240" t="s">
        <v>39</v>
      </c>
      <c r="AC17" s="240" t="s">
        <v>39</v>
      </c>
      <c r="AD17" s="240" t="s">
        <v>39</v>
      </c>
      <c r="AE17" s="240" t="s">
        <v>39</v>
      </c>
      <c r="AF17" s="240" t="s">
        <v>39</v>
      </c>
      <c r="AG17" s="238">
        <f t="shared" si="1"/>
        <v>129</v>
      </c>
      <c r="AH17" s="245" t="s">
        <v>5</v>
      </c>
      <c r="AI17" s="242"/>
    </row>
    <row r="18" spans="2:35" s="14" customFormat="1" ht="20.25" thickBot="1" x14ac:dyDescent="0.3">
      <c r="B18" s="52" t="s">
        <v>166</v>
      </c>
      <c r="C18" s="246" t="s">
        <v>39</v>
      </c>
      <c r="D18" s="246" t="s">
        <v>39</v>
      </c>
      <c r="E18" s="246" t="s">
        <v>39</v>
      </c>
      <c r="F18" s="246" t="s">
        <v>39</v>
      </c>
      <c r="G18" s="236">
        <v>14</v>
      </c>
      <c r="H18" s="236">
        <v>14</v>
      </c>
      <c r="I18" s="235" t="s">
        <v>39</v>
      </c>
      <c r="J18" s="235" t="s">
        <v>39</v>
      </c>
      <c r="K18" s="236">
        <v>56</v>
      </c>
      <c r="L18" s="239" t="s">
        <v>39</v>
      </c>
      <c r="M18" s="236">
        <v>42</v>
      </c>
      <c r="N18" s="236">
        <v>84</v>
      </c>
      <c r="O18" s="239" t="s">
        <v>39</v>
      </c>
      <c r="P18" s="239" t="s">
        <v>39</v>
      </c>
      <c r="Q18" s="294" t="s">
        <v>39</v>
      </c>
      <c r="R18" s="300"/>
      <c r="S18" s="240" t="s">
        <v>39</v>
      </c>
      <c r="T18" s="236">
        <v>28</v>
      </c>
      <c r="U18" s="240" t="s">
        <v>39</v>
      </c>
      <c r="V18" s="240" t="s">
        <v>39</v>
      </c>
      <c r="W18" s="240" t="s">
        <v>39</v>
      </c>
      <c r="X18" s="240" t="s">
        <v>39</v>
      </c>
      <c r="Y18" s="240" t="s">
        <v>39</v>
      </c>
      <c r="Z18" s="240" t="s">
        <v>39</v>
      </c>
      <c r="AA18" s="240" t="s">
        <v>39</v>
      </c>
      <c r="AB18" s="240" t="s">
        <v>39</v>
      </c>
      <c r="AC18" s="240" t="s">
        <v>39</v>
      </c>
      <c r="AD18" s="240" t="s">
        <v>39</v>
      </c>
      <c r="AE18" s="240" t="s">
        <v>39</v>
      </c>
      <c r="AF18" s="240" t="s">
        <v>39</v>
      </c>
      <c r="AG18" s="247">
        <f t="shared" si="1"/>
        <v>238</v>
      </c>
      <c r="AH18" s="259" t="s">
        <v>285</v>
      </c>
      <c r="AI18" s="248"/>
    </row>
    <row r="19" spans="2:35" ht="20.25" hidden="1" x14ac:dyDescent="0.3">
      <c r="B19" s="125" t="s">
        <v>30</v>
      </c>
      <c r="C19" s="82" t="s">
        <v>39</v>
      </c>
      <c r="D19" s="147" t="s">
        <v>39</v>
      </c>
      <c r="E19" s="147" t="s">
        <v>39</v>
      </c>
      <c r="F19" s="147" t="s">
        <v>39</v>
      </c>
      <c r="G19" s="147" t="s">
        <v>39</v>
      </c>
      <c r="H19" s="147" t="s">
        <v>39</v>
      </c>
      <c r="I19" s="148" t="s">
        <v>39</v>
      </c>
      <c r="J19" s="148" t="s">
        <v>39</v>
      </c>
      <c r="K19" s="148" t="s">
        <v>39</v>
      </c>
      <c r="L19" s="148" t="s">
        <v>39</v>
      </c>
      <c r="M19" s="108"/>
      <c r="N19" s="108"/>
      <c r="O19" s="108"/>
      <c r="P19" s="108"/>
      <c r="Q19" s="108"/>
      <c r="R19" s="102"/>
      <c r="S19" s="105"/>
      <c r="T19" s="106"/>
      <c r="U19" s="107"/>
      <c r="V19" s="108"/>
      <c r="W19" s="108"/>
      <c r="X19" s="108"/>
      <c r="Y19" s="108"/>
      <c r="Z19" s="108"/>
      <c r="AA19" s="106"/>
      <c r="AB19" s="107"/>
      <c r="AC19" s="108"/>
      <c r="AD19" s="108"/>
      <c r="AE19" s="108"/>
      <c r="AF19" s="105"/>
      <c r="AG19" s="228">
        <f t="shared" si="0"/>
        <v>0</v>
      </c>
      <c r="AH19" s="54"/>
      <c r="AI19" s="106"/>
    </row>
    <row r="20" spans="2:35" ht="26.25" thickBot="1" x14ac:dyDescent="0.45">
      <c r="B20" s="71" t="s">
        <v>6</v>
      </c>
      <c r="C20" s="412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413"/>
      <c r="AA20" s="413"/>
      <c r="AB20" s="413"/>
      <c r="AC20" s="413"/>
      <c r="AD20" s="413"/>
      <c r="AE20" s="413"/>
      <c r="AF20" s="414"/>
      <c r="AG20" s="146">
        <f>SUM(AG7:AG19)</f>
        <v>4752</v>
      </c>
      <c r="AH20" s="420" t="s">
        <v>274</v>
      </c>
      <c r="AI20" s="421"/>
    </row>
    <row r="21" spans="2:35" ht="21.75" thickBot="1" x14ac:dyDescent="0.4">
      <c r="B21" s="66"/>
      <c r="C21" s="66"/>
      <c r="D21" s="66"/>
      <c r="E21" s="99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372">
        <f>+AG20-AG18</f>
        <v>4514</v>
      </c>
      <c r="AH21" s="418" t="s">
        <v>254</v>
      </c>
      <c r="AI21" s="419"/>
    </row>
    <row r="22" spans="2:35" ht="19.5" thickBot="1" x14ac:dyDescent="0.35">
      <c r="B22" s="66"/>
      <c r="C22" s="66"/>
      <c r="D22" s="66"/>
      <c r="E22" s="99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</row>
    <row r="23" spans="2:35" ht="20.25" thickBot="1" x14ac:dyDescent="0.35">
      <c r="B23" s="68"/>
      <c r="C23" s="77">
        <v>1</v>
      </c>
      <c r="D23" s="78">
        <v>2</v>
      </c>
      <c r="E23" s="100">
        <v>3</v>
      </c>
      <c r="F23" s="80">
        <v>4</v>
      </c>
      <c r="G23" s="78">
        <v>5</v>
      </c>
      <c r="H23" s="78">
        <v>6</v>
      </c>
      <c r="I23" s="78">
        <v>7</v>
      </c>
      <c r="J23" s="78">
        <v>8</v>
      </c>
      <c r="K23" s="78">
        <v>9</v>
      </c>
      <c r="L23" s="79">
        <v>10</v>
      </c>
      <c r="M23" s="80">
        <v>11</v>
      </c>
      <c r="N23" s="78">
        <v>12</v>
      </c>
      <c r="O23" s="78">
        <v>13</v>
      </c>
      <c r="P23" s="78">
        <v>14</v>
      </c>
      <c r="Q23" s="81">
        <v>15</v>
      </c>
      <c r="R23" s="371"/>
      <c r="S23" s="77">
        <v>16</v>
      </c>
      <c r="T23" s="79">
        <v>17</v>
      </c>
      <c r="U23" s="80">
        <v>18</v>
      </c>
      <c r="V23" s="78">
        <v>19</v>
      </c>
      <c r="W23" s="78">
        <v>20</v>
      </c>
      <c r="X23" s="78">
        <v>21</v>
      </c>
      <c r="Y23" s="78">
        <v>22</v>
      </c>
      <c r="Z23" s="78">
        <v>23</v>
      </c>
      <c r="AA23" s="79">
        <v>24</v>
      </c>
      <c r="AB23" s="77">
        <v>25</v>
      </c>
      <c r="AC23" s="78">
        <v>26</v>
      </c>
      <c r="AD23" s="78">
        <v>27</v>
      </c>
      <c r="AE23" s="78">
        <v>28</v>
      </c>
      <c r="AF23" s="78">
        <v>29</v>
      </c>
      <c r="AG23" s="19" t="s">
        <v>6</v>
      </c>
      <c r="AH23" s="18" t="s">
        <v>43</v>
      </c>
      <c r="AI23" s="267">
        <f>+AG26+AG20</f>
        <v>16264.5</v>
      </c>
    </row>
    <row r="24" spans="2:35" ht="21" thickBot="1" x14ac:dyDescent="0.35">
      <c r="B24" s="250" t="s">
        <v>44</v>
      </c>
      <c r="C24" s="56">
        <v>433</v>
      </c>
      <c r="D24" s="40">
        <v>500</v>
      </c>
      <c r="E24" s="231">
        <v>387</v>
      </c>
      <c r="F24" s="101">
        <v>557</v>
      </c>
      <c r="G24" s="101">
        <v>485</v>
      </c>
      <c r="H24" s="101">
        <v>237</v>
      </c>
      <c r="I24" s="208" t="s">
        <v>39</v>
      </c>
      <c r="J24" s="101">
        <v>445</v>
      </c>
      <c r="K24" s="101">
        <v>477</v>
      </c>
      <c r="L24" s="101">
        <v>435</v>
      </c>
      <c r="M24" s="101">
        <v>460</v>
      </c>
      <c r="N24" s="101">
        <v>370</v>
      </c>
      <c r="O24" s="101">
        <v>352</v>
      </c>
      <c r="P24" s="208" t="s">
        <v>39</v>
      </c>
      <c r="Q24" s="109">
        <v>433</v>
      </c>
      <c r="R24" s="280"/>
      <c r="S24" s="56">
        <v>532.5</v>
      </c>
      <c r="T24" s="40">
        <v>467</v>
      </c>
      <c r="U24" s="40">
        <v>561</v>
      </c>
      <c r="V24" s="40">
        <v>431</v>
      </c>
      <c r="W24" s="40">
        <v>336</v>
      </c>
      <c r="X24" s="209" t="s">
        <v>39</v>
      </c>
      <c r="Y24" s="40">
        <v>422</v>
      </c>
      <c r="Z24" s="40">
        <v>430</v>
      </c>
      <c r="AA24" s="40">
        <v>401</v>
      </c>
      <c r="AB24" s="40">
        <v>410</v>
      </c>
      <c r="AC24" s="40">
        <v>434</v>
      </c>
      <c r="AD24" s="40">
        <v>369</v>
      </c>
      <c r="AE24" s="209" t="s">
        <v>39</v>
      </c>
      <c r="AF24" s="40">
        <v>428</v>
      </c>
      <c r="AG24" s="301">
        <f>SUM(C24:AF24)</f>
        <v>10792.5</v>
      </c>
      <c r="AH24" s="40"/>
      <c r="AI24" s="73"/>
    </row>
    <row r="25" spans="2:35" ht="21" thickBot="1" x14ac:dyDescent="0.35">
      <c r="B25" s="251" t="s">
        <v>47</v>
      </c>
      <c r="C25" s="72">
        <v>15</v>
      </c>
      <c r="D25" s="53">
        <v>45</v>
      </c>
      <c r="E25" s="232">
        <v>30</v>
      </c>
      <c r="F25" s="108">
        <v>45</v>
      </c>
      <c r="G25" s="108">
        <v>45</v>
      </c>
      <c r="H25" s="225" t="s">
        <v>39</v>
      </c>
      <c r="I25" s="208" t="s">
        <v>39</v>
      </c>
      <c r="J25" s="108">
        <v>30</v>
      </c>
      <c r="K25" s="108">
        <v>45</v>
      </c>
      <c r="L25" s="108">
        <v>30</v>
      </c>
      <c r="M25" s="108">
        <v>30</v>
      </c>
      <c r="N25" s="108">
        <v>60</v>
      </c>
      <c r="O25" s="225" t="s">
        <v>39</v>
      </c>
      <c r="P25" s="208" t="s">
        <v>39</v>
      </c>
      <c r="Q25" s="110">
        <v>45</v>
      </c>
      <c r="R25" s="281"/>
      <c r="S25" s="72">
        <v>30</v>
      </c>
      <c r="T25" s="53">
        <v>15</v>
      </c>
      <c r="U25" s="53">
        <v>45</v>
      </c>
      <c r="V25" s="53">
        <v>45</v>
      </c>
      <c r="W25" s="273" t="s">
        <v>39</v>
      </c>
      <c r="X25" s="209" t="s">
        <v>39</v>
      </c>
      <c r="Y25" s="53">
        <v>30</v>
      </c>
      <c r="Z25" s="53">
        <v>45</v>
      </c>
      <c r="AA25" s="53">
        <v>30</v>
      </c>
      <c r="AB25" s="53">
        <v>30</v>
      </c>
      <c r="AC25" s="273" t="s">
        <v>39</v>
      </c>
      <c r="AD25" s="273" t="s">
        <v>39</v>
      </c>
      <c r="AE25" s="209" t="s">
        <v>39</v>
      </c>
      <c r="AF25" s="53">
        <v>30</v>
      </c>
      <c r="AG25" s="233">
        <f>SUM(C25:AF25)</f>
        <v>720</v>
      </c>
      <c r="AH25" s="74"/>
      <c r="AI25" s="74"/>
    </row>
    <row r="26" spans="2:35" ht="19.5" customHeight="1" thickBot="1" x14ac:dyDescent="0.35">
      <c r="B26" s="76" t="s">
        <v>48</v>
      </c>
      <c r="C26" s="405"/>
      <c r="D26" s="406"/>
      <c r="E26" s="406"/>
      <c r="F26" s="406"/>
      <c r="G26" s="406"/>
      <c r="H26" s="406"/>
      <c r="I26" s="406"/>
      <c r="J26" s="406"/>
      <c r="K26" s="406"/>
      <c r="L26" s="406"/>
      <c r="M26" s="406"/>
      <c r="N26" s="406"/>
      <c r="O26" s="406"/>
      <c r="P26" s="406"/>
      <c r="Q26" s="406"/>
      <c r="R26" s="407"/>
      <c r="S26" s="406"/>
      <c r="T26" s="406"/>
      <c r="U26" s="406"/>
      <c r="V26" s="406"/>
      <c r="W26" s="406"/>
      <c r="X26" s="406"/>
      <c r="Y26" s="406"/>
      <c r="Z26" s="406"/>
      <c r="AA26" s="406"/>
      <c r="AB26" s="406"/>
      <c r="AC26" s="406"/>
      <c r="AD26" s="406"/>
      <c r="AE26" s="406"/>
      <c r="AF26" s="408"/>
      <c r="AG26" s="302">
        <f>SUM(AG24:AG25)</f>
        <v>11512.5</v>
      </c>
      <c r="AH26" s="66"/>
      <c r="AI26" s="70"/>
    </row>
    <row r="30" spans="2:35" x14ac:dyDescent="0.25">
      <c r="AI30" s="150"/>
    </row>
  </sheetData>
  <sortState ref="B9:AG16">
    <sortCondition ref="B9"/>
  </sortState>
  <mergeCells count="6">
    <mergeCell ref="C26:AF26"/>
    <mergeCell ref="C4:AF4"/>
    <mergeCell ref="C20:AF20"/>
    <mergeCell ref="B3:AF3"/>
    <mergeCell ref="AH21:AI21"/>
    <mergeCell ref="AH20:AI20"/>
  </mergeCells>
  <pageMargins left="0.15748031496062992" right="0.39370078740157483" top="1.5354330708661419" bottom="1.6535433070866143" header="0.31496062992125984" footer="0.31496062992125984"/>
  <pageSetup scale="54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646"/>
  <sheetViews>
    <sheetView workbookViewId="0">
      <selection activeCell="K11" sqref="K11"/>
    </sheetView>
  </sheetViews>
  <sheetFormatPr baseColWidth="10" defaultRowHeight="15" x14ac:dyDescent="0.25"/>
  <cols>
    <col min="5" max="5" width="12.42578125" bestFit="1" customWidth="1"/>
    <col min="6" max="6" width="5" customWidth="1"/>
    <col min="7" max="7" width="4.7109375" customWidth="1"/>
    <col min="8" max="8" width="4.5703125" customWidth="1"/>
    <col min="9" max="9" width="9.7109375" customWidth="1"/>
    <col min="10" max="10" width="8.85546875" customWidth="1"/>
    <col min="11" max="11" width="9.5703125" customWidth="1"/>
    <col min="12" max="12" width="9.28515625" customWidth="1"/>
    <col min="18" max="18" width="11.42578125" customWidth="1"/>
  </cols>
  <sheetData>
    <row r="2" spans="1:13" ht="15.75" x14ac:dyDescent="0.3">
      <c r="A2" s="385" t="s">
        <v>8</v>
      </c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385"/>
    </row>
    <row r="3" spans="1:13" ht="15.75" x14ac:dyDescent="0.3">
      <c r="A3" s="385" t="s">
        <v>9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</row>
    <row r="4" spans="1:13" ht="15.75" x14ac:dyDescent="0.3">
      <c r="A4" s="385" t="s">
        <v>10</v>
      </c>
      <c r="B4" s="385"/>
      <c r="C4" s="385"/>
      <c r="D4" s="385"/>
      <c r="E4" s="385"/>
      <c r="F4" s="385"/>
      <c r="G4" s="385"/>
      <c r="H4" s="385"/>
      <c r="I4" s="385"/>
      <c r="J4" s="385"/>
      <c r="K4" s="385"/>
      <c r="L4" s="385"/>
      <c r="M4" s="385"/>
    </row>
    <row r="5" spans="1:13" ht="16.5" thickBo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5.75" thickBot="1" x14ac:dyDescent="0.3">
      <c r="A6" s="334"/>
      <c r="B6" s="334"/>
      <c r="C6" s="334"/>
      <c r="D6" s="334"/>
      <c r="E6" s="334"/>
      <c r="F6" s="422" t="s">
        <v>150</v>
      </c>
      <c r="G6" s="423"/>
      <c r="H6" s="424"/>
      <c r="I6" s="425" t="s">
        <v>11</v>
      </c>
      <c r="J6" s="426"/>
      <c r="K6" s="426"/>
      <c r="L6" s="384"/>
      <c r="M6" s="14"/>
    </row>
    <row r="7" spans="1:13" ht="24" x14ac:dyDescent="0.25">
      <c r="A7" s="111" t="s">
        <v>0</v>
      </c>
      <c r="B7" s="111" t="s">
        <v>14</v>
      </c>
      <c r="C7" s="111" t="s">
        <v>16</v>
      </c>
      <c r="D7" s="111" t="s">
        <v>17</v>
      </c>
      <c r="E7" s="111" t="s">
        <v>19</v>
      </c>
      <c r="F7" s="111" t="s">
        <v>25</v>
      </c>
      <c r="G7" s="111" t="s">
        <v>26</v>
      </c>
      <c r="H7" s="111" t="s">
        <v>27</v>
      </c>
      <c r="I7" s="111" t="s">
        <v>20</v>
      </c>
      <c r="J7" s="112" t="s">
        <v>21</v>
      </c>
      <c r="K7" s="112" t="s">
        <v>22</v>
      </c>
      <c r="L7" s="113" t="s">
        <v>24</v>
      </c>
      <c r="M7" s="14"/>
    </row>
    <row r="8" spans="1:13" x14ac:dyDescent="0.25">
      <c r="A8" s="114">
        <v>42401</v>
      </c>
      <c r="B8" s="16">
        <v>51397</v>
      </c>
      <c r="C8" s="16" t="s">
        <v>151</v>
      </c>
      <c r="D8" s="16">
        <v>14.9</v>
      </c>
      <c r="E8" s="16" t="s">
        <v>4</v>
      </c>
      <c r="F8" s="16"/>
      <c r="G8" s="16"/>
      <c r="H8" s="16"/>
      <c r="I8" s="16">
        <v>0</v>
      </c>
      <c r="J8" s="16"/>
      <c r="K8" s="16"/>
      <c r="L8" s="16"/>
      <c r="M8" s="14"/>
    </row>
    <row r="9" spans="1:13" x14ac:dyDescent="0.25">
      <c r="A9" s="114">
        <v>42401</v>
      </c>
      <c r="B9" s="16">
        <v>51398</v>
      </c>
      <c r="C9" s="16" t="s">
        <v>155</v>
      </c>
      <c r="D9" s="16">
        <v>14.9</v>
      </c>
      <c r="E9" s="16" t="s">
        <v>4</v>
      </c>
      <c r="F9" s="16"/>
      <c r="G9" s="16"/>
      <c r="H9" s="16"/>
      <c r="I9" s="16">
        <v>0</v>
      </c>
      <c r="J9" s="16"/>
      <c r="K9" s="16"/>
      <c r="L9" s="16"/>
      <c r="M9" s="14"/>
    </row>
    <row r="10" spans="1:13" x14ac:dyDescent="0.25">
      <c r="A10" s="114">
        <v>42401</v>
      </c>
      <c r="B10" s="16">
        <v>51399</v>
      </c>
      <c r="C10" s="16" t="s">
        <v>153</v>
      </c>
      <c r="D10" s="16">
        <v>13.3</v>
      </c>
      <c r="E10" s="16" t="s">
        <v>4</v>
      </c>
      <c r="F10" s="16"/>
      <c r="G10" s="16"/>
      <c r="H10" s="16"/>
      <c r="I10" s="16">
        <v>0</v>
      </c>
      <c r="J10" s="16"/>
      <c r="K10" s="16"/>
      <c r="L10" s="16"/>
      <c r="M10" s="14"/>
    </row>
    <row r="11" spans="1:13" x14ac:dyDescent="0.25">
      <c r="A11" s="114">
        <v>42401</v>
      </c>
      <c r="B11" s="16">
        <v>51400</v>
      </c>
      <c r="C11" s="16" t="s">
        <v>153</v>
      </c>
      <c r="D11" s="16">
        <v>13.3</v>
      </c>
      <c r="E11" s="16" t="s">
        <v>4</v>
      </c>
      <c r="F11" s="16"/>
      <c r="G11" s="16"/>
      <c r="H11" s="16"/>
      <c r="I11" s="16">
        <v>0</v>
      </c>
      <c r="J11" s="16"/>
      <c r="K11" s="16"/>
      <c r="L11" s="16"/>
      <c r="M11" s="14"/>
    </row>
    <row r="12" spans="1:13" x14ac:dyDescent="0.25">
      <c r="A12" s="114">
        <v>42401</v>
      </c>
      <c r="B12" s="16">
        <v>51401</v>
      </c>
      <c r="C12" s="16" t="s">
        <v>151</v>
      </c>
      <c r="D12" s="16">
        <v>14.9</v>
      </c>
      <c r="E12" s="16" t="s">
        <v>4</v>
      </c>
      <c r="F12" s="16"/>
      <c r="G12" s="16"/>
      <c r="H12" s="16"/>
      <c r="I12" s="16">
        <v>0</v>
      </c>
      <c r="J12" s="16"/>
      <c r="K12" s="16"/>
      <c r="L12" s="16"/>
      <c r="M12" s="14"/>
    </row>
    <row r="13" spans="1:13" x14ac:dyDescent="0.25">
      <c r="A13" s="114">
        <v>42401</v>
      </c>
      <c r="B13" s="16">
        <v>51402</v>
      </c>
      <c r="C13" s="16" t="s">
        <v>155</v>
      </c>
      <c r="D13" s="16">
        <v>14.9</v>
      </c>
      <c r="E13" s="16" t="s">
        <v>4</v>
      </c>
      <c r="F13" s="16"/>
      <c r="G13" s="16"/>
      <c r="H13" s="16"/>
      <c r="I13" s="16">
        <v>0</v>
      </c>
      <c r="J13" s="16"/>
      <c r="K13" s="16"/>
      <c r="L13" s="16"/>
      <c r="M13" s="14"/>
    </row>
    <row r="14" spans="1:13" x14ac:dyDescent="0.25">
      <c r="A14" s="114">
        <v>42401</v>
      </c>
      <c r="B14" s="16">
        <v>51403</v>
      </c>
      <c r="C14" s="16" t="s">
        <v>156</v>
      </c>
      <c r="D14" s="16">
        <v>15</v>
      </c>
      <c r="E14" s="16" t="s">
        <v>4</v>
      </c>
      <c r="F14" s="16"/>
      <c r="G14" s="16"/>
      <c r="H14" s="16"/>
      <c r="I14" s="16">
        <v>0</v>
      </c>
      <c r="J14" s="16"/>
      <c r="K14" s="16"/>
      <c r="L14" s="16"/>
      <c r="M14" s="14"/>
    </row>
    <row r="15" spans="1:13" x14ac:dyDescent="0.25">
      <c r="A15" s="114">
        <v>42401</v>
      </c>
      <c r="B15" s="16">
        <v>51404</v>
      </c>
      <c r="C15" s="16" t="s">
        <v>153</v>
      </c>
      <c r="D15" s="16">
        <v>13.3</v>
      </c>
      <c r="E15" s="16" t="s">
        <v>4</v>
      </c>
      <c r="F15" s="16"/>
      <c r="G15" s="16"/>
      <c r="H15" s="16"/>
      <c r="I15" s="16">
        <v>0</v>
      </c>
      <c r="J15" s="16"/>
      <c r="K15" s="16"/>
      <c r="L15" s="16"/>
      <c r="M15" s="14"/>
    </row>
    <row r="16" spans="1:13" x14ac:dyDescent="0.25">
      <c r="A16" s="114">
        <v>42401</v>
      </c>
      <c r="B16" s="16">
        <v>51405</v>
      </c>
      <c r="C16" s="118" t="s">
        <v>153</v>
      </c>
      <c r="D16" s="118">
        <v>13.3</v>
      </c>
      <c r="E16" s="16" t="s">
        <v>4</v>
      </c>
      <c r="F16" s="16"/>
      <c r="G16" s="16"/>
      <c r="H16" s="16"/>
      <c r="I16" s="16">
        <v>0</v>
      </c>
      <c r="J16" s="16"/>
      <c r="K16" s="16"/>
      <c r="L16" s="16"/>
      <c r="M16" s="14"/>
    </row>
    <row r="17" spans="1:13" x14ac:dyDescent="0.25">
      <c r="A17" s="114">
        <v>42401</v>
      </c>
      <c r="B17" s="16">
        <v>51406</v>
      </c>
      <c r="C17" s="16" t="s">
        <v>151</v>
      </c>
      <c r="D17" s="16">
        <v>14.9</v>
      </c>
      <c r="E17" s="16" t="s">
        <v>4</v>
      </c>
      <c r="F17" s="16"/>
      <c r="G17" s="16"/>
      <c r="H17" s="16"/>
      <c r="I17" s="16">
        <v>0</v>
      </c>
      <c r="J17" s="16"/>
      <c r="K17" s="16"/>
      <c r="L17" s="16"/>
      <c r="M17" s="14"/>
    </row>
    <row r="18" spans="1:13" x14ac:dyDescent="0.25">
      <c r="A18" s="114">
        <v>42401</v>
      </c>
      <c r="B18" s="16">
        <v>51407</v>
      </c>
      <c r="C18" s="16" t="s">
        <v>153</v>
      </c>
      <c r="D18" s="16">
        <v>13.3</v>
      </c>
      <c r="E18" s="16" t="s">
        <v>4</v>
      </c>
      <c r="F18" s="16"/>
      <c r="G18" s="16"/>
      <c r="H18" s="16"/>
      <c r="I18" s="16">
        <v>0</v>
      </c>
      <c r="J18" s="16"/>
      <c r="K18" s="16"/>
      <c r="L18" s="16"/>
      <c r="M18" s="14"/>
    </row>
    <row r="19" spans="1:13" x14ac:dyDescent="0.25">
      <c r="A19" s="114">
        <v>42401</v>
      </c>
      <c r="B19" s="16">
        <v>51408</v>
      </c>
      <c r="C19" s="16" t="s">
        <v>157</v>
      </c>
      <c r="D19" s="16">
        <v>15</v>
      </c>
      <c r="E19" s="16" t="s">
        <v>4</v>
      </c>
      <c r="F19" s="16"/>
      <c r="G19" s="16"/>
      <c r="H19" s="16"/>
      <c r="I19" s="16">
        <v>0</v>
      </c>
      <c r="J19" s="16"/>
      <c r="K19" s="16"/>
      <c r="L19" s="16"/>
      <c r="M19" s="14"/>
    </row>
    <row r="20" spans="1:13" x14ac:dyDescent="0.25">
      <c r="A20" s="114">
        <v>42401</v>
      </c>
      <c r="B20" s="16">
        <v>51409</v>
      </c>
      <c r="C20" s="16" t="s">
        <v>151</v>
      </c>
      <c r="D20" s="16">
        <v>14.9</v>
      </c>
      <c r="E20" s="16" t="s">
        <v>4</v>
      </c>
      <c r="F20" s="16"/>
      <c r="G20" s="16"/>
      <c r="H20" s="16"/>
      <c r="I20" s="16">
        <v>0</v>
      </c>
      <c r="J20" s="16"/>
      <c r="K20" s="16"/>
      <c r="L20" s="16"/>
      <c r="M20" s="14"/>
    </row>
    <row r="21" spans="1:13" x14ac:dyDescent="0.25">
      <c r="A21" s="114">
        <v>42401</v>
      </c>
      <c r="B21" s="16">
        <v>51410</v>
      </c>
      <c r="C21" s="16" t="s">
        <v>153</v>
      </c>
      <c r="D21" s="16">
        <v>13.3</v>
      </c>
      <c r="E21" s="16" t="s">
        <v>4</v>
      </c>
      <c r="F21" s="16"/>
      <c r="G21" s="16"/>
      <c r="H21" s="16"/>
      <c r="I21" s="16">
        <v>0</v>
      </c>
      <c r="J21" s="16"/>
      <c r="K21" s="16"/>
      <c r="L21" s="16"/>
      <c r="M21" s="14"/>
    </row>
    <row r="22" spans="1:13" x14ac:dyDescent="0.25">
      <c r="A22" s="114">
        <v>42401</v>
      </c>
      <c r="B22" s="16">
        <v>51411</v>
      </c>
      <c r="C22" s="16" t="s">
        <v>157</v>
      </c>
      <c r="D22" s="16">
        <v>15</v>
      </c>
      <c r="E22" s="16" t="s">
        <v>4</v>
      </c>
      <c r="F22" s="16"/>
      <c r="G22" s="16"/>
      <c r="H22" s="16"/>
      <c r="I22" s="16">
        <v>0</v>
      </c>
      <c r="J22" s="16"/>
      <c r="K22" s="16"/>
      <c r="L22" s="16"/>
      <c r="M22" s="14"/>
    </row>
    <row r="23" spans="1:13" x14ac:dyDescent="0.25">
      <c r="A23" s="114">
        <v>42401</v>
      </c>
      <c r="B23" s="16">
        <v>51412</v>
      </c>
      <c r="C23" s="16" t="s">
        <v>151</v>
      </c>
      <c r="D23" s="16">
        <v>14.9</v>
      </c>
      <c r="E23" s="16" t="s">
        <v>4</v>
      </c>
      <c r="F23" s="16"/>
      <c r="G23" s="16"/>
      <c r="H23" s="16"/>
      <c r="I23" s="16">
        <v>0</v>
      </c>
      <c r="J23" s="16"/>
      <c r="K23" s="16"/>
      <c r="L23" s="16"/>
      <c r="M23" s="14"/>
    </row>
    <row r="24" spans="1:13" x14ac:dyDescent="0.25">
      <c r="A24" s="114">
        <v>42401</v>
      </c>
      <c r="B24" s="16">
        <v>51413</v>
      </c>
      <c r="C24" s="16" t="s">
        <v>153</v>
      </c>
      <c r="D24" s="16">
        <v>13.3</v>
      </c>
      <c r="E24" s="16" t="s">
        <v>4</v>
      </c>
      <c r="F24" s="16"/>
      <c r="G24" s="16"/>
      <c r="H24" s="16"/>
      <c r="I24" s="16">
        <v>0</v>
      </c>
      <c r="J24" s="16"/>
      <c r="K24" s="16"/>
      <c r="L24" s="16"/>
      <c r="M24" s="14"/>
    </row>
    <row r="25" spans="1:13" x14ac:dyDescent="0.25">
      <c r="A25" s="114">
        <v>42401</v>
      </c>
      <c r="B25" s="16">
        <v>51414</v>
      </c>
      <c r="C25" s="16" t="s">
        <v>157</v>
      </c>
      <c r="D25" s="16">
        <v>15</v>
      </c>
      <c r="E25" s="16" t="s">
        <v>4</v>
      </c>
      <c r="F25" s="16"/>
      <c r="G25" s="16"/>
      <c r="H25" s="16"/>
      <c r="I25" s="16">
        <v>0</v>
      </c>
      <c r="J25" s="16"/>
      <c r="K25" s="16"/>
      <c r="L25" s="16"/>
      <c r="M25" s="14"/>
    </row>
    <row r="26" spans="1:13" x14ac:dyDescent="0.25">
      <c r="A26" s="114">
        <v>42401</v>
      </c>
      <c r="B26" s="16">
        <v>51415</v>
      </c>
      <c r="C26" s="16" t="s">
        <v>153</v>
      </c>
      <c r="D26" s="16">
        <v>13.3</v>
      </c>
      <c r="E26" s="16" t="s">
        <v>4</v>
      </c>
      <c r="F26" s="16"/>
      <c r="G26" s="16"/>
      <c r="H26" s="16"/>
      <c r="I26" s="16">
        <v>0</v>
      </c>
      <c r="J26" s="16"/>
      <c r="K26" s="16"/>
      <c r="L26" s="16"/>
      <c r="M26" s="14"/>
    </row>
    <row r="27" spans="1:13" x14ac:dyDescent="0.25">
      <c r="A27" s="114">
        <v>42401</v>
      </c>
      <c r="B27" s="16">
        <v>51416</v>
      </c>
      <c r="C27" s="16" t="s">
        <v>151</v>
      </c>
      <c r="D27" s="16">
        <v>14.9</v>
      </c>
      <c r="E27" s="16" t="s">
        <v>4</v>
      </c>
      <c r="F27" s="16"/>
      <c r="G27" s="16"/>
      <c r="H27" s="16"/>
      <c r="I27" s="16">
        <v>0</v>
      </c>
      <c r="J27" s="16"/>
      <c r="K27" s="16"/>
      <c r="L27" s="16"/>
      <c r="M27" s="14"/>
    </row>
    <row r="28" spans="1:13" x14ac:dyDescent="0.25">
      <c r="A28" s="114">
        <v>42401</v>
      </c>
      <c r="B28" s="16">
        <v>51417</v>
      </c>
      <c r="C28" s="16" t="s">
        <v>157</v>
      </c>
      <c r="D28" s="16">
        <v>15</v>
      </c>
      <c r="E28" s="16" t="s">
        <v>4</v>
      </c>
      <c r="F28" s="16"/>
      <c r="G28" s="16"/>
      <c r="H28" s="16"/>
      <c r="I28" s="16">
        <v>0</v>
      </c>
      <c r="J28" s="16"/>
      <c r="K28" s="16"/>
      <c r="L28" s="16"/>
      <c r="M28" s="14"/>
    </row>
    <row r="29" spans="1:13" x14ac:dyDescent="0.25">
      <c r="A29" s="114">
        <v>42401</v>
      </c>
      <c r="B29" s="16">
        <v>51418</v>
      </c>
      <c r="C29" s="16" t="s">
        <v>153</v>
      </c>
      <c r="D29" s="16">
        <v>13.3</v>
      </c>
      <c r="E29" s="16" t="s">
        <v>4</v>
      </c>
      <c r="F29" s="16"/>
      <c r="G29" s="16"/>
      <c r="H29" s="16"/>
      <c r="I29" s="16">
        <v>0</v>
      </c>
      <c r="J29" s="16"/>
      <c r="K29" s="16"/>
      <c r="L29" s="16"/>
      <c r="M29" s="14"/>
    </row>
    <row r="30" spans="1:13" x14ac:dyDescent="0.25">
      <c r="A30" s="114">
        <v>42401</v>
      </c>
      <c r="B30" s="16">
        <v>51419</v>
      </c>
      <c r="C30" s="16" t="s">
        <v>151</v>
      </c>
      <c r="D30" s="16">
        <v>14.9</v>
      </c>
      <c r="E30" s="16" t="s">
        <v>4</v>
      </c>
      <c r="F30" s="16"/>
      <c r="G30" s="16"/>
      <c r="H30" s="16"/>
      <c r="I30" s="16">
        <v>0</v>
      </c>
      <c r="J30" s="16"/>
      <c r="K30" s="16"/>
      <c r="L30" s="16"/>
      <c r="M30" s="14"/>
    </row>
    <row r="31" spans="1:13" x14ac:dyDescent="0.25">
      <c r="A31" s="114">
        <v>42401</v>
      </c>
      <c r="B31" s="16">
        <v>51420</v>
      </c>
      <c r="C31" s="16" t="s">
        <v>153</v>
      </c>
      <c r="D31" s="16">
        <v>13.3</v>
      </c>
      <c r="E31" s="16" t="s">
        <v>4</v>
      </c>
      <c r="F31" s="16"/>
      <c r="G31" s="16"/>
      <c r="H31" s="16"/>
      <c r="I31" s="16">
        <v>0</v>
      </c>
      <c r="J31" s="16"/>
      <c r="K31" s="16"/>
      <c r="L31" s="16"/>
      <c r="M31" s="14"/>
    </row>
    <row r="32" spans="1:13" x14ac:dyDescent="0.25">
      <c r="A32" s="114">
        <v>42401</v>
      </c>
      <c r="B32" s="16">
        <v>51421</v>
      </c>
      <c r="C32" s="16" t="s">
        <v>151</v>
      </c>
      <c r="D32" s="16">
        <v>14.9</v>
      </c>
      <c r="E32" s="16" t="s">
        <v>4</v>
      </c>
      <c r="F32" s="16"/>
      <c r="G32" s="16"/>
      <c r="H32" s="16"/>
      <c r="I32" s="16">
        <v>0</v>
      </c>
      <c r="J32" s="16"/>
      <c r="K32" s="16"/>
      <c r="L32" s="16"/>
      <c r="M32" s="14"/>
    </row>
    <row r="33" spans="1:13" x14ac:dyDescent="0.25">
      <c r="A33" s="114">
        <v>42401</v>
      </c>
      <c r="B33" s="16">
        <v>51422</v>
      </c>
      <c r="C33" s="16" t="s">
        <v>151</v>
      </c>
      <c r="D33" s="16">
        <v>14.9</v>
      </c>
      <c r="E33" s="16" t="s">
        <v>4</v>
      </c>
      <c r="F33" s="16"/>
      <c r="G33" s="16"/>
      <c r="H33" s="16"/>
      <c r="I33" s="16">
        <v>0</v>
      </c>
      <c r="J33" s="16"/>
      <c r="K33" s="16"/>
      <c r="L33" s="16"/>
      <c r="M33" s="14"/>
    </row>
    <row r="34" spans="1:13" x14ac:dyDescent="0.25">
      <c r="A34" s="114">
        <v>42401</v>
      </c>
      <c r="B34" s="16">
        <v>51423</v>
      </c>
      <c r="C34" s="16" t="s">
        <v>153</v>
      </c>
      <c r="D34" s="16">
        <v>13.3</v>
      </c>
      <c r="E34" s="16" t="s">
        <v>4</v>
      </c>
      <c r="F34" s="16"/>
      <c r="G34" s="16"/>
      <c r="H34" s="16"/>
      <c r="I34" s="16">
        <v>0</v>
      </c>
      <c r="J34" s="16"/>
      <c r="K34" s="16"/>
      <c r="L34" s="16"/>
      <c r="M34" s="14"/>
    </row>
    <row r="35" spans="1:13" x14ac:dyDescent="0.25">
      <c r="A35" s="114">
        <v>42401</v>
      </c>
      <c r="B35" s="16">
        <v>51424</v>
      </c>
      <c r="C35" s="16" t="s">
        <v>151</v>
      </c>
      <c r="D35" s="16">
        <v>14.9</v>
      </c>
      <c r="E35" s="16" t="s">
        <v>4</v>
      </c>
      <c r="F35" s="16"/>
      <c r="G35" s="16"/>
      <c r="H35" s="16"/>
      <c r="I35" s="16">
        <v>0</v>
      </c>
      <c r="J35" s="16"/>
      <c r="K35" s="16"/>
      <c r="L35" s="16"/>
      <c r="M35" s="14"/>
    </row>
    <row r="36" spans="1:13" x14ac:dyDescent="0.25">
      <c r="A36" s="114">
        <v>42401</v>
      </c>
      <c r="B36" s="16">
        <v>51425</v>
      </c>
      <c r="C36" s="16" t="s">
        <v>153</v>
      </c>
      <c r="D36" s="16">
        <v>13.3</v>
      </c>
      <c r="E36" s="16" t="s">
        <v>4</v>
      </c>
      <c r="F36" s="16"/>
      <c r="G36" s="16"/>
      <c r="H36" s="16"/>
      <c r="I36" s="16">
        <v>0</v>
      </c>
      <c r="J36" s="16"/>
      <c r="K36" s="16"/>
      <c r="L36" s="16"/>
      <c r="M36" s="14"/>
    </row>
    <row r="37" spans="1:13" x14ac:dyDescent="0.25">
      <c r="A37" s="114">
        <v>42401</v>
      </c>
      <c r="B37" s="16">
        <v>51426</v>
      </c>
      <c r="C37" s="16" t="s">
        <v>155</v>
      </c>
      <c r="D37" s="16">
        <v>14.9</v>
      </c>
      <c r="E37" s="16" t="s">
        <v>4</v>
      </c>
      <c r="F37" s="16"/>
      <c r="G37" s="16"/>
      <c r="H37" s="16"/>
      <c r="I37" s="16">
        <v>0</v>
      </c>
      <c r="J37" s="16"/>
      <c r="K37" s="16"/>
      <c r="L37" s="16"/>
      <c r="M37" s="14"/>
    </row>
    <row r="38" spans="1:13" x14ac:dyDescent="0.25">
      <c r="A38" s="114">
        <v>42401</v>
      </c>
      <c r="B38" s="16">
        <v>51427</v>
      </c>
      <c r="C38" s="118" t="s">
        <v>151</v>
      </c>
      <c r="D38" s="118">
        <v>14.9</v>
      </c>
      <c r="E38" s="16" t="s">
        <v>4</v>
      </c>
      <c r="F38" s="16"/>
      <c r="G38" s="16"/>
      <c r="H38" s="16"/>
      <c r="I38" s="16">
        <v>0</v>
      </c>
      <c r="J38" s="16"/>
      <c r="K38" s="16"/>
      <c r="L38" s="16"/>
      <c r="M38" s="14"/>
    </row>
    <row r="39" spans="1:13" x14ac:dyDescent="0.25">
      <c r="A39" s="114">
        <v>42401</v>
      </c>
      <c r="B39" s="16">
        <v>51428</v>
      </c>
      <c r="C39" s="16" t="s">
        <v>153</v>
      </c>
      <c r="D39" s="16">
        <v>13.3</v>
      </c>
      <c r="E39" s="16" t="s">
        <v>4</v>
      </c>
      <c r="F39" s="16"/>
      <c r="G39" s="16"/>
      <c r="H39" s="16"/>
      <c r="I39" s="16">
        <v>0</v>
      </c>
      <c r="J39" s="16"/>
      <c r="K39" s="16"/>
      <c r="L39" s="16"/>
      <c r="M39" s="14"/>
    </row>
    <row r="40" spans="1:13" x14ac:dyDescent="0.25">
      <c r="A40" s="114">
        <v>42401</v>
      </c>
      <c r="B40" s="16">
        <v>51429</v>
      </c>
      <c r="C40" s="16" t="s">
        <v>155</v>
      </c>
      <c r="D40" s="16">
        <v>14.9</v>
      </c>
      <c r="E40" s="16" t="s">
        <v>4</v>
      </c>
      <c r="F40" s="16"/>
      <c r="G40" s="16"/>
      <c r="H40" s="16"/>
      <c r="I40" s="16">
        <v>0</v>
      </c>
      <c r="J40" s="16"/>
      <c r="K40" s="16"/>
      <c r="L40" s="16"/>
      <c r="M40" s="14"/>
    </row>
    <row r="41" spans="1:13" x14ac:dyDescent="0.25">
      <c r="A41" s="114">
        <v>42401</v>
      </c>
      <c r="B41" s="16">
        <v>51430</v>
      </c>
      <c r="C41" s="16" t="s">
        <v>151</v>
      </c>
      <c r="D41" s="16">
        <v>14.9</v>
      </c>
      <c r="E41" s="16" t="s">
        <v>4</v>
      </c>
      <c r="F41" s="16"/>
      <c r="G41" s="16"/>
      <c r="H41" s="16"/>
      <c r="I41" s="16">
        <v>0</v>
      </c>
      <c r="J41" s="16"/>
      <c r="K41" s="16"/>
      <c r="L41" s="16"/>
      <c r="M41" s="14"/>
    </row>
    <row r="42" spans="1:13" x14ac:dyDescent="0.25">
      <c r="A42" s="114">
        <v>42401</v>
      </c>
      <c r="B42" s="16">
        <v>51431</v>
      </c>
      <c r="C42" s="16" t="s">
        <v>153</v>
      </c>
      <c r="D42" s="16">
        <v>13.3</v>
      </c>
      <c r="E42" s="16" t="s">
        <v>4</v>
      </c>
      <c r="F42" s="16"/>
      <c r="G42" s="16"/>
      <c r="H42" s="16"/>
      <c r="I42" s="16">
        <v>0</v>
      </c>
      <c r="J42" s="16"/>
      <c r="K42" s="16"/>
      <c r="L42" s="16"/>
      <c r="M42" s="14"/>
    </row>
    <row r="43" spans="1:13" x14ac:dyDescent="0.25">
      <c r="A43" s="114">
        <v>42401</v>
      </c>
      <c r="B43" s="16">
        <v>51432</v>
      </c>
      <c r="C43" s="16" t="s">
        <v>155</v>
      </c>
      <c r="D43" s="16">
        <v>14.9</v>
      </c>
      <c r="E43" s="16" t="s">
        <v>4</v>
      </c>
      <c r="F43" s="16"/>
      <c r="G43" s="16"/>
      <c r="H43" s="16"/>
      <c r="I43" s="16">
        <v>0</v>
      </c>
      <c r="J43" s="16"/>
      <c r="K43" s="16"/>
      <c r="L43" s="16"/>
      <c r="M43" s="14"/>
    </row>
    <row r="44" spans="1:13" x14ac:dyDescent="0.25">
      <c r="A44" s="114">
        <v>42401</v>
      </c>
      <c r="B44" s="16">
        <v>51433</v>
      </c>
      <c r="C44" s="16" t="s">
        <v>151</v>
      </c>
      <c r="D44" s="16">
        <v>14.9</v>
      </c>
      <c r="E44" s="16" t="s">
        <v>4</v>
      </c>
      <c r="F44" s="16"/>
      <c r="G44" s="16"/>
      <c r="H44" s="16"/>
      <c r="I44" s="16">
        <v>0</v>
      </c>
      <c r="J44" s="16"/>
      <c r="K44" s="16"/>
      <c r="L44" s="16"/>
      <c r="M44" s="14"/>
    </row>
    <row r="45" spans="1:13" x14ac:dyDescent="0.25">
      <c r="A45" s="114">
        <v>42401</v>
      </c>
      <c r="B45" s="16">
        <v>51434</v>
      </c>
      <c r="C45" s="16" t="s">
        <v>153</v>
      </c>
      <c r="D45" s="16">
        <v>13.3</v>
      </c>
      <c r="E45" s="16" t="s">
        <v>4</v>
      </c>
      <c r="F45" s="16"/>
      <c r="G45" s="16"/>
      <c r="H45" s="16"/>
      <c r="I45" s="16">
        <v>0</v>
      </c>
      <c r="J45" s="16"/>
      <c r="K45" s="16"/>
      <c r="L45" s="16"/>
      <c r="M45" s="14"/>
    </row>
    <row r="46" spans="1:13" x14ac:dyDescent="0.25">
      <c r="A46" s="114">
        <v>42401</v>
      </c>
      <c r="B46" s="16">
        <v>51435</v>
      </c>
      <c r="C46" s="16" t="s">
        <v>155</v>
      </c>
      <c r="D46" s="16">
        <v>14.9</v>
      </c>
      <c r="E46" s="16" t="s">
        <v>4</v>
      </c>
      <c r="F46" s="16"/>
      <c r="G46" s="16"/>
      <c r="H46" s="16"/>
      <c r="I46" s="16">
        <v>0</v>
      </c>
      <c r="J46" s="16"/>
      <c r="K46" s="16"/>
      <c r="L46" s="16"/>
      <c r="M46" s="14"/>
    </row>
    <row r="47" spans="1:13" x14ac:dyDescent="0.25">
      <c r="A47" s="114">
        <v>42401</v>
      </c>
      <c r="B47" s="16">
        <v>51436</v>
      </c>
      <c r="C47" s="16" t="s">
        <v>151</v>
      </c>
      <c r="D47" s="16">
        <v>14.9</v>
      </c>
      <c r="E47" s="16" t="s">
        <v>4</v>
      </c>
      <c r="F47" s="16"/>
      <c r="G47" s="16"/>
      <c r="H47" s="16"/>
      <c r="I47" s="16">
        <v>0</v>
      </c>
      <c r="J47" s="16"/>
      <c r="K47" s="16"/>
      <c r="L47" s="16"/>
      <c r="M47" s="14"/>
    </row>
    <row r="48" spans="1:13" x14ac:dyDescent="0.25">
      <c r="A48" s="114">
        <v>42401</v>
      </c>
      <c r="B48" s="16">
        <v>51437</v>
      </c>
      <c r="C48" s="16" t="s">
        <v>153</v>
      </c>
      <c r="D48" s="16">
        <v>13.3</v>
      </c>
      <c r="E48" s="16" t="s">
        <v>4</v>
      </c>
      <c r="F48" s="16"/>
      <c r="G48" s="16"/>
      <c r="H48" s="16"/>
      <c r="I48" s="16">
        <v>0</v>
      </c>
      <c r="J48" s="16"/>
      <c r="K48" s="16"/>
      <c r="L48" s="16"/>
      <c r="M48" s="14"/>
    </row>
    <row r="49" spans="1:13" x14ac:dyDescent="0.25">
      <c r="A49" s="114">
        <v>42401</v>
      </c>
      <c r="B49" s="16">
        <v>51438</v>
      </c>
      <c r="C49" s="16" t="s">
        <v>155</v>
      </c>
      <c r="D49" s="16">
        <v>14.9</v>
      </c>
      <c r="E49" s="16" t="s">
        <v>4</v>
      </c>
      <c r="F49" s="16"/>
      <c r="G49" s="16"/>
      <c r="H49" s="16"/>
      <c r="I49" s="16">
        <v>0</v>
      </c>
      <c r="J49" s="16"/>
      <c r="K49" s="16"/>
      <c r="L49" s="16"/>
      <c r="M49" s="14"/>
    </row>
    <row r="50" spans="1:13" x14ac:dyDescent="0.25">
      <c r="A50" s="114">
        <v>42401</v>
      </c>
      <c r="B50" s="16">
        <v>51439</v>
      </c>
      <c r="C50" s="16" t="s">
        <v>151</v>
      </c>
      <c r="D50" s="16">
        <v>14.9</v>
      </c>
      <c r="E50" s="16" t="s">
        <v>4</v>
      </c>
      <c r="F50" s="16"/>
      <c r="G50" s="16"/>
      <c r="H50" s="16"/>
      <c r="I50" s="16">
        <v>0</v>
      </c>
      <c r="J50" s="16"/>
      <c r="K50" s="16"/>
      <c r="L50" s="16"/>
      <c r="M50" s="14"/>
    </row>
    <row r="51" spans="1:13" x14ac:dyDescent="0.25">
      <c r="A51" s="114">
        <v>42401</v>
      </c>
      <c r="B51" s="16">
        <v>51440</v>
      </c>
      <c r="C51" s="16" t="s">
        <v>153</v>
      </c>
      <c r="D51" s="16">
        <v>13.3</v>
      </c>
      <c r="E51" s="16" t="s">
        <v>4</v>
      </c>
      <c r="F51" s="16"/>
      <c r="G51" s="16"/>
      <c r="H51" s="16"/>
      <c r="I51" s="16">
        <v>0</v>
      </c>
      <c r="J51" s="16"/>
      <c r="K51" s="16"/>
      <c r="L51" s="16"/>
      <c r="M51" s="14"/>
    </row>
    <row r="52" spans="1:13" x14ac:dyDescent="0.25">
      <c r="A52" s="114">
        <v>42401</v>
      </c>
      <c r="B52" s="16">
        <v>51441</v>
      </c>
      <c r="C52" s="16" t="s">
        <v>155</v>
      </c>
      <c r="D52" s="16">
        <v>14.9</v>
      </c>
      <c r="E52" s="16" t="s">
        <v>4</v>
      </c>
      <c r="F52" s="16"/>
      <c r="G52" s="16"/>
      <c r="H52" s="16"/>
      <c r="I52" s="16">
        <v>0</v>
      </c>
      <c r="J52" s="16"/>
      <c r="K52" s="16"/>
      <c r="L52" s="16"/>
      <c r="M52" s="14"/>
    </row>
    <row r="53" spans="1:13" x14ac:dyDescent="0.25">
      <c r="A53" s="114">
        <v>42401</v>
      </c>
      <c r="B53" s="16">
        <v>51442</v>
      </c>
      <c r="C53" s="16" t="s">
        <v>151</v>
      </c>
      <c r="D53" s="16">
        <v>14.9</v>
      </c>
      <c r="E53" s="16" t="s">
        <v>4</v>
      </c>
      <c r="F53" s="16"/>
      <c r="G53" s="16"/>
      <c r="H53" s="16"/>
      <c r="I53" s="16">
        <v>0</v>
      </c>
      <c r="J53" s="16"/>
      <c r="K53" s="16"/>
      <c r="L53" s="16"/>
      <c r="M53" s="14"/>
    </row>
    <row r="54" spans="1:13" x14ac:dyDescent="0.25">
      <c r="A54" s="114">
        <v>42401</v>
      </c>
      <c r="B54" s="16">
        <v>51443</v>
      </c>
      <c r="C54" s="16" t="s">
        <v>153</v>
      </c>
      <c r="D54" s="16">
        <v>13.3</v>
      </c>
      <c r="E54" s="16" t="s">
        <v>4</v>
      </c>
      <c r="F54" s="16"/>
      <c r="G54" s="16"/>
      <c r="H54" s="16"/>
      <c r="I54" s="16">
        <v>0</v>
      </c>
      <c r="J54" s="16"/>
      <c r="K54" s="16"/>
      <c r="L54" s="16"/>
      <c r="M54" s="14"/>
    </row>
    <row r="55" spans="1:13" x14ac:dyDescent="0.25">
      <c r="A55" s="114">
        <v>42401</v>
      </c>
      <c r="B55" s="16">
        <v>51444</v>
      </c>
      <c r="C55" s="16" t="s">
        <v>155</v>
      </c>
      <c r="D55" s="16">
        <v>14.9</v>
      </c>
      <c r="E55" s="16" t="s">
        <v>4</v>
      </c>
      <c r="F55" s="16"/>
      <c r="G55" s="16"/>
      <c r="H55" s="16"/>
      <c r="I55" s="16">
        <v>0</v>
      </c>
      <c r="J55" s="16"/>
      <c r="K55" s="16"/>
      <c r="L55" s="16"/>
      <c r="M55" s="14"/>
    </row>
    <row r="56" spans="1:13" x14ac:dyDescent="0.25">
      <c r="A56" s="114">
        <v>42401</v>
      </c>
      <c r="B56" s="16">
        <v>51445</v>
      </c>
      <c r="C56" s="16" t="s">
        <v>151</v>
      </c>
      <c r="D56" s="16">
        <v>14.9</v>
      </c>
      <c r="E56" s="16" t="s">
        <v>4</v>
      </c>
      <c r="F56" s="16"/>
      <c r="G56" s="16"/>
      <c r="H56" s="16"/>
      <c r="I56" s="16">
        <v>0</v>
      </c>
      <c r="J56" s="16"/>
      <c r="K56" s="16"/>
      <c r="L56" s="16"/>
      <c r="M56" s="14"/>
    </row>
    <row r="57" spans="1:13" x14ac:dyDescent="0.25">
      <c r="A57" s="114">
        <v>42401</v>
      </c>
      <c r="B57" s="16">
        <v>51446</v>
      </c>
      <c r="C57" s="16" t="s">
        <v>153</v>
      </c>
      <c r="D57" s="15">
        <v>13.3</v>
      </c>
      <c r="E57" s="16" t="s">
        <v>4</v>
      </c>
      <c r="F57" s="15"/>
      <c r="G57" s="15"/>
      <c r="H57" s="15"/>
      <c r="I57" s="16">
        <v>0</v>
      </c>
      <c r="J57" s="15"/>
      <c r="K57" s="16"/>
      <c r="L57" s="15"/>
      <c r="M57" s="14"/>
    </row>
    <row r="58" spans="1:13" x14ac:dyDescent="0.25">
      <c r="A58" s="114">
        <v>42401</v>
      </c>
      <c r="B58" s="16">
        <v>51447</v>
      </c>
      <c r="C58" s="16" t="s">
        <v>155</v>
      </c>
      <c r="D58" s="16">
        <v>14.9</v>
      </c>
      <c r="E58" s="16" t="s">
        <v>4</v>
      </c>
      <c r="F58" s="16"/>
      <c r="G58" s="16"/>
      <c r="H58" s="16"/>
      <c r="I58" s="16">
        <v>0</v>
      </c>
      <c r="J58" s="17"/>
      <c r="K58" s="16"/>
      <c r="L58" s="17"/>
      <c r="M58" s="14"/>
    </row>
    <row r="59" spans="1:13" x14ac:dyDescent="0.25">
      <c r="A59" s="114">
        <v>42401</v>
      </c>
      <c r="B59" s="16">
        <v>51448</v>
      </c>
      <c r="C59" s="16" t="s">
        <v>151</v>
      </c>
      <c r="D59" s="16">
        <v>14.9</v>
      </c>
      <c r="E59" s="16" t="s">
        <v>4</v>
      </c>
      <c r="F59" s="16"/>
      <c r="G59" s="16"/>
      <c r="H59" s="16"/>
      <c r="I59" s="16">
        <v>0</v>
      </c>
      <c r="J59" s="16"/>
      <c r="K59" s="16"/>
      <c r="L59" s="16"/>
      <c r="M59" s="14"/>
    </row>
    <row r="60" spans="1:13" x14ac:dyDescent="0.25">
      <c r="A60" s="114">
        <v>42401</v>
      </c>
      <c r="B60" s="16">
        <v>51449</v>
      </c>
      <c r="C60" s="16" t="s">
        <v>153</v>
      </c>
      <c r="D60" s="16">
        <v>13.3</v>
      </c>
      <c r="E60" s="16" t="s">
        <v>4</v>
      </c>
      <c r="F60" s="16"/>
      <c r="G60" s="16"/>
      <c r="H60" s="16"/>
      <c r="I60" s="16">
        <v>0</v>
      </c>
      <c r="J60" s="16"/>
      <c r="K60" s="16"/>
      <c r="L60" s="16"/>
      <c r="M60" s="14"/>
    </row>
    <row r="61" spans="1:13" x14ac:dyDescent="0.25">
      <c r="A61" s="114">
        <v>42401</v>
      </c>
      <c r="B61" s="16">
        <v>51450</v>
      </c>
      <c r="C61" s="16" t="s">
        <v>155</v>
      </c>
      <c r="D61" s="16">
        <v>14.9</v>
      </c>
      <c r="E61" s="16" t="s">
        <v>4</v>
      </c>
      <c r="F61" s="16"/>
      <c r="G61" s="16"/>
      <c r="H61" s="16"/>
      <c r="I61" s="16">
        <v>0</v>
      </c>
      <c r="J61" s="16"/>
      <c r="K61" s="16"/>
      <c r="L61" s="16"/>
      <c r="M61" s="14"/>
    </row>
    <row r="62" spans="1:13" x14ac:dyDescent="0.25">
      <c r="A62" s="114">
        <v>42401</v>
      </c>
      <c r="B62" s="16">
        <v>51451</v>
      </c>
      <c r="C62" s="16" t="s">
        <v>151</v>
      </c>
      <c r="D62" s="16">
        <v>14.9</v>
      </c>
      <c r="E62" s="16" t="s">
        <v>4</v>
      </c>
      <c r="F62" s="16"/>
      <c r="G62" s="16"/>
      <c r="H62" s="16"/>
      <c r="I62" s="16">
        <v>0</v>
      </c>
      <c r="J62" s="16"/>
      <c r="K62" s="16"/>
      <c r="L62" s="16"/>
      <c r="M62" s="14"/>
    </row>
    <row r="63" spans="1:13" x14ac:dyDescent="0.25">
      <c r="A63" s="114">
        <v>42401</v>
      </c>
      <c r="B63" s="16">
        <v>51452</v>
      </c>
      <c r="C63" s="16" t="s">
        <v>153</v>
      </c>
      <c r="D63" s="16">
        <v>13.3</v>
      </c>
      <c r="E63" s="16" t="s">
        <v>4</v>
      </c>
      <c r="F63" s="16"/>
      <c r="G63" s="16"/>
      <c r="H63" s="16"/>
      <c r="I63" s="16">
        <v>0</v>
      </c>
      <c r="J63" s="16"/>
      <c r="K63" s="16"/>
      <c r="L63" s="16"/>
      <c r="M63" s="14"/>
    </row>
    <row r="64" spans="1:13" x14ac:dyDescent="0.25">
      <c r="A64" s="114">
        <v>42401</v>
      </c>
      <c r="B64" s="16">
        <v>51453</v>
      </c>
      <c r="C64" s="16" t="s">
        <v>155</v>
      </c>
      <c r="D64" s="16">
        <v>14.9</v>
      </c>
      <c r="E64" s="16" t="s">
        <v>4</v>
      </c>
      <c r="F64" s="16"/>
      <c r="G64" s="16"/>
      <c r="H64" s="16"/>
      <c r="I64" s="16">
        <v>0</v>
      </c>
      <c r="J64" s="16"/>
      <c r="K64" s="16"/>
      <c r="L64" s="16"/>
      <c r="M64" s="14"/>
    </row>
    <row r="65" spans="1:13" x14ac:dyDescent="0.25">
      <c r="A65" s="114">
        <v>42401</v>
      </c>
      <c r="B65" s="16">
        <v>51454</v>
      </c>
      <c r="C65" s="16" t="s">
        <v>151</v>
      </c>
      <c r="D65" s="16">
        <v>14.9</v>
      </c>
      <c r="E65" s="16" t="s">
        <v>4</v>
      </c>
      <c r="F65" s="16"/>
      <c r="G65" s="16"/>
      <c r="H65" s="16"/>
      <c r="I65" s="16">
        <v>0</v>
      </c>
      <c r="J65" s="16"/>
      <c r="K65" s="16"/>
      <c r="L65" s="16"/>
      <c r="M65" s="14"/>
    </row>
    <row r="66" spans="1:13" x14ac:dyDescent="0.25">
      <c r="A66" s="114">
        <v>42401</v>
      </c>
      <c r="B66" s="16">
        <v>51455</v>
      </c>
      <c r="C66" s="16" t="s">
        <v>153</v>
      </c>
      <c r="D66" s="16">
        <v>13.3</v>
      </c>
      <c r="E66" s="16" t="s">
        <v>4</v>
      </c>
      <c r="F66" s="16"/>
      <c r="G66" s="16"/>
      <c r="H66" s="16"/>
      <c r="I66" s="16">
        <v>0</v>
      </c>
      <c r="J66" s="16"/>
      <c r="K66" s="16"/>
      <c r="L66" s="16"/>
      <c r="M66" s="14"/>
    </row>
    <row r="67" spans="1:13" x14ac:dyDescent="0.25">
      <c r="A67" s="114">
        <v>42401</v>
      </c>
      <c r="B67" s="16">
        <v>51456</v>
      </c>
      <c r="C67" s="16" t="s">
        <v>155</v>
      </c>
      <c r="D67" s="16">
        <v>14.9</v>
      </c>
      <c r="E67" s="16" t="s">
        <v>4</v>
      </c>
      <c r="F67" s="16"/>
      <c r="G67" s="16"/>
      <c r="H67" s="16"/>
      <c r="I67" s="16">
        <v>0</v>
      </c>
      <c r="J67" s="16"/>
      <c r="K67" s="16"/>
      <c r="L67" s="16"/>
      <c r="M67" s="14"/>
    </row>
    <row r="68" spans="1:13" x14ac:dyDescent="0.25">
      <c r="A68" s="114">
        <v>42401</v>
      </c>
      <c r="B68" s="16">
        <v>51457</v>
      </c>
      <c r="C68" s="16" t="s">
        <v>151</v>
      </c>
      <c r="D68" s="16">
        <v>14.9</v>
      </c>
      <c r="E68" s="16" t="s">
        <v>4</v>
      </c>
      <c r="F68" s="115"/>
      <c r="G68" s="115"/>
      <c r="H68" s="115"/>
      <c r="I68" s="16">
        <v>0</v>
      </c>
      <c r="J68" s="115"/>
      <c r="K68" s="16"/>
      <c r="L68" s="115"/>
      <c r="M68" s="14"/>
    </row>
    <row r="69" spans="1:13" x14ac:dyDescent="0.25">
      <c r="A69" s="114">
        <v>42401</v>
      </c>
      <c r="B69" s="16">
        <v>51458</v>
      </c>
      <c r="C69" s="16" t="s">
        <v>153</v>
      </c>
      <c r="D69" s="16">
        <v>13.3</v>
      </c>
      <c r="E69" s="16" t="s">
        <v>4</v>
      </c>
      <c r="F69" s="115"/>
      <c r="G69" s="115"/>
      <c r="H69" s="115"/>
      <c r="I69" s="16">
        <v>0</v>
      </c>
      <c r="J69" s="115"/>
      <c r="K69" s="16"/>
      <c r="L69" s="115"/>
      <c r="M69" s="14"/>
    </row>
    <row r="70" spans="1:13" x14ac:dyDescent="0.25">
      <c r="A70" s="114">
        <v>42401</v>
      </c>
      <c r="B70" s="16">
        <v>51459</v>
      </c>
      <c r="C70" s="16" t="s">
        <v>155</v>
      </c>
      <c r="D70" s="16">
        <v>14.9</v>
      </c>
      <c r="E70" s="16" t="s">
        <v>4</v>
      </c>
      <c r="F70" s="115"/>
      <c r="G70" s="115"/>
      <c r="H70" s="115"/>
      <c r="I70" s="16">
        <v>0</v>
      </c>
      <c r="J70" s="115"/>
      <c r="K70" s="16"/>
      <c r="L70" s="115"/>
      <c r="M70" s="14"/>
    </row>
    <row r="71" spans="1:13" x14ac:dyDescent="0.25">
      <c r="A71" s="114">
        <v>42401</v>
      </c>
      <c r="B71" s="16">
        <v>51460</v>
      </c>
      <c r="C71" s="16" t="s">
        <v>151</v>
      </c>
      <c r="D71" s="16">
        <v>14.9</v>
      </c>
      <c r="E71" s="16" t="s">
        <v>4</v>
      </c>
      <c r="F71" s="115"/>
      <c r="G71" s="115"/>
      <c r="H71" s="115"/>
      <c r="I71" s="16">
        <v>0</v>
      </c>
      <c r="J71" s="115"/>
      <c r="K71" s="16"/>
      <c r="L71" s="115"/>
      <c r="M71" s="14"/>
    </row>
    <row r="72" spans="1:13" x14ac:dyDescent="0.25">
      <c r="A72" s="114">
        <v>42401</v>
      </c>
      <c r="B72" s="16">
        <v>51461</v>
      </c>
      <c r="C72" s="16" t="s">
        <v>153</v>
      </c>
      <c r="D72" s="16">
        <v>13.3</v>
      </c>
      <c r="E72" s="16" t="s">
        <v>4</v>
      </c>
      <c r="F72" s="115"/>
      <c r="G72" s="115"/>
      <c r="H72" s="115"/>
      <c r="I72" s="16">
        <v>0</v>
      </c>
      <c r="J72" s="115"/>
      <c r="K72" s="16"/>
      <c r="L72" s="115"/>
      <c r="M72" s="14"/>
    </row>
    <row r="73" spans="1:13" x14ac:dyDescent="0.25">
      <c r="A73" s="114">
        <v>42401</v>
      </c>
      <c r="B73" s="16">
        <v>51462</v>
      </c>
      <c r="C73" s="16" t="s">
        <v>151</v>
      </c>
      <c r="D73" s="16">
        <v>14.9</v>
      </c>
      <c r="E73" s="16" t="s">
        <v>4</v>
      </c>
      <c r="F73" s="115"/>
      <c r="G73" s="115"/>
      <c r="H73" s="115"/>
      <c r="I73" s="16">
        <v>0</v>
      </c>
      <c r="J73" s="115"/>
      <c r="K73" s="16"/>
      <c r="L73" s="115"/>
      <c r="M73" s="14"/>
    </row>
    <row r="74" spans="1:13" x14ac:dyDescent="0.25">
      <c r="A74" s="114">
        <v>42401</v>
      </c>
      <c r="B74" s="16">
        <v>51463</v>
      </c>
      <c r="C74" s="16" t="s">
        <v>155</v>
      </c>
      <c r="D74" s="16">
        <v>14.9</v>
      </c>
      <c r="E74" s="16" t="s">
        <v>4</v>
      </c>
      <c r="F74" s="115"/>
      <c r="G74" s="115"/>
      <c r="H74" s="115"/>
      <c r="I74" s="16">
        <v>0</v>
      </c>
      <c r="J74" s="115"/>
      <c r="K74" s="16"/>
      <c r="L74" s="115"/>
      <c r="M74" s="14"/>
    </row>
    <row r="75" spans="1:13" x14ac:dyDescent="0.25">
      <c r="A75" s="114">
        <v>42401</v>
      </c>
      <c r="B75" s="16">
        <v>51464</v>
      </c>
      <c r="C75" s="16" t="s">
        <v>153</v>
      </c>
      <c r="D75" s="16">
        <v>13.3</v>
      </c>
      <c r="E75" s="16" t="s">
        <v>4</v>
      </c>
      <c r="F75" s="115"/>
      <c r="G75" s="115"/>
      <c r="H75" s="115"/>
      <c r="I75" s="16">
        <v>0</v>
      </c>
      <c r="J75" s="115"/>
      <c r="K75" s="16"/>
      <c r="L75" s="115"/>
      <c r="M75" s="14"/>
    </row>
    <row r="76" spans="1:13" x14ac:dyDescent="0.25">
      <c r="A76" s="114">
        <v>42401</v>
      </c>
      <c r="B76" s="16">
        <v>51465</v>
      </c>
      <c r="C76" s="16" t="s">
        <v>151</v>
      </c>
      <c r="D76" s="16">
        <v>14.9</v>
      </c>
      <c r="E76" s="16" t="s">
        <v>4</v>
      </c>
      <c r="F76" s="16"/>
      <c r="G76" s="16"/>
      <c r="H76" s="16"/>
      <c r="I76" s="16">
        <v>0</v>
      </c>
      <c r="J76" s="16"/>
      <c r="K76" s="16"/>
      <c r="L76" s="16"/>
      <c r="M76" s="14"/>
    </row>
    <row r="77" spans="1:13" x14ac:dyDescent="0.25">
      <c r="A77" s="114">
        <v>42401</v>
      </c>
      <c r="B77" s="16">
        <v>51466</v>
      </c>
      <c r="C77" s="16" t="s">
        <v>152</v>
      </c>
      <c r="D77" s="16">
        <v>14.9</v>
      </c>
      <c r="E77" s="16" t="s">
        <v>4</v>
      </c>
      <c r="F77" s="16"/>
      <c r="G77" s="16"/>
      <c r="H77" s="16"/>
      <c r="I77" s="16">
        <v>0</v>
      </c>
      <c r="J77" s="16"/>
      <c r="K77" s="16"/>
      <c r="L77" s="16"/>
      <c r="M77" s="14"/>
    </row>
    <row r="78" spans="1:13" x14ac:dyDescent="0.25">
      <c r="A78" s="114">
        <v>42401</v>
      </c>
      <c r="B78" s="16">
        <v>51467</v>
      </c>
      <c r="C78" s="16" t="s">
        <v>155</v>
      </c>
      <c r="D78" s="16">
        <v>14.9</v>
      </c>
      <c r="E78" s="16" t="s">
        <v>4</v>
      </c>
      <c r="F78" s="16"/>
      <c r="G78" s="16"/>
      <c r="H78" s="16"/>
      <c r="I78" s="16">
        <v>0</v>
      </c>
      <c r="J78" s="16"/>
      <c r="K78" s="16"/>
      <c r="L78" s="16"/>
      <c r="M78" s="14"/>
    </row>
    <row r="79" spans="1:13" x14ac:dyDescent="0.25">
      <c r="A79" s="114">
        <v>42401</v>
      </c>
      <c r="B79" s="16">
        <v>51468</v>
      </c>
      <c r="C79" s="16" t="s">
        <v>153</v>
      </c>
      <c r="D79" s="16">
        <v>13.3</v>
      </c>
      <c r="E79" s="16" t="s">
        <v>4</v>
      </c>
      <c r="F79" s="16"/>
      <c r="G79" s="16"/>
      <c r="H79" s="16"/>
      <c r="I79" s="16">
        <v>0</v>
      </c>
      <c r="J79" s="16"/>
      <c r="K79" s="16"/>
      <c r="L79" s="16"/>
      <c r="M79" s="14"/>
    </row>
    <row r="80" spans="1:13" x14ac:dyDescent="0.25">
      <c r="A80" s="114">
        <v>42401</v>
      </c>
      <c r="B80" s="16">
        <v>51469</v>
      </c>
      <c r="C80" s="16" t="s">
        <v>151</v>
      </c>
      <c r="D80" s="16">
        <v>14.9</v>
      </c>
      <c r="E80" s="16" t="s">
        <v>4</v>
      </c>
      <c r="F80" s="16"/>
      <c r="G80" s="16"/>
      <c r="H80" s="16"/>
      <c r="I80" s="16">
        <v>0</v>
      </c>
      <c r="J80" s="16"/>
      <c r="K80" s="16"/>
      <c r="L80" s="16"/>
      <c r="M80" s="14"/>
    </row>
    <row r="81" spans="1:13" x14ac:dyDescent="0.25">
      <c r="A81" s="114">
        <v>42401</v>
      </c>
      <c r="B81" s="16">
        <v>51470</v>
      </c>
      <c r="C81" s="16" t="s">
        <v>152</v>
      </c>
      <c r="D81" s="16">
        <v>14.9</v>
      </c>
      <c r="E81" s="16" t="s">
        <v>4</v>
      </c>
      <c r="F81" s="16"/>
      <c r="G81" s="16"/>
      <c r="H81" s="16"/>
      <c r="I81" s="16">
        <v>0</v>
      </c>
      <c r="J81" s="16"/>
      <c r="K81" s="16"/>
      <c r="L81" s="16"/>
      <c r="M81" s="14"/>
    </row>
    <row r="82" spans="1:13" x14ac:dyDescent="0.25">
      <c r="A82" s="114">
        <v>42401</v>
      </c>
      <c r="B82" s="16">
        <v>51471</v>
      </c>
      <c r="C82" s="16" t="s">
        <v>153</v>
      </c>
      <c r="D82" s="16">
        <v>13.3</v>
      </c>
      <c r="E82" s="16" t="s">
        <v>4</v>
      </c>
      <c r="F82" s="16"/>
      <c r="G82" s="16"/>
      <c r="H82" s="16"/>
      <c r="I82" s="16">
        <v>0</v>
      </c>
      <c r="J82" s="16"/>
      <c r="K82" s="16"/>
      <c r="L82" s="16"/>
      <c r="M82" s="14"/>
    </row>
    <row r="83" spans="1:13" x14ac:dyDescent="0.25">
      <c r="A83" s="114">
        <v>42401</v>
      </c>
      <c r="B83" s="16">
        <v>51472</v>
      </c>
      <c r="C83" s="16" t="s">
        <v>151</v>
      </c>
      <c r="D83" s="16">
        <v>14.9</v>
      </c>
      <c r="E83" s="16" t="s">
        <v>4</v>
      </c>
      <c r="F83" s="16"/>
      <c r="G83" s="16"/>
      <c r="H83" s="16"/>
      <c r="I83" s="16">
        <v>0</v>
      </c>
      <c r="J83" s="16"/>
      <c r="K83" s="16"/>
      <c r="L83" s="16"/>
      <c r="M83" s="14"/>
    </row>
    <row r="84" spans="1:13" x14ac:dyDescent="0.25">
      <c r="A84" s="114">
        <v>42401</v>
      </c>
      <c r="B84" s="16">
        <v>51473</v>
      </c>
      <c r="C84" s="16" t="s">
        <v>155</v>
      </c>
      <c r="D84" s="16">
        <v>14.9</v>
      </c>
      <c r="E84" s="16" t="s">
        <v>4</v>
      </c>
      <c r="F84" s="16"/>
      <c r="G84" s="16"/>
      <c r="H84" s="16"/>
      <c r="I84" s="16">
        <v>0</v>
      </c>
      <c r="J84" s="16"/>
      <c r="K84" s="16"/>
      <c r="L84" s="16"/>
      <c r="M84" s="14"/>
    </row>
    <row r="85" spans="1:13" x14ac:dyDescent="0.25">
      <c r="A85" s="114">
        <v>42401</v>
      </c>
      <c r="B85" s="16">
        <v>51474</v>
      </c>
      <c r="C85" s="16" t="s">
        <v>153</v>
      </c>
      <c r="D85" s="16">
        <v>13.3</v>
      </c>
      <c r="E85" s="16" t="s">
        <v>4</v>
      </c>
      <c r="F85" s="16"/>
      <c r="G85" s="16"/>
      <c r="H85" s="16"/>
      <c r="I85" s="16">
        <v>0</v>
      </c>
      <c r="J85" s="16"/>
      <c r="K85" s="16"/>
      <c r="L85" s="16"/>
      <c r="M85" s="14"/>
    </row>
    <row r="86" spans="1:13" x14ac:dyDescent="0.25">
      <c r="A86" s="114">
        <v>42401</v>
      </c>
      <c r="B86" s="16">
        <v>51475</v>
      </c>
      <c r="C86" s="16" t="s">
        <v>151</v>
      </c>
      <c r="D86" s="16">
        <v>14.9</v>
      </c>
      <c r="E86" s="16" t="s">
        <v>4</v>
      </c>
      <c r="F86" s="16"/>
      <c r="G86" s="16"/>
      <c r="H86" s="16"/>
      <c r="I86" s="16">
        <v>0</v>
      </c>
      <c r="J86" s="16"/>
      <c r="K86" s="16"/>
      <c r="L86" s="16"/>
      <c r="M86" s="14"/>
    </row>
    <row r="87" spans="1:13" x14ac:dyDescent="0.25">
      <c r="A87" s="114">
        <v>42401</v>
      </c>
      <c r="B87" s="16">
        <v>51476</v>
      </c>
      <c r="C87" s="16" t="s">
        <v>155</v>
      </c>
      <c r="D87" s="16">
        <v>14.9</v>
      </c>
      <c r="E87" s="16" t="s">
        <v>4</v>
      </c>
      <c r="F87" s="16"/>
      <c r="G87" s="16"/>
      <c r="H87" s="16"/>
      <c r="I87" s="16">
        <v>0</v>
      </c>
      <c r="J87" s="16"/>
      <c r="K87" s="16"/>
      <c r="L87" s="16"/>
      <c r="M87" s="14"/>
    </row>
    <row r="88" spans="1:13" x14ac:dyDescent="0.25">
      <c r="A88" s="114">
        <v>42401</v>
      </c>
      <c r="B88" s="16">
        <v>51477</v>
      </c>
      <c r="C88" s="16" t="s">
        <v>151</v>
      </c>
      <c r="D88" s="16">
        <v>14.9</v>
      </c>
      <c r="E88" s="16" t="s">
        <v>4</v>
      </c>
      <c r="F88" s="16"/>
      <c r="G88" s="16"/>
      <c r="H88" s="16"/>
      <c r="I88" s="16">
        <v>0</v>
      </c>
      <c r="J88" s="16"/>
      <c r="K88" s="16"/>
      <c r="L88" s="16"/>
      <c r="M88" s="14"/>
    </row>
    <row r="89" spans="1:13" x14ac:dyDescent="0.25">
      <c r="A89" s="114">
        <v>42401</v>
      </c>
      <c r="B89" s="16">
        <v>51478</v>
      </c>
      <c r="C89" s="16" t="s">
        <v>155</v>
      </c>
      <c r="D89" s="16">
        <v>14.9</v>
      </c>
      <c r="E89" s="16" t="s">
        <v>4</v>
      </c>
      <c r="F89" s="16"/>
      <c r="G89" s="16"/>
      <c r="H89" s="16"/>
      <c r="I89" s="16">
        <v>0</v>
      </c>
      <c r="J89" s="16"/>
      <c r="K89" s="16"/>
      <c r="L89" s="16"/>
      <c r="M89" s="14"/>
    </row>
    <row r="90" spans="1:13" x14ac:dyDescent="0.25">
      <c r="A90" s="114">
        <v>42401</v>
      </c>
      <c r="B90" s="16">
        <v>51479</v>
      </c>
      <c r="C90" s="16" t="s">
        <v>151</v>
      </c>
      <c r="D90" s="16">
        <v>14.9</v>
      </c>
      <c r="E90" s="16" t="s">
        <v>4</v>
      </c>
      <c r="F90" s="16"/>
      <c r="G90" s="16"/>
      <c r="H90" s="16"/>
      <c r="I90" s="16">
        <v>0</v>
      </c>
      <c r="J90" s="16"/>
      <c r="K90" s="16"/>
      <c r="L90" s="16"/>
      <c r="M90" s="14"/>
    </row>
    <row r="91" spans="1:13" x14ac:dyDescent="0.25">
      <c r="A91" s="114">
        <v>42401</v>
      </c>
      <c r="B91" s="16">
        <v>51480</v>
      </c>
      <c r="C91" s="16" t="s">
        <v>152</v>
      </c>
      <c r="D91" s="16">
        <v>14.9</v>
      </c>
      <c r="E91" s="16" t="s">
        <v>4</v>
      </c>
      <c r="F91" s="16"/>
      <c r="G91" s="16"/>
      <c r="H91" s="16"/>
      <c r="I91" s="16">
        <v>0</v>
      </c>
      <c r="J91" s="16"/>
      <c r="K91" s="16"/>
      <c r="L91" s="16"/>
      <c r="M91" s="14"/>
    </row>
    <row r="92" spans="1:13" x14ac:dyDescent="0.25">
      <c r="A92" s="114">
        <v>42401</v>
      </c>
      <c r="B92" s="16">
        <v>51481</v>
      </c>
      <c r="C92" s="16" t="s">
        <v>153</v>
      </c>
      <c r="D92" s="16">
        <v>13.3</v>
      </c>
      <c r="E92" s="16" t="s">
        <v>4</v>
      </c>
      <c r="F92" s="16"/>
      <c r="G92" s="16"/>
      <c r="H92" s="16"/>
      <c r="I92" s="16">
        <v>0</v>
      </c>
      <c r="J92" s="16"/>
      <c r="K92" s="16"/>
      <c r="L92" s="16"/>
      <c r="M92" s="14"/>
    </row>
    <row r="93" spans="1:13" x14ac:dyDescent="0.25">
      <c r="A93" s="114">
        <v>42401</v>
      </c>
      <c r="B93" s="16">
        <v>51482</v>
      </c>
      <c r="C93" s="16" t="s">
        <v>155</v>
      </c>
      <c r="D93" s="16">
        <v>14.9</v>
      </c>
      <c r="E93" s="16" t="s">
        <v>4</v>
      </c>
      <c r="F93" s="16"/>
      <c r="G93" s="16"/>
      <c r="H93" s="16"/>
      <c r="I93" s="16">
        <v>0</v>
      </c>
      <c r="J93" s="16"/>
      <c r="K93" s="16"/>
      <c r="L93" s="16"/>
      <c r="M93" s="14"/>
    </row>
    <row r="94" spans="1:13" x14ac:dyDescent="0.25">
      <c r="A94" s="114">
        <v>42401</v>
      </c>
      <c r="B94" s="16">
        <v>51483</v>
      </c>
      <c r="C94" s="16" t="s">
        <v>151</v>
      </c>
      <c r="D94" s="16">
        <v>14.9</v>
      </c>
      <c r="E94" s="16" t="s">
        <v>4</v>
      </c>
      <c r="F94" s="16"/>
      <c r="G94" s="16"/>
      <c r="H94" s="16"/>
      <c r="I94" s="16">
        <v>0</v>
      </c>
      <c r="J94" s="16"/>
      <c r="K94" s="16"/>
      <c r="L94" s="16"/>
      <c r="M94" s="14"/>
    </row>
    <row r="95" spans="1:13" x14ac:dyDescent="0.25">
      <c r="A95" s="114">
        <v>42401</v>
      </c>
      <c r="B95" s="16">
        <v>51484</v>
      </c>
      <c r="C95" s="16" t="s">
        <v>153</v>
      </c>
      <c r="D95" s="16">
        <v>13.3</v>
      </c>
      <c r="E95" s="16" t="s">
        <v>4</v>
      </c>
      <c r="F95" s="16"/>
      <c r="G95" s="16"/>
      <c r="H95" s="16"/>
      <c r="I95" s="16">
        <v>0</v>
      </c>
      <c r="J95" s="16"/>
      <c r="K95" s="16"/>
      <c r="L95" s="16"/>
      <c r="M95" s="14"/>
    </row>
    <row r="96" spans="1:13" x14ac:dyDescent="0.25">
      <c r="A96" s="114">
        <v>42401</v>
      </c>
      <c r="B96" s="16">
        <v>51485</v>
      </c>
      <c r="C96" s="16" t="s">
        <v>152</v>
      </c>
      <c r="D96" s="16">
        <v>14.9</v>
      </c>
      <c r="E96" s="16" t="s">
        <v>4</v>
      </c>
      <c r="F96" s="16"/>
      <c r="G96" s="16"/>
      <c r="H96" s="16"/>
      <c r="I96" s="16">
        <v>0</v>
      </c>
      <c r="J96" s="16"/>
      <c r="K96" s="16"/>
      <c r="L96" s="16"/>
      <c r="M96" s="14"/>
    </row>
    <row r="97" spans="1:13" x14ac:dyDescent="0.25">
      <c r="A97" s="114">
        <v>42401</v>
      </c>
      <c r="B97" s="16">
        <v>51486</v>
      </c>
      <c r="C97" s="16" t="s">
        <v>155</v>
      </c>
      <c r="D97" s="16">
        <v>14.9</v>
      </c>
      <c r="E97" s="16" t="s">
        <v>4</v>
      </c>
      <c r="F97" s="16"/>
      <c r="G97" s="16"/>
      <c r="H97" s="16"/>
      <c r="I97" s="16">
        <v>0</v>
      </c>
      <c r="J97" s="16"/>
      <c r="K97" s="16"/>
      <c r="L97" s="16"/>
      <c r="M97" s="14"/>
    </row>
    <row r="98" spans="1:13" x14ac:dyDescent="0.25">
      <c r="A98" s="114">
        <v>42401</v>
      </c>
      <c r="B98" s="16">
        <v>51487</v>
      </c>
      <c r="C98" s="16" t="s">
        <v>151</v>
      </c>
      <c r="D98" s="16">
        <v>14.9</v>
      </c>
      <c r="E98" s="16" t="s">
        <v>4</v>
      </c>
      <c r="F98" s="16"/>
      <c r="G98" s="16"/>
      <c r="H98" s="16"/>
      <c r="I98" s="16">
        <v>0</v>
      </c>
      <c r="J98" s="16"/>
      <c r="K98" s="16"/>
      <c r="L98" s="16"/>
      <c r="M98" s="14"/>
    </row>
    <row r="99" spans="1:13" x14ac:dyDescent="0.25">
      <c r="A99" s="114">
        <v>42401</v>
      </c>
      <c r="B99" s="16">
        <v>51488</v>
      </c>
      <c r="C99" s="16" t="s">
        <v>154</v>
      </c>
      <c r="D99" s="16">
        <v>13</v>
      </c>
      <c r="E99" s="16" t="s">
        <v>4</v>
      </c>
      <c r="F99" s="16"/>
      <c r="G99" s="16"/>
      <c r="H99" s="16"/>
      <c r="I99" s="16">
        <v>0</v>
      </c>
      <c r="J99" s="16"/>
      <c r="K99" s="16"/>
      <c r="L99" s="16"/>
      <c r="M99" s="14"/>
    </row>
    <row r="100" spans="1:13" x14ac:dyDescent="0.25">
      <c r="A100" s="114">
        <v>42401</v>
      </c>
      <c r="B100" s="16">
        <v>51489</v>
      </c>
      <c r="C100" s="16" t="s">
        <v>153</v>
      </c>
      <c r="D100" s="16">
        <v>13.3</v>
      </c>
      <c r="E100" s="16" t="s">
        <v>4</v>
      </c>
      <c r="F100" s="16"/>
      <c r="G100" s="16"/>
      <c r="H100" s="16"/>
      <c r="I100" s="16">
        <v>0</v>
      </c>
      <c r="J100" s="16"/>
      <c r="K100" s="16"/>
      <c r="L100" s="16"/>
      <c r="M100" s="14"/>
    </row>
    <row r="101" spans="1:13" x14ac:dyDescent="0.25">
      <c r="A101" s="114">
        <v>42401</v>
      </c>
      <c r="B101" s="16">
        <v>51490</v>
      </c>
      <c r="C101" s="16" t="s">
        <v>155</v>
      </c>
      <c r="D101" s="16">
        <v>14.9</v>
      </c>
      <c r="E101" s="16" t="s">
        <v>4</v>
      </c>
      <c r="F101" s="46"/>
      <c r="G101" s="46"/>
      <c r="H101" s="46"/>
      <c r="I101" s="16">
        <v>0</v>
      </c>
      <c r="J101" s="46"/>
      <c r="K101" s="46"/>
      <c r="L101" s="46"/>
    </row>
    <row r="102" spans="1:13" x14ac:dyDescent="0.25">
      <c r="A102" s="114">
        <v>42401</v>
      </c>
      <c r="B102" s="16">
        <v>51491</v>
      </c>
      <c r="C102" s="16" t="s">
        <v>154</v>
      </c>
      <c r="D102" s="16">
        <v>13</v>
      </c>
      <c r="E102" s="16" t="s">
        <v>4</v>
      </c>
      <c r="F102" s="46"/>
      <c r="G102" s="46"/>
      <c r="H102" s="46"/>
      <c r="I102" s="16">
        <v>0</v>
      </c>
      <c r="J102" s="46"/>
      <c r="K102" s="46"/>
      <c r="L102" s="46"/>
    </row>
    <row r="103" spans="1:13" x14ac:dyDescent="0.25">
      <c r="A103" s="114">
        <v>42401</v>
      </c>
      <c r="B103" s="16">
        <v>51492</v>
      </c>
      <c r="C103" s="16" t="s">
        <v>152</v>
      </c>
      <c r="D103" s="16">
        <v>14.9</v>
      </c>
      <c r="E103" s="16" t="s">
        <v>4</v>
      </c>
      <c r="F103" s="46"/>
      <c r="G103" s="46"/>
      <c r="H103" s="46"/>
      <c r="I103" s="16">
        <v>0</v>
      </c>
      <c r="J103" s="46"/>
      <c r="K103" s="46"/>
      <c r="L103" s="46"/>
    </row>
    <row r="104" spans="1:13" x14ac:dyDescent="0.25">
      <c r="A104" s="114">
        <v>42401</v>
      </c>
      <c r="B104" s="16">
        <v>51493</v>
      </c>
      <c r="C104" s="16" t="s">
        <v>153</v>
      </c>
      <c r="D104" s="16">
        <v>13.3</v>
      </c>
      <c r="E104" s="16" t="s">
        <v>4</v>
      </c>
      <c r="F104" s="46"/>
      <c r="G104" s="46"/>
      <c r="H104" s="46"/>
      <c r="I104" s="16">
        <v>0</v>
      </c>
      <c r="J104" s="46"/>
      <c r="K104" s="46"/>
      <c r="L104" s="46"/>
    </row>
    <row r="105" spans="1:13" x14ac:dyDescent="0.25">
      <c r="A105" s="114">
        <v>42401</v>
      </c>
      <c r="B105" s="16">
        <v>51494</v>
      </c>
      <c r="C105" s="16" t="s">
        <v>155</v>
      </c>
      <c r="D105" s="16">
        <v>14.9</v>
      </c>
      <c r="E105" s="16" t="s">
        <v>4</v>
      </c>
      <c r="F105" s="46"/>
      <c r="G105" s="46"/>
      <c r="H105" s="46"/>
      <c r="I105" s="16">
        <v>0</v>
      </c>
      <c r="J105" s="46"/>
      <c r="K105" s="46"/>
      <c r="L105" s="46"/>
    </row>
    <row r="106" spans="1:13" x14ac:dyDescent="0.25">
      <c r="A106" s="114">
        <v>42401</v>
      </c>
      <c r="B106" s="16">
        <v>51495</v>
      </c>
      <c r="C106" s="16" t="s">
        <v>151</v>
      </c>
      <c r="D106" s="16">
        <v>14.9</v>
      </c>
      <c r="E106" s="16" t="s">
        <v>4</v>
      </c>
      <c r="F106" s="46"/>
      <c r="G106" s="46"/>
      <c r="H106" s="46"/>
      <c r="I106" s="16">
        <v>0</v>
      </c>
      <c r="J106" s="46"/>
      <c r="K106" s="46"/>
      <c r="L106" s="46"/>
    </row>
    <row r="107" spans="1:13" x14ac:dyDescent="0.25">
      <c r="A107" s="114">
        <v>42401</v>
      </c>
      <c r="B107" s="16">
        <v>51496</v>
      </c>
      <c r="C107" s="16" t="s">
        <v>154</v>
      </c>
      <c r="D107" s="16">
        <v>13</v>
      </c>
      <c r="E107" s="16" t="s">
        <v>4</v>
      </c>
      <c r="F107" s="46"/>
      <c r="G107" s="46"/>
      <c r="H107" s="46"/>
      <c r="I107" s="16">
        <v>0</v>
      </c>
      <c r="J107" s="46"/>
      <c r="K107" s="46"/>
      <c r="L107" s="46"/>
    </row>
    <row r="108" spans="1:13" x14ac:dyDescent="0.25">
      <c r="A108" s="114">
        <v>42401</v>
      </c>
      <c r="B108" s="16">
        <v>51497</v>
      </c>
      <c r="C108" s="16" t="s">
        <v>153</v>
      </c>
      <c r="D108" s="16">
        <v>13.3</v>
      </c>
      <c r="E108" s="16" t="s">
        <v>4</v>
      </c>
      <c r="F108" s="46"/>
      <c r="G108" s="46"/>
      <c r="H108" s="46"/>
      <c r="I108" s="16">
        <v>0</v>
      </c>
      <c r="J108" s="46"/>
      <c r="K108" s="46"/>
      <c r="L108" s="46"/>
    </row>
    <row r="109" spans="1:13" x14ac:dyDescent="0.25">
      <c r="A109" s="114">
        <v>42401</v>
      </c>
      <c r="B109" s="16">
        <v>51498</v>
      </c>
      <c r="C109" s="16" t="s">
        <v>155</v>
      </c>
      <c r="D109" s="16">
        <v>14.9</v>
      </c>
      <c r="E109" s="16" t="s">
        <v>4</v>
      </c>
      <c r="F109" s="46"/>
      <c r="G109" s="46"/>
      <c r="H109" s="46"/>
      <c r="I109" s="16">
        <v>0</v>
      </c>
      <c r="J109" s="46"/>
      <c r="K109" s="46"/>
      <c r="L109" s="46"/>
    </row>
    <row r="110" spans="1:13" x14ac:dyDescent="0.25">
      <c r="A110" s="114">
        <v>42401</v>
      </c>
      <c r="B110" s="16">
        <v>51499</v>
      </c>
      <c r="C110" s="16" t="s">
        <v>151</v>
      </c>
      <c r="D110" s="16">
        <v>14.9</v>
      </c>
      <c r="E110" s="16" t="s">
        <v>4</v>
      </c>
      <c r="F110" s="46"/>
      <c r="G110" s="46"/>
      <c r="H110" s="46"/>
      <c r="I110" s="16">
        <v>0</v>
      </c>
      <c r="J110" s="46"/>
      <c r="K110" s="46"/>
      <c r="L110" s="46"/>
    </row>
    <row r="111" spans="1:13" x14ac:dyDescent="0.25">
      <c r="A111" s="114">
        <v>42401</v>
      </c>
      <c r="B111" s="16">
        <v>51500</v>
      </c>
      <c r="C111" s="16" t="s">
        <v>151</v>
      </c>
      <c r="D111" s="16">
        <v>14.9</v>
      </c>
      <c r="E111" s="16" t="s">
        <v>4</v>
      </c>
      <c r="F111" s="46"/>
      <c r="G111" s="46"/>
      <c r="H111" s="46"/>
      <c r="I111" s="16">
        <v>0</v>
      </c>
      <c r="J111" s="46"/>
      <c r="K111" s="46"/>
      <c r="L111" s="46"/>
    </row>
    <row r="112" spans="1:13" x14ac:dyDescent="0.25">
      <c r="A112" s="114">
        <v>42401</v>
      </c>
      <c r="B112" s="16">
        <v>51501</v>
      </c>
      <c r="C112" s="16" t="s">
        <v>153</v>
      </c>
      <c r="D112" s="16">
        <v>13.3</v>
      </c>
      <c r="E112" s="16" t="s">
        <v>4</v>
      </c>
      <c r="F112" s="46"/>
      <c r="G112" s="46"/>
      <c r="H112" s="46"/>
      <c r="I112" s="16">
        <v>0</v>
      </c>
      <c r="J112" s="46"/>
      <c r="K112" s="46"/>
      <c r="L112" s="46"/>
    </row>
    <row r="113" spans="1:12" x14ac:dyDescent="0.25">
      <c r="A113" s="114">
        <v>42401</v>
      </c>
      <c r="B113" s="16">
        <v>51502</v>
      </c>
      <c r="C113" s="16" t="s">
        <v>152</v>
      </c>
      <c r="D113" s="16">
        <v>14.9</v>
      </c>
      <c r="E113" s="16" t="s">
        <v>4</v>
      </c>
      <c r="F113" s="46"/>
      <c r="G113" s="46"/>
      <c r="H113" s="46"/>
      <c r="I113" s="16">
        <v>0</v>
      </c>
      <c r="J113" s="46"/>
      <c r="K113" s="46"/>
      <c r="L113" s="46"/>
    </row>
    <row r="114" spans="1:12" x14ac:dyDescent="0.25">
      <c r="A114" s="114">
        <v>42401</v>
      </c>
      <c r="B114" s="16">
        <v>51503</v>
      </c>
      <c r="C114" s="16" t="s">
        <v>151</v>
      </c>
      <c r="D114" s="16">
        <v>14.9</v>
      </c>
      <c r="E114" s="16" t="s">
        <v>4</v>
      </c>
      <c r="F114" s="46"/>
      <c r="G114" s="46"/>
      <c r="H114" s="46"/>
      <c r="I114" s="16">
        <v>0</v>
      </c>
      <c r="J114" s="46"/>
      <c r="K114" s="46"/>
      <c r="L114" s="46"/>
    </row>
    <row r="115" spans="1:12" x14ac:dyDescent="0.25">
      <c r="A115" s="114">
        <v>42401</v>
      </c>
      <c r="B115" s="16">
        <v>51504</v>
      </c>
      <c r="C115" s="16" t="s">
        <v>153</v>
      </c>
      <c r="D115" s="16">
        <v>13.3</v>
      </c>
      <c r="E115" s="16" t="s">
        <v>4</v>
      </c>
      <c r="F115" s="46"/>
      <c r="G115" s="46"/>
      <c r="H115" s="46"/>
      <c r="I115" s="16">
        <v>0</v>
      </c>
      <c r="J115" s="46"/>
      <c r="K115" s="46"/>
      <c r="L115" s="46"/>
    </row>
    <row r="116" spans="1:12" x14ac:dyDescent="0.25">
      <c r="A116" s="114">
        <v>42401</v>
      </c>
      <c r="B116" s="16">
        <v>51505</v>
      </c>
      <c r="C116" s="16" t="s">
        <v>152</v>
      </c>
      <c r="D116" s="16">
        <v>14.9</v>
      </c>
      <c r="E116" s="16" t="s">
        <v>4</v>
      </c>
      <c r="F116" s="46"/>
      <c r="G116" s="46"/>
      <c r="H116" s="46"/>
      <c r="I116" s="16">
        <v>0</v>
      </c>
      <c r="J116" s="46"/>
      <c r="K116" s="46"/>
      <c r="L116" s="46"/>
    </row>
    <row r="117" spans="1:12" x14ac:dyDescent="0.25">
      <c r="A117" s="114">
        <v>42401</v>
      </c>
      <c r="B117" s="16">
        <v>51506</v>
      </c>
      <c r="C117" s="16" t="s">
        <v>151</v>
      </c>
      <c r="D117" s="16">
        <v>14.9</v>
      </c>
      <c r="E117" s="16" t="s">
        <v>4</v>
      </c>
      <c r="F117" s="46"/>
      <c r="G117" s="46"/>
      <c r="H117" s="46"/>
      <c r="I117" s="16">
        <v>0</v>
      </c>
      <c r="J117" s="46"/>
      <c r="K117" s="46"/>
      <c r="L117" s="46"/>
    </row>
    <row r="118" spans="1:12" x14ac:dyDescent="0.25">
      <c r="A118" s="114">
        <v>42401</v>
      </c>
      <c r="B118" s="16">
        <v>51507</v>
      </c>
      <c r="C118" s="16" t="s">
        <v>153</v>
      </c>
      <c r="D118" s="16">
        <v>13.3</v>
      </c>
      <c r="E118" s="16" t="s">
        <v>4</v>
      </c>
      <c r="F118" s="46"/>
      <c r="G118" s="46"/>
      <c r="H118" s="46"/>
      <c r="I118" s="16">
        <v>0</v>
      </c>
      <c r="J118" s="46"/>
      <c r="K118" s="46"/>
      <c r="L118" s="46"/>
    </row>
    <row r="119" spans="1:12" x14ac:dyDescent="0.25">
      <c r="A119" s="114">
        <v>42401</v>
      </c>
      <c r="B119" s="16">
        <v>51508</v>
      </c>
      <c r="C119" s="16" t="s">
        <v>151</v>
      </c>
      <c r="D119" s="16">
        <v>14.9</v>
      </c>
      <c r="E119" s="16" t="s">
        <v>4</v>
      </c>
      <c r="F119" s="46"/>
      <c r="G119" s="46"/>
      <c r="H119" s="46"/>
      <c r="I119" s="16">
        <v>0</v>
      </c>
      <c r="J119" s="46"/>
      <c r="K119" s="46"/>
      <c r="L119" s="46"/>
    </row>
    <row r="120" spans="1:12" x14ac:dyDescent="0.25">
      <c r="A120" s="114">
        <v>42401</v>
      </c>
      <c r="B120" s="16">
        <v>51509</v>
      </c>
      <c r="C120" s="16" t="s">
        <v>152</v>
      </c>
      <c r="D120" s="16">
        <v>14.9</v>
      </c>
      <c r="E120" s="16" t="s">
        <v>4</v>
      </c>
      <c r="F120" s="46"/>
      <c r="G120" s="46"/>
      <c r="H120" s="46"/>
      <c r="I120" s="16">
        <v>0</v>
      </c>
      <c r="J120" s="46"/>
      <c r="K120" s="46"/>
      <c r="L120" s="46"/>
    </row>
    <row r="121" spans="1:12" x14ac:dyDescent="0.25">
      <c r="A121" s="114">
        <v>42401</v>
      </c>
      <c r="B121" s="16">
        <v>51510</v>
      </c>
      <c r="C121" s="16" t="s">
        <v>151</v>
      </c>
      <c r="D121" s="16">
        <v>14.9</v>
      </c>
      <c r="E121" s="16" t="s">
        <v>4</v>
      </c>
      <c r="F121" s="46"/>
      <c r="G121" s="46"/>
      <c r="H121" s="46"/>
      <c r="I121" s="16">
        <v>0</v>
      </c>
      <c r="J121" s="46"/>
      <c r="K121" s="46"/>
      <c r="L121" s="46"/>
    </row>
    <row r="122" spans="1:12" x14ac:dyDescent="0.25">
      <c r="A122" s="114">
        <v>42401</v>
      </c>
      <c r="B122" s="16">
        <v>51511</v>
      </c>
      <c r="C122" s="16" t="s">
        <v>153</v>
      </c>
      <c r="D122" s="16">
        <v>13.3</v>
      </c>
      <c r="E122" s="16" t="s">
        <v>4</v>
      </c>
      <c r="F122" s="46"/>
      <c r="G122" s="46"/>
      <c r="H122" s="46"/>
      <c r="I122" s="16">
        <v>0</v>
      </c>
      <c r="J122" s="46"/>
      <c r="K122" s="46"/>
      <c r="L122" s="46"/>
    </row>
    <row r="123" spans="1:12" x14ac:dyDescent="0.25">
      <c r="A123" s="114">
        <v>42401</v>
      </c>
      <c r="B123" s="16">
        <v>51512</v>
      </c>
      <c r="C123" s="16" t="s">
        <v>152</v>
      </c>
      <c r="D123" s="16">
        <v>14.9</v>
      </c>
      <c r="E123" s="16" t="s">
        <v>4</v>
      </c>
      <c r="F123" s="46"/>
      <c r="G123" s="46"/>
      <c r="H123" s="46"/>
      <c r="I123" s="16">
        <v>0</v>
      </c>
      <c r="J123" s="46"/>
      <c r="K123" s="46"/>
      <c r="L123" s="46"/>
    </row>
    <row r="124" spans="1:12" x14ac:dyDescent="0.25">
      <c r="A124" s="114">
        <v>42401</v>
      </c>
      <c r="B124" s="16">
        <v>51513</v>
      </c>
      <c r="C124" s="16" t="s">
        <v>151</v>
      </c>
      <c r="D124" s="16">
        <v>14.9</v>
      </c>
      <c r="E124" s="16" t="s">
        <v>4</v>
      </c>
      <c r="F124" s="46"/>
      <c r="G124" s="46"/>
      <c r="H124" s="46"/>
      <c r="I124" s="16">
        <v>0</v>
      </c>
      <c r="J124" s="46"/>
      <c r="K124" s="46"/>
      <c r="L124" s="46"/>
    </row>
    <row r="125" spans="1:12" x14ac:dyDescent="0.25">
      <c r="A125" s="114">
        <v>42401</v>
      </c>
      <c r="B125" s="16">
        <v>51514</v>
      </c>
      <c r="C125" s="16" t="s">
        <v>153</v>
      </c>
      <c r="D125" s="16">
        <v>13.3</v>
      </c>
      <c r="E125" s="16" t="s">
        <v>4</v>
      </c>
      <c r="F125" s="46"/>
      <c r="G125" s="46"/>
      <c r="H125" s="46"/>
      <c r="I125" s="16">
        <v>0</v>
      </c>
      <c r="J125" s="46"/>
      <c r="K125" s="46"/>
      <c r="L125" s="46"/>
    </row>
    <row r="126" spans="1:12" x14ac:dyDescent="0.25">
      <c r="A126" s="114">
        <v>42401</v>
      </c>
      <c r="B126" s="16">
        <v>51515</v>
      </c>
      <c r="C126" s="16" t="s">
        <v>152</v>
      </c>
      <c r="D126" s="16">
        <v>14.9</v>
      </c>
      <c r="E126" s="16" t="s">
        <v>4</v>
      </c>
      <c r="F126" s="46"/>
      <c r="G126" s="46"/>
      <c r="H126" s="46"/>
      <c r="I126" s="16">
        <v>0</v>
      </c>
      <c r="J126" s="46"/>
      <c r="K126" s="46"/>
      <c r="L126" s="46"/>
    </row>
    <row r="127" spans="1:12" x14ac:dyDescent="0.25">
      <c r="A127" s="114">
        <v>42401</v>
      </c>
      <c r="B127" s="16">
        <v>51516</v>
      </c>
      <c r="C127" s="16" t="s">
        <v>151</v>
      </c>
      <c r="D127" s="16">
        <v>14.9</v>
      </c>
      <c r="E127" s="16" t="s">
        <v>4</v>
      </c>
      <c r="F127" s="46"/>
      <c r="G127" s="46"/>
      <c r="H127" s="46"/>
      <c r="I127" s="16">
        <v>0</v>
      </c>
      <c r="J127" s="46"/>
      <c r="K127" s="46"/>
      <c r="L127" s="46"/>
    </row>
    <row r="128" spans="1:12" x14ac:dyDescent="0.25">
      <c r="A128" s="114">
        <v>42401</v>
      </c>
      <c r="B128" s="16">
        <v>51517</v>
      </c>
      <c r="C128" s="16" t="s">
        <v>153</v>
      </c>
      <c r="D128" s="16">
        <v>13.3</v>
      </c>
      <c r="E128" s="16" t="s">
        <v>4</v>
      </c>
      <c r="F128" s="46"/>
      <c r="G128" s="46"/>
      <c r="H128" s="46"/>
      <c r="I128" s="16">
        <v>0</v>
      </c>
      <c r="J128" s="46"/>
      <c r="K128" s="46"/>
      <c r="L128" s="46"/>
    </row>
    <row r="129" spans="1:12" x14ac:dyDescent="0.25">
      <c r="A129" s="114">
        <v>42401</v>
      </c>
      <c r="B129" s="16">
        <v>51518</v>
      </c>
      <c r="C129" s="16" t="s">
        <v>152</v>
      </c>
      <c r="D129" s="16">
        <v>14.9</v>
      </c>
      <c r="E129" s="16" t="s">
        <v>4</v>
      </c>
      <c r="F129" s="46"/>
      <c r="G129" s="46"/>
      <c r="H129" s="46"/>
      <c r="I129" s="16">
        <v>0</v>
      </c>
      <c r="J129" s="46"/>
      <c r="K129" s="46"/>
      <c r="L129" s="46"/>
    </row>
    <row r="130" spans="1:12" x14ac:dyDescent="0.25">
      <c r="A130" s="114">
        <v>42401</v>
      </c>
      <c r="B130" s="16">
        <v>51519</v>
      </c>
      <c r="C130" s="16" t="s">
        <v>154</v>
      </c>
      <c r="D130" s="16">
        <v>13</v>
      </c>
      <c r="E130" s="16" t="s">
        <v>4</v>
      </c>
      <c r="F130" s="46"/>
      <c r="G130" s="46"/>
      <c r="H130" s="46"/>
      <c r="I130" s="16">
        <v>0</v>
      </c>
      <c r="J130" s="46"/>
      <c r="K130" s="46"/>
      <c r="L130" s="46"/>
    </row>
    <row r="131" spans="1:12" x14ac:dyDescent="0.25">
      <c r="A131" s="114">
        <v>42401</v>
      </c>
      <c r="B131" s="16">
        <v>51520</v>
      </c>
      <c r="C131" s="16" t="s">
        <v>151</v>
      </c>
      <c r="D131" s="16">
        <v>14.9</v>
      </c>
      <c r="E131" s="16" t="s">
        <v>4</v>
      </c>
      <c r="F131" s="46"/>
      <c r="G131" s="46"/>
      <c r="H131" s="46"/>
      <c r="I131" s="16">
        <v>0</v>
      </c>
      <c r="J131" s="46"/>
      <c r="K131" s="46"/>
      <c r="L131" s="46"/>
    </row>
    <row r="132" spans="1:12" x14ac:dyDescent="0.25">
      <c r="A132" s="114">
        <v>42401</v>
      </c>
      <c r="B132" s="16">
        <v>51521</v>
      </c>
      <c r="C132" s="16" t="s">
        <v>153</v>
      </c>
      <c r="D132" s="16">
        <v>13.3</v>
      </c>
      <c r="E132" s="16" t="s">
        <v>4</v>
      </c>
      <c r="F132" s="46"/>
      <c r="G132" s="46"/>
      <c r="H132" s="46"/>
      <c r="I132" s="16">
        <v>0</v>
      </c>
      <c r="J132" s="46"/>
      <c r="K132" s="46"/>
      <c r="L132" s="46"/>
    </row>
    <row r="133" spans="1:12" x14ac:dyDescent="0.25">
      <c r="A133" s="114">
        <v>42401</v>
      </c>
      <c r="B133" s="16">
        <v>51522</v>
      </c>
      <c r="C133" s="16" t="s">
        <v>152</v>
      </c>
      <c r="D133" s="16">
        <v>14.9</v>
      </c>
      <c r="E133" s="16" t="s">
        <v>4</v>
      </c>
      <c r="F133" s="46"/>
      <c r="G133" s="46"/>
      <c r="H133" s="46"/>
      <c r="I133" s="16">
        <v>0</v>
      </c>
      <c r="J133" s="46"/>
      <c r="K133" s="46"/>
      <c r="L133" s="46"/>
    </row>
    <row r="134" spans="1:12" x14ac:dyDescent="0.25">
      <c r="A134" s="114">
        <v>42401</v>
      </c>
      <c r="B134" s="16">
        <v>51523</v>
      </c>
      <c r="C134" s="16" t="s">
        <v>154</v>
      </c>
      <c r="D134" s="16">
        <v>13</v>
      </c>
      <c r="E134" s="16" t="s">
        <v>4</v>
      </c>
      <c r="F134" s="46"/>
      <c r="G134" s="46"/>
      <c r="H134" s="46"/>
      <c r="I134" s="16">
        <v>0</v>
      </c>
      <c r="J134" s="46"/>
      <c r="K134" s="46"/>
      <c r="L134" s="46"/>
    </row>
    <row r="135" spans="1:12" x14ac:dyDescent="0.25">
      <c r="A135" s="114">
        <v>42401</v>
      </c>
      <c r="B135" s="16">
        <v>51524</v>
      </c>
      <c r="C135" s="16" t="s">
        <v>151</v>
      </c>
      <c r="D135" s="16">
        <v>14.9</v>
      </c>
      <c r="E135" s="16" t="s">
        <v>4</v>
      </c>
      <c r="F135" s="46"/>
      <c r="G135" s="46"/>
      <c r="H135" s="46"/>
      <c r="I135" s="16">
        <v>0</v>
      </c>
      <c r="J135" s="46"/>
      <c r="K135" s="46"/>
      <c r="L135" s="46"/>
    </row>
    <row r="136" spans="1:12" x14ac:dyDescent="0.25">
      <c r="A136" s="114">
        <v>42401</v>
      </c>
      <c r="B136" s="16">
        <v>51525</v>
      </c>
      <c r="C136" s="16" t="s">
        <v>153</v>
      </c>
      <c r="D136" s="16">
        <v>13.3</v>
      </c>
      <c r="E136" s="16" t="s">
        <v>4</v>
      </c>
      <c r="F136" s="46"/>
      <c r="G136" s="46"/>
      <c r="H136" s="46"/>
      <c r="I136" s="16">
        <v>0</v>
      </c>
      <c r="J136" s="46"/>
      <c r="K136" s="46"/>
      <c r="L136" s="46"/>
    </row>
    <row r="137" spans="1:12" x14ac:dyDescent="0.25">
      <c r="A137" s="114">
        <v>42401</v>
      </c>
      <c r="B137" s="16">
        <v>51526</v>
      </c>
      <c r="C137" s="16" t="s">
        <v>152</v>
      </c>
      <c r="D137" s="16">
        <v>14.9</v>
      </c>
      <c r="E137" s="16" t="s">
        <v>4</v>
      </c>
      <c r="F137" s="46"/>
      <c r="G137" s="46"/>
      <c r="H137" s="46"/>
      <c r="I137" s="16">
        <v>0</v>
      </c>
      <c r="J137" s="46"/>
      <c r="K137" s="46"/>
      <c r="L137" s="46"/>
    </row>
    <row r="138" spans="1:12" x14ac:dyDescent="0.25">
      <c r="A138" s="114">
        <v>42401</v>
      </c>
      <c r="B138" s="16">
        <v>51527</v>
      </c>
      <c r="C138" s="16" t="s">
        <v>154</v>
      </c>
      <c r="D138" s="16">
        <v>13</v>
      </c>
      <c r="E138" s="16" t="s">
        <v>4</v>
      </c>
      <c r="F138" s="46"/>
      <c r="G138" s="46"/>
      <c r="H138" s="46"/>
      <c r="I138" s="16">
        <v>0</v>
      </c>
      <c r="J138" s="46"/>
      <c r="K138" s="46"/>
      <c r="L138" s="46"/>
    </row>
    <row r="139" spans="1:12" x14ac:dyDescent="0.25">
      <c r="A139" s="114">
        <v>42401</v>
      </c>
      <c r="B139" s="16">
        <v>51528</v>
      </c>
      <c r="C139" s="16" t="s">
        <v>151</v>
      </c>
      <c r="D139" s="16">
        <v>14.9</v>
      </c>
      <c r="E139" s="16" t="s">
        <v>4</v>
      </c>
      <c r="F139" s="46"/>
      <c r="G139" s="46"/>
      <c r="H139" s="46"/>
      <c r="I139" s="16">
        <v>0</v>
      </c>
      <c r="J139" s="46"/>
      <c r="K139" s="46"/>
      <c r="L139" s="46"/>
    </row>
    <row r="140" spans="1:12" x14ac:dyDescent="0.25">
      <c r="A140" s="114">
        <v>42401</v>
      </c>
      <c r="B140" s="16">
        <v>51529</v>
      </c>
      <c r="C140" s="16" t="s">
        <v>153</v>
      </c>
      <c r="D140" s="16">
        <v>13.3</v>
      </c>
      <c r="E140" s="16" t="s">
        <v>4</v>
      </c>
      <c r="F140" s="46"/>
      <c r="G140" s="46"/>
      <c r="H140" s="46"/>
      <c r="I140" s="16">
        <v>0</v>
      </c>
      <c r="J140" s="46"/>
      <c r="K140" s="46"/>
      <c r="L140" s="46"/>
    </row>
    <row r="141" spans="1:12" x14ac:dyDescent="0.25">
      <c r="A141" s="114">
        <v>42401</v>
      </c>
      <c r="B141" s="16">
        <v>51530</v>
      </c>
      <c r="C141" s="16" t="s">
        <v>152</v>
      </c>
      <c r="D141" s="16">
        <v>14.9</v>
      </c>
      <c r="E141" s="16" t="s">
        <v>4</v>
      </c>
      <c r="F141" s="46"/>
      <c r="G141" s="46"/>
      <c r="H141" s="46"/>
      <c r="I141" s="16">
        <v>0</v>
      </c>
      <c r="J141" s="46"/>
      <c r="K141" s="46"/>
      <c r="L141" s="46"/>
    </row>
    <row r="142" spans="1:12" x14ac:dyDescent="0.25">
      <c r="A142" s="114">
        <v>42401</v>
      </c>
      <c r="B142" s="16">
        <v>51531</v>
      </c>
      <c r="C142" s="16" t="s">
        <v>154</v>
      </c>
      <c r="D142" s="16">
        <v>13</v>
      </c>
      <c r="E142" s="16" t="s">
        <v>4</v>
      </c>
      <c r="F142" s="46"/>
      <c r="G142" s="46"/>
      <c r="H142" s="46"/>
      <c r="I142" s="16">
        <v>0</v>
      </c>
      <c r="J142" s="46"/>
      <c r="K142" s="46"/>
      <c r="L142" s="46"/>
    </row>
    <row r="143" spans="1:12" x14ac:dyDescent="0.25">
      <c r="A143" s="114">
        <v>42401</v>
      </c>
      <c r="B143" s="16">
        <v>51532</v>
      </c>
      <c r="C143" s="16" t="s">
        <v>151</v>
      </c>
      <c r="D143" s="16">
        <v>14.9</v>
      </c>
      <c r="E143" s="16" t="s">
        <v>4</v>
      </c>
      <c r="F143" s="46"/>
      <c r="G143" s="46"/>
      <c r="H143" s="46"/>
      <c r="I143" s="16">
        <v>0</v>
      </c>
      <c r="J143" s="46"/>
      <c r="K143" s="46"/>
      <c r="L143" s="46"/>
    </row>
    <row r="144" spans="1:12" x14ac:dyDescent="0.25">
      <c r="A144" s="114">
        <v>42401</v>
      </c>
      <c r="B144" s="16">
        <v>51533</v>
      </c>
      <c r="C144" s="16" t="s">
        <v>153</v>
      </c>
      <c r="D144" s="16">
        <v>13.3</v>
      </c>
      <c r="E144" s="16" t="s">
        <v>4</v>
      </c>
      <c r="F144" s="46"/>
      <c r="G144" s="46"/>
      <c r="H144" s="46"/>
      <c r="I144" s="16">
        <v>0</v>
      </c>
      <c r="J144" s="46"/>
      <c r="K144" s="46"/>
      <c r="L144" s="46"/>
    </row>
    <row r="145" spans="1:12" x14ac:dyDescent="0.25">
      <c r="A145" s="114">
        <v>42401</v>
      </c>
      <c r="B145" s="16">
        <v>51534</v>
      </c>
      <c r="C145" s="16" t="s">
        <v>152</v>
      </c>
      <c r="D145" s="16">
        <v>14.9</v>
      </c>
      <c r="E145" s="16" t="s">
        <v>4</v>
      </c>
      <c r="F145" s="46"/>
      <c r="G145" s="46"/>
      <c r="H145" s="46"/>
      <c r="I145" s="16">
        <v>0</v>
      </c>
      <c r="J145" s="46"/>
      <c r="K145" s="46"/>
      <c r="L145" s="46"/>
    </row>
    <row r="146" spans="1:12" x14ac:dyDescent="0.25">
      <c r="A146" s="114">
        <v>42401</v>
      </c>
      <c r="B146" s="16">
        <v>51535</v>
      </c>
      <c r="C146" s="16" t="s">
        <v>151</v>
      </c>
      <c r="D146" s="16">
        <v>14.9</v>
      </c>
      <c r="E146" s="16" t="s">
        <v>4</v>
      </c>
      <c r="F146" s="46"/>
      <c r="G146" s="46"/>
      <c r="H146" s="46"/>
      <c r="I146" s="16">
        <v>0</v>
      </c>
      <c r="J146" s="46"/>
      <c r="K146" s="46"/>
      <c r="L146" s="46"/>
    </row>
    <row r="147" spans="1:12" x14ac:dyDescent="0.25">
      <c r="A147" s="114">
        <v>42401</v>
      </c>
      <c r="B147" s="16">
        <v>51536</v>
      </c>
      <c r="C147" s="16" t="s">
        <v>153</v>
      </c>
      <c r="D147" s="16">
        <v>13.3</v>
      </c>
      <c r="E147" s="16" t="s">
        <v>4</v>
      </c>
      <c r="F147" s="46"/>
      <c r="G147" s="46"/>
      <c r="H147" s="46"/>
      <c r="I147" s="16">
        <v>0</v>
      </c>
      <c r="J147" s="46"/>
      <c r="K147" s="46"/>
      <c r="L147" s="46"/>
    </row>
    <row r="148" spans="1:12" x14ac:dyDescent="0.25">
      <c r="A148" s="114">
        <v>42401</v>
      </c>
      <c r="B148" s="16">
        <v>51537</v>
      </c>
      <c r="C148" s="16" t="s">
        <v>152</v>
      </c>
      <c r="D148" s="16">
        <v>14.9</v>
      </c>
      <c r="E148" s="16" t="s">
        <v>4</v>
      </c>
      <c r="F148" s="46"/>
      <c r="G148" s="46"/>
      <c r="H148" s="46"/>
      <c r="I148" s="16">
        <v>0</v>
      </c>
      <c r="J148" s="46"/>
      <c r="K148" s="46"/>
      <c r="L148" s="46"/>
    </row>
    <row r="149" spans="1:12" x14ac:dyDescent="0.25">
      <c r="A149" s="114">
        <v>42401</v>
      </c>
      <c r="B149" s="16">
        <v>51538</v>
      </c>
      <c r="C149" s="16" t="s">
        <v>151</v>
      </c>
      <c r="D149" s="16">
        <v>14.9</v>
      </c>
      <c r="E149" s="16" t="s">
        <v>4</v>
      </c>
      <c r="F149" s="46"/>
      <c r="G149" s="46"/>
      <c r="H149" s="46"/>
      <c r="I149" s="16">
        <v>0</v>
      </c>
      <c r="J149" s="46"/>
      <c r="K149" s="46"/>
      <c r="L149" s="46"/>
    </row>
    <row r="150" spans="1:12" x14ac:dyDescent="0.25">
      <c r="A150" s="114">
        <v>42401</v>
      </c>
      <c r="B150" s="16">
        <v>51539</v>
      </c>
      <c r="C150" s="16" t="s">
        <v>153</v>
      </c>
      <c r="D150" s="16">
        <v>13.3</v>
      </c>
      <c r="E150" s="16" t="s">
        <v>4</v>
      </c>
      <c r="F150" s="46"/>
      <c r="G150" s="46"/>
      <c r="H150" s="46"/>
      <c r="I150" s="16">
        <v>0</v>
      </c>
      <c r="J150" s="46"/>
      <c r="K150" s="46"/>
      <c r="L150" s="46"/>
    </row>
    <row r="151" spans="1:12" x14ac:dyDescent="0.25">
      <c r="A151" s="114">
        <v>42401</v>
      </c>
      <c r="B151" s="16">
        <v>51540</v>
      </c>
      <c r="C151" s="16" t="s">
        <v>152</v>
      </c>
      <c r="D151" s="16">
        <v>14.9</v>
      </c>
      <c r="E151" s="16" t="s">
        <v>4</v>
      </c>
      <c r="F151" s="46"/>
      <c r="G151" s="46"/>
      <c r="H151" s="46"/>
      <c r="I151" s="16">
        <v>0</v>
      </c>
      <c r="J151" s="46"/>
      <c r="K151" s="46"/>
      <c r="L151" s="46"/>
    </row>
    <row r="152" spans="1:12" x14ac:dyDescent="0.25">
      <c r="A152" s="114">
        <v>42401</v>
      </c>
      <c r="B152" s="16">
        <v>51541</v>
      </c>
      <c r="C152" s="16" t="s">
        <v>151</v>
      </c>
      <c r="D152" s="16">
        <v>14.9</v>
      </c>
      <c r="E152" s="16" t="s">
        <v>4</v>
      </c>
      <c r="F152" s="46"/>
      <c r="G152" s="46"/>
      <c r="H152" s="46"/>
      <c r="I152" s="16">
        <v>0</v>
      </c>
      <c r="J152" s="46"/>
      <c r="K152" s="46"/>
      <c r="L152" s="46"/>
    </row>
    <row r="153" spans="1:12" x14ac:dyDescent="0.25">
      <c r="A153" s="114">
        <v>42401</v>
      </c>
      <c r="B153" s="16">
        <v>51542</v>
      </c>
      <c r="C153" s="16" t="s">
        <v>153</v>
      </c>
      <c r="D153" s="16">
        <v>13.3</v>
      </c>
      <c r="E153" s="16" t="s">
        <v>4</v>
      </c>
      <c r="F153" s="46"/>
      <c r="G153" s="46"/>
      <c r="H153" s="46"/>
      <c r="I153" s="16">
        <v>0</v>
      </c>
      <c r="J153" s="46"/>
      <c r="K153" s="46"/>
      <c r="L153" s="46"/>
    </row>
    <row r="154" spans="1:12" x14ac:dyDescent="0.25">
      <c r="A154" s="114">
        <v>42401</v>
      </c>
      <c r="B154" s="16">
        <v>51543</v>
      </c>
      <c r="C154" s="16" t="s">
        <v>152</v>
      </c>
      <c r="D154" s="16">
        <v>14.9</v>
      </c>
      <c r="E154" s="16" t="s">
        <v>4</v>
      </c>
      <c r="F154" s="46"/>
      <c r="G154" s="46"/>
      <c r="H154" s="46"/>
      <c r="I154" s="16">
        <v>0</v>
      </c>
      <c r="J154" s="46"/>
      <c r="K154" s="46"/>
      <c r="L154" s="46"/>
    </row>
    <row r="155" spans="1:12" x14ac:dyDescent="0.25">
      <c r="A155" s="114">
        <v>42401</v>
      </c>
      <c r="B155" s="16">
        <v>51544</v>
      </c>
      <c r="C155" s="16" t="s">
        <v>151</v>
      </c>
      <c r="D155" s="16">
        <v>14.9</v>
      </c>
      <c r="E155" s="16" t="s">
        <v>4</v>
      </c>
      <c r="F155" s="46"/>
      <c r="G155" s="46"/>
      <c r="H155" s="46"/>
      <c r="I155" s="16">
        <v>0</v>
      </c>
      <c r="J155" s="46"/>
      <c r="K155" s="46"/>
      <c r="L155" s="46"/>
    </row>
    <row r="156" spans="1:12" x14ac:dyDescent="0.25">
      <c r="A156" s="114">
        <v>42401</v>
      </c>
      <c r="B156" s="16">
        <v>51545</v>
      </c>
      <c r="C156" s="16" t="s">
        <v>154</v>
      </c>
      <c r="D156" s="16">
        <v>13</v>
      </c>
      <c r="E156" s="16" t="s">
        <v>4</v>
      </c>
      <c r="F156" s="46"/>
      <c r="G156" s="46"/>
      <c r="H156" s="46"/>
      <c r="I156" s="16">
        <v>0</v>
      </c>
      <c r="J156" s="46"/>
      <c r="K156" s="46"/>
      <c r="L156" s="46"/>
    </row>
    <row r="157" spans="1:12" x14ac:dyDescent="0.25">
      <c r="A157" s="114">
        <v>42401</v>
      </c>
      <c r="B157" s="16">
        <v>51546</v>
      </c>
      <c r="C157" s="16" t="s">
        <v>153</v>
      </c>
      <c r="D157" s="16">
        <v>13.3</v>
      </c>
      <c r="E157" s="16" t="s">
        <v>4</v>
      </c>
      <c r="F157" s="46"/>
      <c r="G157" s="46"/>
      <c r="H157" s="46"/>
      <c r="I157" s="16">
        <v>0</v>
      </c>
      <c r="J157" s="46"/>
      <c r="K157" s="46"/>
      <c r="L157" s="46"/>
    </row>
    <row r="158" spans="1:12" x14ac:dyDescent="0.25">
      <c r="A158" s="114">
        <v>42401</v>
      </c>
      <c r="B158" s="16">
        <v>51547</v>
      </c>
      <c r="C158" s="16" t="s">
        <v>152</v>
      </c>
      <c r="D158" s="16">
        <v>14.9</v>
      </c>
      <c r="E158" s="16" t="s">
        <v>4</v>
      </c>
      <c r="F158" s="46"/>
      <c r="G158" s="46"/>
      <c r="H158" s="46"/>
      <c r="I158" s="16">
        <v>0</v>
      </c>
      <c r="J158" s="46"/>
      <c r="K158" s="46"/>
      <c r="L158" s="46"/>
    </row>
    <row r="159" spans="1:12" x14ac:dyDescent="0.25">
      <c r="A159" s="114">
        <v>42401</v>
      </c>
      <c r="B159" s="16">
        <v>51548</v>
      </c>
      <c r="C159" s="16" t="s">
        <v>151</v>
      </c>
      <c r="D159" s="16">
        <v>14.9</v>
      </c>
      <c r="E159" s="16" t="s">
        <v>4</v>
      </c>
      <c r="F159" s="46"/>
      <c r="G159" s="46"/>
      <c r="H159" s="46"/>
      <c r="I159" s="16">
        <v>0</v>
      </c>
      <c r="J159" s="46"/>
      <c r="K159" s="46"/>
      <c r="L159" s="46"/>
    </row>
    <row r="160" spans="1:12" x14ac:dyDescent="0.25">
      <c r="A160" s="114">
        <v>42401</v>
      </c>
      <c r="B160" s="16">
        <v>51549</v>
      </c>
      <c r="C160" s="16" t="s">
        <v>153</v>
      </c>
      <c r="D160" s="16">
        <v>13.3</v>
      </c>
      <c r="E160" s="16" t="s">
        <v>4</v>
      </c>
      <c r="F160" s="46"/>
      <c r="G160" s="46"/>
      <c r="H160" s="46"/>
      <c r="I160" s="16">
        <v>0</v>
      </c>
      <c r="J160" s="46"/>
      <c r="K160" s="46"/>
      <c r="L160" s="46"/>
    </row>
    <row r="161" spans="1:12" x14ac:dyDescent="0.25">
      <c r="A161" s="114">
        <v>42401</v>
      </c>
      <c r="B161" s="16">
        <v>51550</v>
      </c>
      <c r="C161" s="16" t="s">
        <v>152</v>
      </c>
      <c r="D161" s="16">
        <v>14.9</v>
      </c>
      <c r="E161" s="16" t="s">
        <v>4</v>
      </c>
      <c r="F161" s="46"/>
      <c r="G161" s="46"/>
      <c r="H161" s="46"/>
      <c r="I161" s="16">
        <v>0</v>
      </c>
      <c r="J161" s="46"/>
      <c r="K161" s="46"/>
      <c r="L161" s="46"/>
    </row>
    <row r="162" spans="1:12" x14ac:dyDescent="0.25">
      <c r="A162" s="114">
        <v>42401</v>
      </c>
      <c r="B162" s="16">
        <v>51551</v>
      </c>
      <c r="C162" s="16" t="s">
        <v>151</v>
      </c>
      <c r="D162" s="16">
        <v>14.9</v>
      </c>
      <c r="E162" s="16" t="s">
        <v>4</v>
      </c>
      <c r="F162" s="46"/>
      <c r="G162" s="46"/>
      <c r="H162" s="46"/>
      <c r="I162" s="16">
        <v>0</v>
      </c>
      <c r="J162" s="46"/>
      <c r="K162" s="46"/>
      <c r="L162" s="46"/>
    </row>
    <row r="163" spans="1:12" x14ac:dyDescent="0.25">
      <c r="A163" s="114">
        <v>42401</v>
      </c>
      <c r="B163" s="16">
        <v>51552</v>
      </c>
      <c r="C163" s="16" t="s">
        <v>154</v>
      </c>
      <c r="D163" s="16">
        <v>13</v>
      </c>
      <c r="E163" s="16" t="s">
        <v>4</v>
      </c>
      <c r="F163" s="46"/>
      <c r="G163" s="46"/>
      <c r="H163" s="46"/>
      <c r="I163" s="16">
        <v>0</v>
      </c>
      <c r="J163" s="46"/>
      <c r="K163" s="46"/>
      <c r="L163" s="46"/>
    </row>
    <row r="164" spans="1:12" x14ac:dyDescent="0.25">
      <c r="A164" s="114">
        <v>42401</v>
      </c>
      <c r="B164" s="16">
        <v>51553</v>
      </c>
      <c r="C164" s="16" t="s">
        <v>153</v>
      </c>
      <c r="D164" s="16">
        <v>13.3</v>
      </c>
      <c r="E164" s="16" t="s">
        <v>4</v>
      </c>
      <c r="F164" s="46"/>
      <c r="G164" s="46"/>
      <c r="H164" s="46"/>
      <c r="I164" s="16">
        <v>0</v>
      </c>
      <c r="J164" s="46"/>
      <c r="K164" s="46"/>
      <c r="L164" s="46"/>
    </row>
    <row r="165" spans="1:12" x14ac:dyDescent="0.25">
      <c r="A165" s="114">
        <v>42401</v>
      </c>
      <c r="B165" s="16">
        <v>51554</v>
      </c>
      <c r="C165" s="16" t="s">
        <v>152</v>
      </c>
      <c r="D165" s="16">
        <v>14.9</v>
      </c>
      <c r="E165" s="16" t="s">
        <v>4</v>
      </c>
      <c r="F165" s="46"/>
      <c r="G165" s="46"/>
      <c r="H165" s="46"/>
      <c r="I165" s="16">
        <v>0</v>
      </c>
      <c r="J165" s="46"/>
      <c r="K165" s="46"/>
      <c r="L165" s="46"/>
    </row>
    <row r="166" spans="1:12" x14ac:dyDescent="0.25">
      <c r="A166" s="114">
        <v>42401</v>
      </c>
      <c r="B166" s="16">
        <v>51555</v>
      </c>
      <c r="C166" s="16" t="s">
        <v>154</v>
      </c>
      <c r="D166" s="16">
        <v>13</v>
      </c>
      <c r="E166" s="16" t="s">
        <v>4</v>
      </c>
      <c r="F166" s="46"/>
      <c r="G166" s="46"/>
      <c r="H166" s="46"/>
      <c r="I166" s="16">
        <v>0</v>
      </c>
      <c r="J166" s="46"/>
      <c r="K166" s="46"/>
      <c r="L166" s="46"/>
    </row>
    <row r="167" spans="1:12" x14ac:dyDescent="0.25">
      <c r="A167" s="114">
        <v>42401</v>
      </c>
      <c r="B167" s="16">
        <v>51556</v>
      </c>
      <c r="C167" s="16" t="s">
        <v>151</v>
      </c>
      <c r="D167" s="16">
        <v>14.9</v>
      </c>
      <c r="E167" s="16" t="s">
        <v>4</v>
      </c>
      <c r="F167" s="46"/>
      <c r="G167" s="46"/>
      <c r="H167" s="46"/>
      <c r="I167" s="16">
        <v>0</v>
      </c>
      <c r="J167" s="46"/>
      <c r="K167" s="46"/>
      <c r="L167" s="46"/>
    </row>
    <row r="168" spans="1:12" x14ac:dyDescent="0.25">
      <c r="A168" s="114">
        <v>42401</v>
      </c>
      <c r="B168" s="16">
        <v>51557</v>
      </c>
      <c r="C168" s="16" t="s">
        <v>154</v>
      </c>
      <c r="D168" s="16">
        <v>13</v>
      </c>
      <c r="E168" s="16" t="s">
        <v>4</v>
      </c>
      <c r="F168" s="46"/>
      <c r="G168" s="46"/>
      <c r="H168" s="46"/>
      <c r="I168" s="16">
        <v>0</v>
      </c>
      <c r="J168" s="46"/>
      <c r="K168" s="46"/>
      <c r="L168" s="46"/>
    </row>
    <row r="169" spans="1:12" x14ac:dyDescent="0.25">
      <c r="A169" s="114">
        <v>42401</v>
      </c>
      <c r="B169" s="16">
        <v>51558</v>
      </c>
      <c r="C169" s="16" t="s">
        <v>153</v>
      </c>
      <c r="D169" s="16">
        <v>13.3</v>
      </c>
      <c r="E169" s="16" t="s">
        <v>4</v>
      </c>
      <c r="F169" s="46"/>
      <c r="G169" s="46"/>
      <c r="H169" s="46"/>
      <c r="I169" s="16">
        <v>0</v>
      </c>
      <c r="J169" s="46"/>
      <c r="K169" s="46"/>
      <c r="L169" s="46"/>
    </row>
    <row r="170" spans="1:12" x14ac:dyDescent="0.25">
      <c r="A170" s="114">
        <v>42401</v>
      </c>
      <c r="B170" s="16">
        <v>51559</v>
      </c>
      <c r="C170" s="16" t="s">
        <v>151</v>
      </c>
      <c r="D170" s="16">
        <v>14.9</v>
      </c>
      <c r="E170" s="16" t="s">
        <v>4</v>
      </c>
      <c r="F170" s="46"/>
      <c r="G170" s="46"/>
      <c r="H170" s="46"/>
      <c r="I170" s="16">
        <v>0</v>
      </c>
      <c r="J170" s="46"/>
      <c r="K170" s="46"/>
      <c r="L170" s="46"/>
    </row>
    <row r="171" spans="1:12" x14ac:dyDescent="0.25">
      <c r="A171" s="114">
        <v>42401</v>
      </c>
      <c r="B171" s="16">
        <v>51560</v>
      </c>
      <c r="C171" s="16" t="s">
        <v>154</v>
      </c>
      <c r="D171" s="16">
        <v>13</v>
      </c>
      <c r="E171" s="16" t="s">
        <v>4</v>
      </c>
      <c r="F171" s="46"/>
      <c r="G171" s="46"/>
      <c r="H171" s="46"/>
      <c r="I171" s="16">
        <v>0</v>
      </c>
      <c r="J171" s="46"/>
      <c r="K171" s="46"/>
      <c r="L171" s="46"/>
    </row>
    <row r="172" spans="1:12" x14ac:dyDescent="0.25">
      <c r="A172" s="114">
        <v>42401</v>
      </c>
      <c r="B172" s="16">
        <v>51561</v>
      </c>
      <c r="C172" s="16" t="s">
        <v>152</v>
      </c>
      <c r="D172" s="16">
        <v>14.9</v>
      </c>
      <c r="E172" s="16" t="s">
        <v>4</v>
      </c>
      <c r="F172" s="46"/>
      <c r="G172" s="46"/>
      <c r="H172" s="46"/>
      <c r="I172" s="16">
        <v>0</v>
      </c>
      <c r="J172" s="46"/>
      <c r="K172" s="46"/>
      <c r="L172" s="46"/>
    </row>
    <row r="173" spans="1:12" x14ac:dyDescent="0.25">
      <c r="A173" s="114">
        <v>42401</v>
      </c>
      <c r="B173" s="16">
        <v>51562</v>
      </c>
      <c r="C173" s="16" t="s">
        <v>151</v>
      </c>
      <c r="D173" s="16">
        <v>14.9</v>
      </c>
      <c r="E173" s="16" t="s">
        <v>4</v>
      </c>
      <c r="F173" s="46"/>
      <c r="G173" s="46"/>
      <c r="H173" s="46"/>
      <c r="I173" s="16">
        <v>0</v>
      </c>
      <c r="J173" s="46"/>
      <c r="K173" s="46"/>
      <c r="L173" s="46"/>
    </row>
    <row r="174" spans="1:12" x14ac:dyDescent="0.25">
      <c r="A174" s="114">
        <v>42401</v>
      </c>
      <c r="B174" s="16">
        <v>51563</v>
      </c>
      <c r="C174" s="16" t="s">
        <v>153</v>
      </c>
      <c r="D174" s="16">
        <v>13.3</v>
      </c>
      <c r="E174" s="16" t="s">
        <v>4</v>
      </c>
      <c r="F174" s="46"/>
      <c r="G174" s="46"/>
      <c r="H174" s="46"/>
      <c r="I174" s="16">
        <v>0</v>
      </c>
      <c r="J174" s="46"/>
      <c r="K174" s="46"/>
      <c r="L174" s="46"/>
    </row>
    <row r="175" spans="1:12" x14ac:dyDescent="0.25">
      <c r="A175" s="114">
        <v>42401</v>
      </c>
      <c r="B175" s="16">
        <v>51564</v>
      </c>
      <c r="C175" s="16" t="s">
        <v>154</v>
      </c>
      <c r="D175" s="16">
        <v>13</v>
      </c>
      <c r="E175" s="16" t="s">
        <v>4</v>
      </c>
      <c r="F175" s="46"/>
      <c r="G175" s="46"/>
      <c r="H175" s="46"/>
      <c r="I175" s="16">
        <v>0</v>
      </c>
      <c r="J175" s="46"/>
      <c r="K175" s="46"/>
      <c r="L175" s="46"/>
    </row>
    <row r="176" spans="1:12" x14ac:dyDescent="0.25">
      <c r="A176" s="114">
        <v>42401</v>
      </c>
      <c r="B176" s="16">
        <v>51565</v>
      </c>
      <c r="C176" s="16" t="s">
        <v>152</v>
      </c>
      <c r="D176" s="16">
        <v>14.9</v>
      </c>
      <c r="E176" s="16" t="s">
        <v>4</v>
      </c>
      <c r="F176" s="46"/>
      <c r="G176" s="46"/>
      <c r="H176" s="46"/>
      <c r="I176" s="16">
        <v>0</v>
      </c>
      <c r="J176" s="46"/>
      <c r="K176" s="46"/>
      <c r="L176" s="46"/>
    </row>
    <row r="177" spans="1:12" x14ac:dyDescent="0.25">
      <c r="A177" s="114">
        <v>42401</v>
      </c>
      <c r="B177" s="16">
        <v>51566</v>
      </c>
      <c r="C177" s="16" t="s">
        <v>153</v>
      </c>
      <c r="D177" s="16">
        <v>13.3</v>
      </c>
      <c r="E177" s="16" t="s">
        <v>4</v>
      </c>
      <c r="F177" s="46"/>
      <c r="G177" s="46"/>
      <c r="H177" s="46"/>
      <c r="I177" s="16">
        <v>0</v>
      </c>
      <c r="J177" s="46"/>
      <c r="K177" s="46"/>
      <c r="L177" s="46"/>
    </row>
    <row r="178" spans="1:12" x14ac:dyDescent="0.25">
      <c r="A178" s="114">
        <v>42401</v>
      </c>
      <c r="B178" s="16">
        <v>51567</v>
      </c>
      <c r="C178" s="16" t="s">
        <v>151</v>
      </c>
      <c r="D178" s="16">
        <v>14.9</v>
      </c>
      <c r="E178" s="16" t="s">
        <v>4</v>
      </c>
      <c r="F178" s="46"/>
      <c r="G178" s="46"/>
      <c r="H178" s="46"/>
      <c r="I178" s="16">
        <v>0</v>
      </c>
      <c r="J178" s="46"/>
      <c r="K178" s="46"/>
      <c r="L178" s="46"/>
    </row>
    <row r="179" spans="1:12" ht="15.75" thickBot="1" x14ac:dyDescent="0.3">
      <c r="A179" s="114">
        <v>42401</v>
      </c>
      <c r="B179" s="16">
        <v>51568</v>
      </c>
      <c r="C179" s="16" t="s">
        <v>154</v>
      </c>
      <c r="D179" s="16">
        <v>13</v>
      </c>
      <c r="E179" s="16" t="s">
        <v>4</v>
      </c>
      <c r="F179" s="46"/>
      <c r="G179" s="46"/>
      <c r="H179" s="46"/>
      <c r="I179" s="16">
        <v>0</v>
      </c>
      <c r="J179" s="117"/>
      <c r="K179" s="117"/>
      <c r="L179" s="117"/>
    </row>
    <row r="180" spans="1:12" x14ac:dyDescent="0.25">
      <c r="A180" s="114">
        <v>42402</v>
      </c>
      <c r="B180" s="16">
        <v>51569</v>
      </c>
      <c r="C180" s="16" t="s">
        <v>151</v>
      </c>
      <c r="D180" s="16">
        <v>14.9</v>
      </c>
      <c r="E180" s="16" t="s">
        <v>4</v>
      </c>
      <c r="F180" s="46"/>
      <c r="G180" s="46"/>
      <c r="H180" s="46"/>
      <c r="I180" s="16">
        <v>0</v>
      </c>
      <c r="J180" s="116"/>
      <c r="K180" s="116"/>
      <c r="L180" s="116"/>
    </row>
    <row r="181" spans="1:12" x14ac:dyDescent="0.25">
      <c r="A181" s="114">
        <v>42402</v>
      </c>
      <c r="B181" s="16">
        <v>51570</v>
      </c>
      <c r="C181" s="16" t="s">
        <v>152</v>
      </c>
      <c r="D181" s="16">
        <v>14.9</v>
      </c>
      <c r="E181" s="16" t="s">
        <v>4</v>
      </c>
      <c r="F181" s="46"/>
      <c r="G181" s="46"/>
      <c r="H181" s="46"/>
      <c r="I181" s="16">
        <v>0</v>
      </c>
      <c r="J181" s="46"/>
      <c r="K181" s="46"/>
      <c r="L181" s="46"/>
    </row>
    <row r="182" spans="1:12" x14ac:dyDescent="0.25">
      <c r="A182" s="114">
        <v>42402</v>
      </c>
      <c r="B182" s="16">
        <v>51571</v>
      </c>
      <c r="C182" s="16" t="s">
        <v>151</v>
      </c>
      <c r="D182" s="16">
        <v>14.9</v>
      </c>
      <c r="E182" s="16" t="s">
        <v>4</v>
      </c>
      <c r="F182" s="46"/>
      <c r="G182" s="46"/>
      <c r="H182" s="46"/>
      <c r="I182" s="16">
        <v>0</v>
      </c>
      <c r="J182" s="46"/>
      <c r="K182" s="46"/>
      <c r="L182" s="46"/>
    </row>
    <row r="183" spans="1:12" x14ac:dyDescent="0.25">
      <c r="A183" s="114">
        <v>42402</v>
      </c>
      <c r="B183" s="16">
        <v>51572</v>
      </c>
      <c r="C183" s="16" t="s">
        <v>153</v>
      </c>
      <c r="D183" s="16">
        <v>13.3</v>
      </c>
      <c r="E183" s="16" t="s">
        <v>4</v>
      </c>
      <c r="F183" s="46"/>
      <c r="G183" s="46"/>
      <c r="H183" s="46"/>
      <c r="I183" s="16">
        <v>0</v>
      </c>
      <c r="J183" s="46"/>
      <c r="K183" s="46"/>
      <c r="L183" s="46"/>
    </row>
    <row r="184" spans="1:12" x14ac:dyDescent="0.25">
      <c r="A184" s="114">
        <v>42402</v>
      </c>
      <c r="B184" s="16">
        <v>51573</v>
      </c>
      <c r="C184" s="16" t="s">
        <v>152</v>
      </c>
      <c r="D184" s="16">
        <v>14.9</v>
      </c>
      <c r="E184" s="16" t="s">
        <v>4</v>
      </c>
      <c r="F184" s="46"/>
      <c r="G184" s="46"/>
      <c r="H184" s="46"/>
      <c r="I184" s="16">
        <v>0</v>
      </c>
      <c r="J184" s="46"/>
      <c r="K184" s="46"/>
      <c r="L184" s="46"/>
    </row>
    <row r="185" spans="1:12" x14ac:dyDescent="0.25">
      <c r="A185" s="114">
        <v>42402</v>
      </c>
      <c r="B185" s="16">
        <v>51574</v>
      </c>
      <c r="C185" s="16" t="s">
        <v>151</v>
      </c>
      <c r="D185" s="16">
        <v>14.9</v>
      </c>
      <c r="E185" s="16" t="s">
        <v>4</v>
      </c>
      <c r="F185" s="46"/>
      <c r="G185" s="46"/>
      <c r="H185" s="46"/>
      <c r="I185" s="16">
        <v>0</v>
      </c>
      <c r="J185" s="46"/>
      <c r="K185" s="46"/>
      <c r="L185" s="46"/>
    </row>
    <row r="186" spans="1:12" x14ac:dyDescent="0.25">
      <c r="A186" s="114">
        <v>42402</v>
      </c>
      <c r="B186" s="16">
        <v>51575</v>
      </c>
      <c r="C186" s="16" t="s">
        <v>153</v>
      </c>
      <c r="D186" s="16">
        <v>13.3</v>
      </c>
      <c r="E186" s="16" t="s">
        <v>4</v>
      </c>
      <c r="F186" s="46"/>
      <c r="G186" s="46"/>
      <c r="H186" s="46"/>
      <c r="I186" s="16">
        <v>0</v>
      </c>
      <c r="J186" s="46"/>
      <c r="K186" s="46"/>
      <c r="L186" s="46"/>
    </row>
    <row r="187" spans="1:12" x14ac:dyDescent="0.25">
      <c r="A187" s="114">
        <v>42402</v>
      </c>
      <c r="B187" s="16">
        <v>51576</v>
      </c>
      <c r="C187" s="16" t="s">
        <v>152</v>
      </c>
      <c r="D187" s="16">
        <v>14.9</v>
      </c>
      <c r="E187" s="16" t="s">
        <v>4</v>
      </c>
      <c r="F187" s="46"/>
      <c r="G187" s="46"/>
      <c r="H187" s="46"/>
      <c r="I187" s="16">
        <v>0</v>
      </c>
      <c r="J187" s="46"/>
      <c r="K187" s="46"/>
      <c r="L187" s="46"/>
    </row>
    <row r="188" spans="1:12" x14ac:dyDescent="0.25">
      <c r="A188" s="114">
        <v>42402</v>
      </c>
      <c r="B188" s="16">
        <v>51577</v>
      </c>
      <c r="C188" s="16" t="s">
        <v>151</v>
      </c>
      <c r="D188" s="16">
        <v>14.9</v>
      </c>
      <c r="E188" s="16" t="s">
        <v>4</v>
      </c>
      <c r="F188" s="46"/>
      <c r="G188" s="46"/>
      <c r="H188" s="46"/>
      <c r="I188" s="16">
        <v>0</v>
      </c>
      <c r="J188" s="46"/>
      <c r="K188" s="46"/>
      <c r="L188" s="46"/>
    </row>
    <row r="189" spans="1:12" x14ac:dyDescent="0.25">
      <c r="A189" s="114">
        <v>42402</v>
      </c>
      <c r="B189" s="16">
        <v>51578</v>
      </c>
      <c r="C189" s="16" t="s">
        <v>155</v>
      </c>
      <c r="D189" s="16">
        <v>14.9</v>
      </c>
      <c r="E189" s="16" t="s">
        <v>4</v>
      </c>
      <c r="F189" s="46"/>
      <c r="G189" s="46"/>
      <c r="H189" s="46"/>
      <c r="I189" s="16">
        <v>0</v>
      </c>
      <c r="J189" s="46"/>
      <c r="K189" s="46"/>
      <c r="L189" s="46"/>
    </row>
    <row r="190" spans="1:12" x14ac:dyDescent="0.25">
      <c r="A190" s="114">
        <v>42402</v>
      </c>
      <c r="B190" s="16">
        <v>51579</v>
      </c>
      <c r="C190" s="16" t="s">
        <v>153</v>
      </c>
      <c r="D190" s="16">
        <v>13.3</v>
      </c>
      <c r="E190" s="16" t="s">
        <v>4</v>
      </c>
      <c r="F190" s="46"/>
      <c r="G190" s="46"/>
      <c r="H190" s="46"/>
      <c r="I190" s="16">
        <v>0</v>
      </c>
      <c r="J190" s="46"/>
      <c r="K190" s="46"/>
      <c r="L190" s="46"/>
    </row>
    <row r="191" spans="1:12" x14ac:dyDescent="0.25">
      <c r="A191" s="114">
        <v>42402</v>
      </c>
      <c r="B191" s="16">
        <v>51580</v>
      </c>
      <c r="C191" s="16" t="s">
        <v>152</v>
      </c>
      <c r="D191" s="16">
        <v>14.9</v>
      </c>
      <c r="E191" s="16" t="s">
        <v>4</v>
      </c>
      <c r="F191" s="46"/>
      <c r="G191" s="46"/>
      <c r="H191" s="46"/>
      <c r="I191" s="16">
        <v>0</v>
      </c>
      <c r="J191" s="46"/>
      <c r="K191" s="46"/>
      <c r="L191" s="46"/>
    </row>
    <row r="192" spans="1:12" x14ac:dyDescent="0.25">
      <c r="A192" s="114">
        <v>42402</v>
      </c>
      <c r="B192" s="16">
        <v>51581</v>
      </c>
      <c r="C192" s="16" t="s">
        <v>154</v>
      </c>
      <c r="D192" s="16">
        <v>13</v>
      </c>
      <c r="E192" s="16" t="s">
        <v>4</v>
      </c>
      <c r="F192" s="46"/>
      <c r="G192" s="46"/>
      <c r="H192" s="46"/>
      <c r="I192" s="16">
        <v>0</v>
      </c>
      <c r="J192" s="46"/>
      <c r="K192" s="46"/>
      <c r="L192" s="46"/>
    </row>
    <row r="193" spans="1:12" x14ac:dyDescent="0.25">
      <c r="A193" s="114">
        <v>42402</v>
      </c>
      <c r="B193" s="16">
        <v>51582</v>
      </c>
      <c r="C193" s="16" t="s">
        <v>151</v>
      </c>
      <c r="D193" s="16">
        <v>14.9</v>
      </c>
      <c r="E193" s="16" t="s">
        <v>4</v>
      </c>
      <c r="F193" s="46"/>
      <c r="G193" s="46"/>
      <c r="H193" s="46"/>
      <c r="I193" s="16">
        <v>0</v>
      </c>
      <c r="J193" s="46"/>
      <c r="K193" s="46"/>
      <c r="L193" s="46"/>
    </row>
    <row r="194" spans="1:12" x14ac:dyDescent="0.25">
      <c r="A194" s="114">
        <v>42402</v>
      </c>
      <c r="B194" s="16">
        <v>51583</v>
      </c>
      <c r="C194" s="16" t="s">
        <v>155</v>
      </c>
      <c r="D194" s="16">
        <v>14.9</v>
      </c>
      <c r="E194" s="16" t="s">
        <v>4</v>
      </c>
      <c r="F194" s="46"/>
      <c r="G194" s="46"/>
      <c r="H194" s="46"/>
      <c r="I194" s="16">
        <v>0</v>
      </c>
      <c r="J194" s="46"/>
      <c r="K194" s="46"/>
      <c r="L194" s="46"/>
    </row>
    <row r="195" spans="1:12" x14ac:dyDescent="0.25">
      <c r="A195" s="114">
        <v>42402</v>
      </c>
      <c r="B195" s="16">
        <v>51584</v>
      </c>
      <c r="C195" s="16" t="s">
        <v>153</v>
      </c>
      <c r="D195" s="16">
        <v>13.3</v>
      </c>
      <c r="E195" s="16" t="s">
        <v>4</v>
      </c>
      <c r="F195" s="46"/>
      <c r="G195" s="46"/>
      <c r="H195" s="46"/>
      <c r="I195" s="16">
        <v>0</v>
      </c>
      <c r="J195" s="46"/>
      <c r="K195" s="46"/>
      <c r="L195" s="46"/>
    </row>
    <row r="196" spans="1:12" x14ac:dyDescent="0.25">
      <c r="A196" s="114">
        <v>42402</v>
      </c>
      <c r="B196" s="16">
        <v>51585</v>
      </c>
      <c r="C196" s="16" t="s">
        <v>152</v>
      </c>
      <c r="D196" s="16">
        <v>14.9</v>
      </c>
      <c r="E196" s="16" t="s">
        <v>4</v>
      </c>
      <c r="F196" s="46"/>
      <c r="G196" s="46"/>
      <c r="H196" s="46"/>
      <c r="I196" s="16">
        <v>0</v>
      </c>
      <c r="J196" s="46"/>
      <c r="K196" s="46"/>
      <c r="L196" s="46"/>
    </row>
    <row r="197" spans="1:12" x14ac:dyDescent="0.25">
      <c r="A197" s="114">
        <v>42402</v>
      </c>
      <c r="B197" s="16">
        <v>51586</v>
      </c>
      <c r="C197" s="16" t="s">
        <v>154</v>
      </c>
      <c r="D197" s="16">
        <v>13</v>
      </c>
      <c r="E197" s="16" t="s">
        <v>4</v>
      </c>
      <c r="F197" s="46"/>
      <c r="G197" s="46"/>
      <c r="H197" s="46"/>
      <c r="I197" s="16">
        <v>0</v>
      </c>
      <c r="J197" s="46"/>
      <c r="K197" s="46"/>
      <c r="L197" s="46"/>
    </row>
    <row r="198" spans="1:12" x14ac:dyDescent="0.25">
      <c r="A198" s="114">
        <v>42402</v>
      </c>
      <c r="B198" s="16">
        <v>51587</v>
      </c>
      <c r="C198" s="16" t="s">
        <v>155</v>
      </c>
      <c r="D198" s="16">
        <v>14.9</v>
      </c>
      <c r="E198" s="16" t="s">
        <v>4</v>
      </c>
      <c r="F198" s="46"/>
      <c r="G198" s="46"/>
      <c r="H198" s="46"/>
      <c r="I198" s="16">
        <v>0</v>
      </c>
      <c r="J198" s="46"/>
      <c r="K198" s="46"/>
      <c r="L198" s="46"/>
    </row>
    <row r="199" spans="1:12" x14ac:dyDescent="0.25">
      <c r="A199" s="114">
        <v>42402</v>
      </c>
      <c r="B199" s="16">
        <v>51588</v>
      </c>
      <c r="C199" s="16" t="s">
        <v>151</v>
      </c>
      <c r="D199" s="16">
        <v>14.9</v>
      </c>
      <c r="E199" s="16" t="s">
        <v>4</v>
      </c>
      <c r="F199" s="46"/>
      <c r="G199" s="46"/>
      <c r="H199" s="46"/>
      <c r="I199" s="16">
        <v>0</v>
      </c>
      <c r="J199" s="46"/>
      <c r="K199" s="46"/>
      <c r="L199" s="46"/>
    </row>
    <row r="200" spans="1:12" x14ac:dyDescent="0.25">
      <c r="A200" s="114">
        <v>42402</v>
      </c>
      <c r="B200" s="16">
        <v>51589</v>
      </c>
      <c r="C200" s="16" t="s">
        <v>153</v>
      </c>
      <c r="D200" s="16">
        <v>13.3</v>
      </c>
      <c r="E200" s="16" t="s">
        <v>4</v>
      </c>
      <c r="F200" s="46"/>
      <c r="G200" s="46"/>
      <c r="H200" s="46"/>
      <c r="I200" s="16">
        <v>0</v>
      </c>
      <c r="J200" s="46"/>
      <c r="K200" s="46"/>
      <c r="L200" s="46"/>
    </row>
    <row r="201" spans="1:12" x14ac:dyDescent="0.25">
      <c r="A201" s="114">
        <v>42402</v>
      </c>
      <c r="B201" s="16">
        <v>51590</v>
      </c>
      <c r="C201" s="16" t="s">
        <v>152</v>
      </c>
      <c r="D201" s="16">
        <v>14.9</v>
      </c>
      <c r="E201" s="16" t="s">
        <v>4</v>
      </c>
      <c r="F201" s="46"/>
      <c r="G201" s="46"/>
      <c r="H201" s="46"/>
      <c r="I201" s="16">
        <v>0</v>
      </c>
      <c r="J201" s="46"/>
      <c r="K201" s="46"/>
      <c r="L201" s="46"/>
    </row>
    <row r="202" spans="1:12" x14ac:dyDescent="0.25">
      <c r="A202" s="114">
        <v>42402</v>
      </c>
      <c r="B202" s="16">
        <v>51591</v>
      </c>
      <c r="C202" s="16" t="s">
        <v>154</v>
      </c>
      <c r="D202" s="16">
        <v>13</v>
      </c>
      <c r="E202" s="16" t="s">
        <v>4</v>
      </c>
      <c r="F202" s="46"/>
      <c r="G202" s="46"/>
      <c r="H202" s="46"/>
      <c r="I202" s="16">
        <v>0</v>
      </c>
      <c r="J202" s="46"/>
      <c r="K202" s="46"/>
      <c r="L202" s="46"/>
    </row>
    <row r="203" spans="1:12" x14ac:dyDescent="0.25">
      <c r="A203" s="114">
        <v>42402</v>
      </c>
      <c r="B203" s="16">
        <v>51592</v>
      </c>
      <c r="C203" s="16" t="s">
        <v>155</v>
      </c>
      <c r="D203" s="16">
        <v>14.9</v>
      </c>
      <c r="E203" s="16" t="s">
        <v>4</v>
      </c>
      <c r="F203" s="46"/>
      <c r="G203" s="46"/>
      <c r="H203" s="46"/>
      <c r="I203" s="16">
        <v>0</v>
      </c>
      <c r="J203" s="46"/>
      <c r="K203" s="46"/>
      <c r="L203" s="46"/>
    </row>
    <row r="204" spans="1:12" x14ac:dyDescent="0.25">
      <c r="A204" s="114">
        <v>42402</v>
      </c>
      <c r="B204" s="16">
        <v>51593</v>
      </c>
      <c r="C204" s="16" t="s">
        <v>151</v>
      </c>
      <c r="D204" s="16">
        <v>14.9</v>
      </c>
      <c r="E204" s="16" t="s">
        <v>4</v>
      </c>
      <c r="F204" s="46"/>
      <c r="G204" s="46"/>
      <c r="H204" s="46"/>
      <c r="I204" s="16">
        <v>0</v>
      </c>
      <c r="J204" s="46"/>
      <c r="K204" s="46"/>
      <c r="L204" s="46"/>
    </row>
    <row r="205" spans="1:12" x14ac:dyDescent="0.25">
      <c r="A205" s="114">
        <v>42402</v>
      </c>
      <c r="B205" s="16">
        <v>51594</v>
      </c>
      <c r="C205" s="16" t="s">
        <v>153</v>
      </c>
      <c r="D205" s="16">
        <v>13.3</v>
      </c>
      <c r="E205" s="16" t="s">
        <v>4</v>
      </c>
      <c r="F205" s="46"/>
      <c r="G205" s="46"/>
      <c r="H205" s="46"/>
      <c r="I205" s="16">
        <v>0</v>
      </c>
      <c r="J205" s="46"/>
      <c r="K205" s="46"/>
      <c r="L205" s="46"/>
    </row>
    <row r="206" spans="1:12" x14ac:dyDescent="0.25">
      <c r="A206" s="114">
        <v>42402</v>
      </c>
      <c r="B206" s="16">
        <v>51595</v>
      </c>
      <c r="C206" s="16" t="s">
        <v>152</v>
      </c>
      <c r="D206" s="16">
        <v>14.9</v>
      </c>
      <c r="E206" s="16" t="s">
        <v>4</v>
      </c>
      <c r="F206" s="46"/>
      <c r="G206" s="46"/>
      <c r="H206" s="46"/>
      <c r="I206" s="16">
        <v>0</v>
      </c>
      <c r="J206" s="46"/>
      <c r="K206" s="46"/>
      <c r="L206" s="46"/>
    </row>
    <row r="207" spans="1:12" x14ac:dyDescent="0.25">
      <c r="A207" s="114">
        <v>42402</v>
      </c>
      <c r="B207" s="16">
        <v>51596</v>
      </c>
      <c r="C207" s="16" t="s">
        <v>154</v>
      </c>
      <c r="D207" s="16">
        <v>13</v>
      </c>
      <c r="E207" s="16" t="s">
        <v>4</v>
      </c>
      <c r="F207" s="46"/>
      <c r="G207" s="46"/>
      <c r="H207" s="46"/>
      <c r="I207" s="16">
        <v>0</v>
      </c>
      <c r="J207" s="46"/>
      <c r="K207" s="46"/>
      <c r="L207" s="46"/>
    </row>
    <row r="208" spans="1:12" x14ac:dyDescent="0.25">
      <c r="A208" s="114">
        <v>42402</v>
      </c>
      <c r="B208" s="16">
        <v>51597</v>
      </c>
      <c r="C208" s="16" t="s">
        <v>155</v>
      </c>
      <c r="D208" s="16">
        <v>14.9</v>
      </c>
      <c r="E208" s="16" t="s">
        <v>4</v>
      </c>
      <c r="F208" s="46"/>
      <c r="G208" s="46"/>
      <c r="H208" s="46"/>
      <c r="I208" s="16">
        <v>0</v>
      </c>
      <c r="J208" s="46"/>
      <c r="K208" s="46"/>
      <c r="L208" s="46"/>
    </row>
    <row r="209" spans="1:12" x14ac:dyDescent="0.25">
      <c r="A209" s="114">
        <v>42402</v>
      </c>
      <c r="B209" s="16">
        <v>51598</v>
      </c>
      <c r="C209" s="16" t="s">
        <v>151</v>
      </c>
      <c r="D209" s="16">
        <v>14.9</v>
      </c>
      <c r="E209" s="16" t="s">
        <v>4</v>
      </c>
      <c r="F209" s="46"/>
      <c r="G209" s="46"/>
      <c r="H209" s="46"/>
      <c r="I209" s="16">
        <v>0</v>
      </c>
      <c r="J209" s="46"/>
      <c r="K209" s="46"/>
      <c r="L209" s="46"/>
    </row>
    <row r="210" spans="1:12" x14ac:dyDescent="0.25">
      <c r="A210" s="114">
        <v>42402</v>
      </c>
      <c r="B210" s="16">
        <v>51599</v>
      </c>
      <c r="C210" s="16" t="s">
        <v>153</v>
      </c>
      <c r="D210" s="16">
        <v>13.3</v>
      </c>
      <c r="E210" s="16" t="s">
        <v>4</v>
      </c>
      <c r="F210" s="46"/>
      <c r="G210" s="46"/>
      <c r="H210" s="46"/>
      <c r="I210" s="16">
        <v>0</v>
      </c>
      <c r="J210" s="46"/>
      <c r="K210" s="46"/>
      <c r="L210" s="46"/>
    </row>
    <row r="211" spans="1:12" x14ac:dyDescent="0.25">
      <c r="A211" s="114">
        <v>42402</v>
      </c>
      <c r="B211" s="16">
        <v>51600</v>
      </c>
      <c r="C211" s="16" t="s">
        <v>152</v>
      </c>
      <c r="D211" s="16">
        <v>14.9</v>
      </c>
      <c r="E211" s="16" t="s">
        <v>4</v>
      </c>
      <c r="F211" s="46"/>
      <c r="G211" s="46"/>
      <c r="H211" s="46"/>
      <c r="I211" s="16">
        <v>0</v>
      </c>
      <c r="J211" s="46"/>
      <c r="K211" s="46"/>
      <c r="L211" s="46"/>
    </row>
    <row r="212" spans="1:12" x14ac:dyDescent="0.25">
      <c r="A212" s="114">
        <v>42402</v>
      </c>
      <c r="B212" s="16">
        <v>51601</v>
      </c>
      <c r="C212" s="16" t="s">
        <v>154</v>
      </c>
      <c r="D212" s="16">
        <v>13</v>
      </c>
      <c r="E212" s="16" t="s">
        <v>4</v>
      </c>
      <c r="F212" s="46"/>
      <c r="G212" s="46"/>
      <c r="H212" s="46"/>
      <c r="I212" s="16">
        <v>0</v>
      </c>
      <c r="J212" s="46"/>
      <c r="K212" s="46"/>
      <c r="L212" s="46"/>
    </row>
    <row r="213" spans="1:12" x14ac:dyDescent="0.25">
      <c r="A213" s="114">
        <v>42402</v>
      </c>
      <c r="B213" s="16">
        <v>51602</v>
      </c>
      <c r="C213" s="16" t="s">
        <v>155</v>
      </c>
      <c r="D213" s="16">
        <v>14.9</v>
      </c>
      <c r="E213" s="16" t="s">
        <v>4</v>
      </c>
      <c r="F213" s="46"/>
      <c r="G213" s="46"/>
      <c r="H213" s="46"/>
      <c r="I213" s="16">
        <v>0</v>
      </c>
      <c r="J213" s="46"/>
      <c r="K213" s="46"/>
      <c r="L213" s="46"/>
    </row>
    <row r="214" spans="1:12" x14ac:dyDescent="0.25">
      <c r="A214" s="114">
        <v>42402</v>
      </c>
      <c r="B214" s="16">
        <v>51603</v>
      </c>
      <c r="C214" s="16" t="s">
        <v>151</v>
      </c>
      <c r="D214" s="16">
        <v>14.9</v>
      </c>
      <c r="E214" s="16" t="s">
        <v>4</v>
      </c>
      <c r="F214" s="46"/>
      <c r="G214" s="46"/>
      <c r="H214" s="46"/>
      <c r="I214" s="16">
        <v>0</v>
      </c>
      <c r="J214" s="46"/>
      <c r="K214" s="46"/>
      <c r="L214" s="46"/>
    </row>
    <row r="215" spans="1:12" x14ac:dyDescent="0.25">
      <c r="A215" s="114">
        <v>42402</v>
      </c>
      <c r="B215" s="16">
        <v>51604</v>
      </c>
      <c r="C215" s="16" t="s">
        <v>153</v>
      </c>
      <c r="D215" s="16">
        <v>13.3</v>
      </c>
      <c r="E215" s="16" t="s">
        <v>4</v>
      </c>
      <c r="F215" s="46"/>
      <c r="G215" s="46"/>
      <c r="H215" s="46"/>
      <c r="I215" s="16">
        <v>0</v>
      </c>
      <c r="J215" s="46"/>
      <c r="K215" s="46"/>
      <c r="L215" s="46"/>
    </row>
    <row r="216" spans="1:12" x14ac:dyDescent="0.25">
      <c r="A216" s="114">
        <v>42402</v>
      </c>
      <c r="B216" s="16">
        <v>51605</v>
      </c>
      <c r="C216" s="16" t="s">
        <v>154</v>
      </c>
      <c r="D216" s="16">
        <v>13</v>
      </c>
      <c r="E216" s="16" t="s">
        <v>4</v>
      </c>
      <c r="F216" s="46"/>
      <c r="G216" s="46"/>
      <c r="H216" s="46"/>
      <c r="I216" s="16">
        <v>0</v>
      </c>
      <c r="J216" s="46"/>
      <c r="K216" s="46"/>
      <c r="L216" s="46"/>
    </row>
    <row r="217" spans="1:12" x14ac:dyDescent="0.25">
      <c r="A217" s="114">
        <v>42402</v>
      </c>
      <c r="B217" s="16">
        <v>51606</v>
      </c>
      <c r="C217" s="16" t="s">
        <v>155</v>
      </c>
      <c r="D217" s="16">
        <v>14.9</v>
      </c>
      <c r="E217" s="16" t="s">
        <v>4</v>
      </c>
      <c r="F217" s="46"/>
      <c r="G217" s="46"/>
      <c r="H217" s="46"/>
      <c r="I217" s="16">
        <v>0</v>
      </c>
      <c r="J217" s="46"/>
      <c r="K217" s="46"/>
      <c r="L217" s="46"/>
    </row>
    <row r="218" spans="1:12" x14ac:dyDescent="0.25">
      <c r="A218" s="114">
        <v>42402</v>
      </c>
      <c r="B218" s="16">
        <v>51607</v>
      </c>
      <c r="C218" s="16" t="s">
        <v>152</v>
      </c>
      <c r="D218" s="16">
        <v>14.9</v>
      </c>
      <c r="E218" s="16" t="s">
        <v>4</v>
      </c>
      <c r="F218" s="46"/>
      <c r="G218" s="46"/>
      <c r="H218" s="46"/>
      <c r="I218" s="16">
        <v>0</v>
      </c>
      <c r="J218" s="46"/>
      <c r="K218" s="46"/>
      <c r="L218" s="46"/>
    </row>
    <row r="219" spans="1:12" x14ac:dyDescent="0.25">
      <c r="A219" s="114">
        <v>42402</v>
      </c>
      <c r="B219" s="16">
        <v>51608</v>
      </c>
      <c r="C219" s="16" t="s">
        <v>153</v>
      </c>
      <c r="D219" s="16">
        <v>13.3</v>
      </c>
      <c r="E219" s="16" t="s">
        <v>4</v>
      </c>
      <c r="F219" s="46"/>
      <c r="G219" s="46"/>
      <c r="H219" s="46"/>
      <c r="I219" s="16">
        <v>0</v>
      </c>
      <c r="J219" s="46"/>
      <c r="K219" s="46"/>
      <c r="L219" s="46"/>
    </row>
    <row r="220" spans="1:12" x14ac:dyDescent="0.25">
      <c r="A220" s="114">
        <v>42402</v>
      </c>
      <c r="B220" s="16">
        <v>51609</v>
      </c>
      <c r="C220" s="16" t="s">
        <v>151</v>
      </c>
      <c r="D220" s="16">
        <v>14.9</v>
      </c>
      <c r="E220" s="16" t="s">
        <v>4</v>
      </c>
      <c r="F220" s="46"/>
      <c r="G220" s="46"/>
      <c r="H220" s="46"/>
      <c r="I220" s="16">
        <v>0</v>
      </c>
      <c r="J220" s="46"/>
      <c r="K220" s="46"/>
      <c r="L220" s="46"/>
    </row>
    <row r="221" spans="1:12" x14ac:dyDescent="0.25">
      <c r="A221" s="114">
        <v>42402</v>
      </c>
      <c r="B221" s="16">
        <v>51610</v>
      </c>
      <c r="C221" s="16" t="s">
        <v>154</v>
      </c>
      <c r="D221" s="16">
        <v>13</v>
      </c>
      <c r="E221" s="16" t="s">
        <v>4</v>
      </c>
      <c r="F221" s="46"/>
      <c r="G221" s="46"/>
      <c r="H221" s="46"/>
      <c r="I221" s="16">
        <v>0</v>
      </c>
      <c r="J221" s="46"/>
      <c r="K221" s="46"/>
      <c r="L221" s="46"/>
    </row>
    <row r="222" spans="1:12" x14ac:dyDescent="0.25">
      <c r="A222" s="114">
        <v>42402</v>
      </c>
      <c r="B222" s="16">
        <v>51611</v>
      </c>
      <c r="C222" s="16" t="s">
        <v>155</v>
      </c>
      <c r="D222" s="16">
        <v>14.9</v>
      </c>
      <c r="E222" s="16" t="s">
        <v>4</v>
      </c>
      <c r="F222" s="46"/>
      <c r="G222" s="46"/>
      <c r="H222" s="46"/>
      <c r="I222" s="16">
        <v>0</v>
      </c>
      <c r="J222" s="46"/>
      <c r="K222" s="46"/>
      <c r="L222" s="46"/>
    </row>
    <row r="223" spans="1:12" x14ac:dyDescent="0.25">
      <c r="A223" s="114">
        <v>42402</v>
      </c>
      <c r="B223" s="16">
        <v>51612</v>
      </c>
      <c r="C223" s="16" t="s">
        <v>152</v>
      </c>
      <c r="D223" s="16">
        <v>14.9</v>
      </c>
      <c r="E223" s="16" t="s">
        <v>4</v>
      </c>
      <c r="F223" s="46"/>
      <c r="G223" s="46"/>
      <c r="H223" s="46"/>
      <c r="I223" s="16">
        <v>0</v>
      </c>
      <c r="J223" s="46"/>
      <c r="K223" s="46"/>
      <c r="L223" s="46"/>
    </row>
    <row r="224" spans="1:12" x14ac:dyDescent="0.25">
      <c r="A224" s="114">
        <v>42402</v>
      </c>
      <c r="B224" s="16">
        <v>51613</v>
      </c>
      <c r="C224" s="16" t="s">
        <v>153</v>
      </c>
      <c r="D224" s="16">
        <v>13.3</v>
      </c>
      <c r="E224" s="16" t="s">
        <v>4</v>
      </c>
      <c r="F224" s="46"/>
      <c r="G224" s="46"/>
      <c r="H224" s="46"/>
      <c r="I224" s="16">
        <v>0</v>
      </c>
      <c r="J224" s="46"/>
      <c r="K224" s="46"/>
      <c r="L224" s="46"/>
    </row>
    <row r="225" spans="1:12" x14ac:dyDescent="0.25">
      <c r="A225" s="114">
        <v>42402</v>
      </c>
      <c r="B225" s="16">
        <v>51614</v>
      </c>
      <c r="C225" s="118" t="s">
        <v>151</v>
      </c>
      <c r="D225" s="118">
        <v>14.9</v>
      </c>
      <c r="E225" s="16" t="s">
        <v>4</v>
      </c>
      <c r="F225" s="16"/>
      <c r="G225" s="16"/>
      <c r="H225" s="16"/>
      <c r="I225" s="16">
        <v>0</v>
      </c>
      <c r="J225" s="16"/>
      <c r="K225" s="16"/>
      <c r="L225" s="16"/>
    </row>
    <row r="226" spans="1:12" x14ac:dyDescent="0.25">
      <c r="A226" s="114">
        <v>42402</v>
      </c>
      <c r="B226" s="16">
        <v>51615</v>
      </c>
      <c r="C226" s="118" t="s">
        <v>154</v>
      </c>
      <c r="D226" s="118">
        <v>13</v>
      </c>
      <c r="E226" s="16" t="s">
        <v>4</v>
      </c>
      <c r="F226" s="16"/>
      <c r="G226" s="16"/>
      <c r="H226" s="16"/>
      <c r="I226" s="16">
        <v>0</v>
      </c>
      <c r="J226" s="16"/>
      <c r="K226" s="16"/>
      <c r="L226" s="16"/>
    </row>
    <row r="227" spans="1:12" x14ac:dyDescent="0.25">
      <c r="A227" s="114">
        <v>42402</v>
      </c>
      <c r="B227" s="16">
        <v>51616</v>
      </c>
      <c r="C227" s="118" t="s">
        <v>155</v>
      </c>
      <c r="D227" s="118">
        <v>14.9</v>
      </c>
      <c r="E227" s="16" t="s">
        <v>4</v>
      </c>
      <c r="F227" s="16"/>
      <c r="G227" s="16"/>
      <c r="H227" s="16"/>
      <c r="I227" s="16">
        <v>0</v>
      </c>
      <c r="J227" s="16"/>
      <c r="K227" s="16"/>
      <c r="L227" s="16"/>
    </row>
    <row r="228" spans="1:12" x14ac:dyDescent="0.25">
      <c r="A228" s="114">
        <v>42402</v>
      </c>
      <c r="B228" s="16">
        <v>51617</v>
      </c>
      <c r="C228" s="118" t="s">
        <v>152</v>
      </c>
      <c r="D228" s="118">
        <v>14.9</v>
      </c>
      <c r="E228" s="16" t="s">
        <v>4</v>
      </c>
      <c r="F228" s="16"/>
      <c r="G228" s="16"/>
      <c r="H228" s="16"/>
      <c r="I228" s="16">
        <v>0</v>
      </c>
      <c r="J228" s="16"/>
      <c r="K228" s="16"/>
      <c r="L228" s="16"/>
    </row>
    <row r="229" spans="1:12" x14ac:dyDescent="0.25">
      <c r="A229" s="114">
        <v>42402</v>
      </c>
      <c r="B229" s="16">
        <v>51618</v>
      </c>
      <c r="C229" s="118" t="s">
        <v>153</v>
      </c>
      <c r="D229" s="118">
        <v>13.3</v>
      </c>
      <c r="E229" s="16" t="s">
        <v>4</v>
      </c>
      <c r="F229" s="16"/>
      <c r="G229" s="16"/>
      <c r="H229" s="16"/>
      <c r="I229" s="16">
        <v>0</v>
      </c>
      <c r="J229" s="16"/>
      <c r="K229" s="16"/>
      <c r="L229" s="16"/>
    </row>
    <row r="230" spans="1:12" x14ac:dyDescent="0.25">
      <c r="A230" s="114">
        <v>42402</v>
      </c>
      <c r="B230" s="16">
        <v>51619</v>
      </c>
      <c r="C230" s="16" t="s">
        <v>151</v>
      </c>
      <c r="D230" s="16">
        <v>14.9</v>
      </c>
      <c r="E230" s="16" t="s">
        <v>4</v>
      </c>
      <c r="F230" s="16"/>
      <c r="G230" s="16"/>
      <c r="H230" s="16"/>
      <c r="I230" s="16">
        <v>0</v>
      </c>
      <c r="J230" s="16"/>
      <c r="K230" s="16"/>
      <c r="L230" s="16"/>
    </row>
    <row r="231" spans="1:12" x14ac:dyDescent="0.25">
      <c r="A231" s="114">
        <v>42402</v>
      </c>
      <c r="B231" s="16">
        <v>51620</v>
      </c>
      <c r="C231" s="16" t="s">
        <v>154</v>
      </c>
      <c r="D231" s="16">
        <v>13</v>
      </c>
      <c r="E231" s="16" t="s">
        <v>4</v>
      </c>
      <c r="F231" s="16"/>
      <c r="G231" s="16"/>
      <c r="H231" s="16"/>
      <c r="I231" s="16">
        <v>0</v>
      </c>
      <c r="J231" s="16"/>
      <c r="K231" s="16"/>
      <c r="L231" s="16"/>
    </row>
    <row r="232" spans="1:12" x14ac:dyDescent="0.25">
      <c r="A232" s="114">
        <v>42402</v>
      </c>
      <c r="B232" s="16">
        <v>51621</v>
      </c>
      <c r="C232" s="16" t="s">
        <v>152</v>
      </c>
      <c r="D232" s="16">
        <v>14.9</v>
      </c>
      <c r="E232" s="16" t="s">
        <v>4</v>
      </c>
      <c r="F232" s="16"/>
      <c r="G232" s="16"/>
      <c r="H232" s="16"/>
      <c r="I232" s="16">
        <v>0</v>
      </c>
      <c r="J232" s="16"/>
      <c r="K232" s="16"/>
      <c r="L232" s="16"/>
    </row>
    <row r="233" spans="1:12" x14ac:dyDescent="0.25">
      <c r="A233" s="114">
        <v>42402</v>
      </c>
      <c r="B233" s="16">
        <v>51622</v>
      </c>
      <c r="C233" s="16" t="s">
        <v>153</v>
      </c>
      <c r="D233" s="16">
        <v>13.3</v>
      </c>
      <c r="E233" s="16" t="s">
        <v>4</v>
      </c>
      <c r="F233" s="16"/>
      <c r="G233" s="16"/>
      <c r="H233" s="16"/>
      <c r="I233" s="16">
        <v>0</v>
      </c>
      <c r="J233" s="16"/>
      <c r="K233" s="16"/>
      <c r="L233" s="16"/>
    </row>
    <row r="234" spans="1:12" x14ac:dyDescent="0.25">
      <c r="A234" s="114">
        <v>42402</v>
      </c>
      <c r="B234" s="16">
        <v>51623</v>
      </c>
      <c r="C234" s="16" t="s">
        <v>151</v>
      </c>
      <c r="D234" s="16">
        <v>14.9</v>
      </c>
      <c r="E234" s="16" t="s">
        <v>4</v>
      </c>
      <c r="F234" s="16"/>
      <c r="G234" s="16"/>
      <c r="H234" s="16"/>
      <c r="I234" s="16">
        <v>0</v>
      </c>
      <c r="J234" s="16"/>
      <c r="K234" s="16"/>
      <c r="L234" s="16"/>
    </row>
    <row r="235" spans="1:12" x14ac:dyDescent="0.25">
      <c r="A235" s="114">
        <v>42402</v>
      </c>
      <c r="B235" s="16">
        <v>51624</v>
      </c>
      <c r="C235" s="16" t="s">
        <v>154</v>
      </c>
      <c r="D235" s="16">
        <v>13</v>
      </c>
      <c r="E235" s="16" t="s">
        <v>4</v>
      </c>
      <c r="F235" s="16"/>
      <c r="G235" s="16"/>
      <c r="H235" s="16"/>
      <c r="I235" s="16">
        <v>0</v>
      </c>
      <c r="J235" s="16"/>
      <c r="K235" s="16"/>
      <c r="L235" s="16"/>
    </row>
    <row r="236" spans="1:12" x14ac:dyDescent="0.25">
      <c r="A236" s="114">
        <v>42402</v>
      </c>
      <c r="B236" s="16">
        <v>51625</v>
      </c>
      <c r="C236" s="16" t="s">
        <v>152</v>
      </c>
      <c r="D236" s="16">
        <v>14.9</v>
      </c>
      <c r="E236" s="16" t="s">
        <v>4</v>
      </c>
      <c r="F236" s="16"/>
      <c r="G236" s="16"/>
      <c r="H236" s="16"/>
      <c r="I236" s="16">
        <v>0</v>
      </c>
      <c r="J236" s="16"/>
      <c r="K236" s="16"/>
      <c r="L236" s="16"/>
    </row>
    <row r="237" spans="1:12" x14ac:dyDescent="0.25">
      <c r="A237" s="114">
        <v>42402</v>
      </c>
      <c r="B237" s="16">
        <v>51626</v>
      </c>
      <c r="C237" s="16" t="s">
        <v>155</v>
      </c>
      <c r="D237" s="16">
        <v>14.9</v>
      </c>
      <c r="E237" s="16" t="s">
        <v>4</v>
      </c>
      <c r="F237" s="16"/>
      <c r="G237" s="16"/>
      <c r="H237" s="16"/>
      <c r="I237" s="16">
        <v>0</v>
      </c>
      <c r="J237" s="16"/>
      <c r="K237" s="16"/>
      <c r="L237" s="16"/>
    </row>
    <row r="238" spans="1:12" x14ac:dyDescent="0.25">
      <c r="A238" s="114">
        <v>42402</v>
      </c>
      <c r="B238" s="16">
        <v>51627</v>
      </c>
      <c r="C238" s="16" t="s">
        <v>153</v>
      </c>
      <c r="D238" s="16">
        <v>13.3</v>
      </c>
      <c r="E238" s="16" t="s">
        <v>4</v>
      </c>
      <c r="F238" s="16"/>
      <c r="G238" s="16"/>
      <c r="H238" s="16"/>
      <c r="I238" s="16">
        <v>0</v>
      </c>
      <c r="J238" s="16"/>
      <c r="K238" s="16"/>
      <c r="L238" s="16"/>
    </row>
    <row r="239" spans="1:12" x14ac:dyDescent="0.25">
      <c r="A239" s="114">
        <v>42402</v>
      </c>
      <c r="B239" s="16">
        <v>51628</v>
      </c>
      <c r="C239" s="16" t="s">
        <v>151</v>
      </c>
      <c r="D239" s="16">
        <v>14.9</v>
      </c>
      <c r="E239" s="16" t="s">
        <v>4</v>
      </c>
      <c r="F239" s="16"/>
      <c r="G239" s="16"/>
      <c r="H239" s="16"/>
      <c r="I239" s="16">
        <v>0</v>
      </c>
      <c r="J239" s="16"/>
      <c r="K239" s="16"/>
      <c r="L239" s="16"/>
    </row>
    <row r="240" spans="1:12" x14ac:dyDescent="0.25">
      <c r="A240" s="114">
        <v>42402</v>
      </c>
      <c r="B240" s="16">
        <v>51629</v>
      </c>
      <c r="C240" s="16" t="s">
        <v>154</v>
      </c>
      <c r="D240" s="16">
        <v>13</v>
      </c>
      <c r="E240" s="16" t="s">
        <v>4</v>
      </c>
      <c r="F240" s="16"/>
      <c r="G240" s="16"/>
      <c r="H240" s="16"/>
      <c r="I240" s="16">
        <v>0</v>
      </c>
      <c r="J240" s="16"/>
      <c r="K240" s="16"/>
      <c r="L240" s="16"/>
    </row>
    <row r="241" spans="1:12" x14ac:dyDescent="0.25">
      <c r="A241" s="114">
        <v>42402</v>
      </c>
      <c r="B241" s="16">
        <v>51630</v>
      </c>
      <c r="C241" s="16" t="s">
        <v>155</v>
      </c>
      <c r="D241" s="16">
        <v>14.9</v>
      </c>
      <c r="E241" s="16" t="s">
        <v>4</v>
      </c>
      <c r="F241" s="16"/>
      <c r="G241" s="16"/>
      <c r="H241" s="16"/>
      <c r="I241" s="16">
        <v>0</v>
      </c>
      <c r="J241" s="16"/>
      <c r="K241" s="16"/>
      <c r="L241" s="16"/>
    </row>
    <row r="242" spans="1:12" x14ac:dyDescent="0.25">
      <c r="A242" s="114">
        <v>42402</v>
      </c>
      <c r="B242" s="16">
        <v>51631</v>
      </c>
      <c r="C242" s="16" t="s">
        <v>152</v>
      </c>
      <c r="D242" s="16">
        <v>14.9</v>
      </c>
      <c r="E242" s="16" t="s">
        <v>4</v>
      </c>
      <c r="F242" s="16"/>
      <c r="G242" s="16"/>
      <c r="H242" s="16"/>
      <c r="I242" s="16">
        <v>0</v>
      </c>
      <c r="J242" s="16"/>
      <c r="K242" s="16"/>
      <c r="L242" s="16"/>
    </row>
    <row r="243" spans="1:12" x14ac:dyDescent="0.25">
      <c r="A243" s="114">
        <v>42402</v>
      </c>
      <c r="B243" s="16">
        <v>51632</v>
      </c>
      <c r="C243" s="16" t="s">
        <v>153</v>
      </c>
      <c r="D243" s="16">
        <v>13.3</v>
      </c>
      <c r="E243" s="16" t="s">
        <v>4</v>
      </c>
      <c r="F243" s="16"/>
      <c r="G243" s="16"/>
      <c r="H243" s="16"/>
      <c r="I243" s="16">
        <v>0</v>
      </c>
      <c r="J243" s="16"/>
      <c r="K243" s="16"/>
      <c r="L243" s="16"/>
    </row>
    <row r="244" spans="1:12" x14ac:dyDescent="0.25">
      <c r="A244" s="114">
        <v>42402</v>
      </c>
      <c r="B244" s="16">
        <v>51633</v>
      </c>
      <c r="C244" s="16" t="s">
        <v>151</v>
      </c>
      <c r="D244" s="16">
        <v>14.9</v>
      </c>
      <c r="E244" s="16" t="s">
        <v>4</v>
      </c>
      <c r="F244" s="16"/>
      <c r="G244" s="16"/>
      <c r="H244" s="16"/>
      <c r="I244" s="16">
        <v>0</v>
      </c>
      <c r="J244" s="16"/>
      <c r="K244" s="16"/>
      <c r="L244" s="16"/>
    </row>
    <row r="245" spans="1:12" x14ac:dyDescent="0.25">
      <c r="A245" s="114">
        <v>42402</v>
      </c>
      <c r="B245" s="16">
        <v>51634</v>
      </c>
      <c r="C245" s="16" t="s">
        <v>154</v>
      </c>
      <c r="D245" s="16">
        <v>13</v>
      </c>
      <c r="E245" s="16" t="s">
        <v>4</v>
      </c>
      <c r="F245" s="16"/>
      <c r="G245" s="16"/>
      <c r="H245" s="16"/>
      <c r="I245" s="16">
        <v>0</v>
      </c>
      <c r="J245" s="16"/>
      <c r="K245" s="16"/>
      <c r="L245" s="16"/>
    </row>
    <row r="246" spans="1:12" x14ac:dyDescent="0.25">
      <c r="A246" s="114">
        <v>42402</v>
      </c>
      <c r="B246" s="16">
        <v>51635</v>
      </c>
      <c r="C246" s="16" t="s">
        <v>155</v>
      </c>
      <c r="D246" s="16">
        <v>14.9</v>
      </c>
      <c r="E246" s="16" t="s">
        <v>4</v>
      </c>
      <c r="F246" s="16"/>
      <c r="G246" s="16"/>
      <c r="H246" s="16"/>
      <c r="I246" s="16">
        <v>0</v>
      </c>
      <c r="J246" s="16"/>
      <c r="K246" s="16"/>
      <c r="L246" s="16"/>
    </row>
    <row r="247" spans="1:12" x14ac:dyDescent="0.25">
      <c r="A247" s="114">
        <v>42402</v>
      </c>
      <c r="B247" s="16">
        <v>51636</v>
      </c>
      <c r="C247" s="16" t="s">
        <v>152</v>
      </c>
      <c r="D247" s="16">
        <v>14.9</v>
      </c>
      <c r="E247" s="16" t="s">
        <v>4</v>
      </c>
      <c r="F247" s="16"/>
      <c r="G247" s="16"/>
      <c r="H247" s="16"/>
      <c r="I247" s="16">
        <v>0</v>
      </c>
      <c r="J247" s="16"/>
      <c r="K247" s="16"/>
      <c r="L247" s="16"/>
    </row>
    <row r="248" spans="1:12" x14ac:dyDescent="0.25">
      <c r="A248" s="114">
        <v>42402</v>
      </c>
      <c r="B248" s="16">
        <v>51637</v>
      </c>
      <c r="C248" s="16" t="s">
        <v>153</v>
      </c>
      <c r="D248" s="16">
        <v>13.3</v>
      </c>
      <c r="E248" s="16" t="s">
        <v>4</v>
      </c>
      <c r="F248" s="16"/>
      <c r="G248" s="16"/>
      <c r="H248" s="16"/>
      <c r="I248" s="16">
        <v>0</v>
      </c>
      <c r="J248" s="16"/>
      <c r="K248" s="16"/>
      <c r="L248" s="16"/>
    </row>
    <row r="249" spans="1:12" x14ac:dyDescent="0.25">
      <c r="A249" s="114">
        <v>42402</v>
      </c>
      <c r="B249" s="16">
        <v>51638</v>
      </c>
      <c r="C249" s="16" t="s">
        <v>151</v>
      </c>
      <c r="D249" s="16">
        <v>14.9</v>
      </c>
      <c r="E249" s="16" t="s">
        <v>4</v>
      </c>
      <c r="F249" s="16"/>
      <c r="G249" s="16"/>
      <c r="H249" s="16"/>
      <c r="I249" s="16">
        <v>0</v>
      </c>
      <c r="J249" s="16"/>
      <c r="K249" s="16"/>
      <c r="L249" s="16"/>
    </row>
    <row r="250" spans="1:12" x14ac:dyDescent="0.25">
      <c r="A250" s="114">
        <v>42402</v>
      </c>
      <c r="B250" s="16">
        <v>51639</v>
      </c>
      <c r="C250" s="16" t="s">
        <v>155</v>
      </c>
      <c r="D250" s="16">
        <v>14.9</v>
      </c>
      <c r="E250" s="16" t="s">
        <v>4</v>
      </c>
      <c r="F250" s="16"/>
      <c r="G250" s="16"/>
      <c r="H250" s="16"/>
      <c r="I250" s="16">
        <v>0</v>
      </c>
      <c r="J250" s="16"/>
      <c r="K250" s="16"/>
      <c r="L250" s="16"/>
    </row>
    <row r="251" spans="1:12" x14ac:dyDescent="0.25">
      <c r="A251" s="114">
        <v>42402</v>
      </c>
      <c r="B251" s="16">
        <v>51640</v>
      </c>
      <c r="C251" s="16" t="s">
        <v>154</v>
      </c>
      <c r="D251" s="16">
        <v>13</v>
      </c>
      <c r="E251" s="16" t="s">
        <v>4</v>
      </c>
      <c r="F251" s="16"/>
      <c r="G251" s="16"/>
      <c r="H251" s="16"/>
      <c r="I251" s="16">
        <v>0</v>
      </c>
      <c r="J251" s="16"/>
      <c r="K251" s="16"/>
      <c r="L251" s="16"/>
    </row>
    <row r="252" spans="1:12" x14ac:dyDescent="0.25">
      <c r="A252" s="114">
        <v>42402</v>
      </c>
      <c r="B252" s="16">
        <v>51641</v>
      </c>
      <c r="C252" s="16" t="s">
        <v>152</v>
      </c>
      <c r="D252" s="16">
        <v>14.9</v>
      </c>
      <c r="E252" s="16" t="s">
        <v>4</v>
      </c>
      <c r="F252" s="16"/>
      <c r="G252" s="16"/>
      <c r="H252" s="16"/>
      <c r="I252" s="16">
        <v>0</v>
      </c>
      <c r="J252" s="16"/>
      <c r="K252" s="16"/>
      <c r="L252" s="16"/>
    </row>
    <row r="253" spans="1:12" x14ac:dyDescent="0.25">
      <c r="A253" s="114">
        <v>42402</v>
      </c>
      <c r="B253" s="16">
        <v>51642</v>
      </c>
      <c r="C253" s="16" t="s">
        <v>153</v>
      </c>
      <c r="D253" s="16">
        <v>13.3</v>
      </c>
      <c r="E253" s="16" t="s">
        <v>4</v>
      </c>
      <c r="F253" s="16"/>
      <c r="G253" s="16"/>
      <c r="H253" s="16"/>
      <c r="I253" s="16">
        <v>0</v>
      </c>
      <c r="J253" s="16"/>
      <c r="K253" s="16"/>
      <c r="L253" s="16"/>
    </row>
    <row r="254" spans="1:12" x14ac:dyDescent="0.25">
      <c r="A254" s="114">
        <v>42402</v>
      </c>
      <c r="B254" s="16">
        <v>51643</v>
      </c>
      <c r="C254" s="16" t="s">
        <v>151</v>
      </c>
      <c r="D254" s="16">
        <v>14.9</v>
      </c>
      <c r="E254" s="16" t="s">
        <v>4</v>
      </c>
      <c r="F254" s="16"/>
      <c r="G254" s="16"/>
      <c r="H254" s="16"/>
      <c r="I254" s="16">
        <v>0</v>
      </c>
      <c r="J254" s="16"/>
      <c r="K254" s="16"/>
      <c r="L254" s="16"/>
    </row>
    <row r="255" spans="1:12" x14ac:dyDescent="0.25">
      <c r="A255" s="114">
        <v>42402</v>
      </c>
      <c r="B255" s="16">
        <v>51644</v>
      </c>
      <c r="C255" s="16" t="s">
        <v>154</v>
      </c>
      <c r="D255" s="16">
        <v>13</v>
      </c>
      <c r="E255" s="16" t="s">
        <v>4</v>
      </c>
      <c r="F255" s="16"/>
      <c r="G255" s="16"/>
      <c r="H255" s="16"/>
      <c r="I255" s="16">
        <v>0</v>
      </c>
      <c r="J255" s="16"/>
      <c r="K255" s="16"/>
      <c r="L255" s="16"/>
    </row>
    <row r="256" spans="1:12" x14ac:dyDescent="0.25">
      <c r="A256" s="114">
        <v>42402</v>
      </c>
      <c r="B256" s="16">
        <v>51645</v>
      </c>
      <c r="C256" s="16" t="s">
        <v>155</v>
      </c>
      <c r="D256" s="16">
        <v>14.9</v>
      </c>
      <c r="E256" s="16" t="s">
        <v>4</v>
      </c>
      <c r="F256" s="16"/>
      <c r="G256" s="16"/>
      <c r="H256" s="16"/>
      <c r="I256" s="16">
        <v>0</v>
      </c>
      <c r="J256" s="16"/>
      <c r="K256" s="16"/>
      <c r="L256" s="16"/>
    </row>
    <row r="257" spans="1:12" x14ac:dyDescent="0.25">
      <c r="A257" s="114">
        <v>42402</v>
      </c>
      <c r="B257" s="16">
        <v>51646</v>
      </c>
      <c r="C257" s="16" t="s">
        <v>153</v>
      </c>
      <c r="D257" s="16">
        <v>13.3</v>
      </c>
      <c r="E257" s="16" t="s">
        <v>4</v>
      </c>
      <c r="F257" s="16"/>
      <c r="G257" s="16"/>
      <c r="H257" s="16"/>
      <c r="I257" s="16">
        <v>0</v>
      </c>
      <c r="J257" s="16"/>
      <c r="K257" s="16"/>
      <c r="L257" s="16"/>
    </row>
    <row r="258" spans="1:12" x14ac:dyDescent="0.25">
      <c r="A258" s="114">
        <v>42402</v>
      </c>
      <c r="B258" s="16">
        <v>51647</v>
      </c>
      <c r="C258" s="16" t="s">
        <v>151</v>
      </c>
      <c r="D258" s="16">
        <v>14.9</v>
      </c>
      <c r="E258" s="16" t="s">
        <v>4</v>
      </c>
      <c r="F258" s="16"/>
      <c r="G258" s="16"/>
      <c r="H258" s="16"/>
      <c r="I258" s="16">
        <v>0</v>
      </c>
      <c r="J258" s="16"/>
      <c r="K258" s="16"/>
      <c r="L258" s="16"/>
    </row>
    <row r="259" spans="1:12" x14ac:dyDescent="0.25">
      <c r="A259" s="114">
        <v>42402</v>
      </c>
      <c r="B259" s="16">
        <v>51648</v>
      </c>
      <c r="C259" s="16" t="s">
        <v>152</v>
      </c>
      <c r="D259" s="16">
        <v>14.9</v>
      </c>
      <c r="E259" s="16" t="s">
        <v>4</v>
      </c>
      <c r="F259" s="16"/>
      <c r="G259" s="16"/>
      <c r="H259" s="16"/>
      <c r="I259" s="16">
        <v>0</v>
      </c>
      <c r="J259" s="16"/>
      <c r="K259" s="16"/>
      <c r="L259" s="16"/>
    </row>
    <row r="260" spans="1:12" x14ac:dyDescent="0.25">
      <c r="A260" s="114">
        <v>42402</v>
      </c>
      <c r="B260" s="16">
        <v>51649</v>
      </c>
      <c r="C260" s="16" t="s">
        <v>154</v>
      </c>
      <c r="D260" s="16">
        <v>13</v>
      </c>
      <c r="E260" s="16" t="s">
        <v>4</v>
      </c>
      <c r="F260" s="16"/>
      <c r="G260" s="16"/>
      <c r="H260" s="16"/>
      <c r="I260" s="16">
        <v>0</v>
      </c>
      <c r="J260" s="16"/>
      <c r="K260" s="16"/>
      <c r="L260" s="16"/>
    </row>
    <row r="261" spans="1:12" x14ac:dyDescent="0.25">
      <c r="A261" s="114">
        <v>42402</v>
      </c>
      <c r="B261" s="16">
        <v>51650</v>
      </c>
      <c r="C261" s="16" t="s">
        <v>155</v>
      </c>
      <c r="D261" s="16">
        <v>14.9</v>
      </c>
      <c r="E261" s="16" t="s">
        <v>4</v>
      </c>
      <c r="F261" s="16"/>
      <c r="G261" s="16"/>
      <c r="H261" s="16"/>
      <c r="I261" s="16">
        <v>0</v>
      </c>
      <c r="J261" s="16"/>
      <c r="K261" s="16"/>
      <c r="L261" s="16"/>
    </row>
    <row r="262" spans="1:12" x14ac:dyDescent="0.25">
      <c r="A262" s="114">
        <v>42402</v>
      </c>
      <c r="B262" s="16">
        <v>51651</v>
      </c>
      <c r="C262" s="16" t="s">
        <v>153</v>
      </c>
      <c r="D262" s="16">
        <v>13.3</v>
      </c>
      <c r="E262" s="16" t="s">
        <v>4</v>
      </c>
      <c r="F262" s="16"/>
      <c r="G262" s="16"/>
      <c r="H262" s="16"/>
      <c r="I262" s="16">
        <v>0</v>
      </c>
      <c r="J262" s="16"/>
      <c r="K262" s="16"/>
      <c r="L262" s="16"/>
    </row>
    <row r="263" spans="1:12" x14ac:dyDescent="0.25">
      <c r="A263" s="114">
        <v>42402</v>
      </c>
      <c r="B263" s="16">
        <v>51652</v>
      </c>
      <c r="C263" s="16" t="s">
        <v>151</v>
      </c>
      <c r="D263" s="16">
        <v>14.9</v>
      </c>
      <c r="E263" s="16" t="s">
        <v>4</v>
      </c>
      <c r="F263" s="16"/>
      <c r="G263" s="16"/>
      <c r="H263" s="16"/>
      <c r="I263" s="16">
        <v>0</v>
      </c>
      <c r="J263" s="16"/>
      <c r="K263" s="16"/>
      <c r="L263" s="16"/>
    </row>
    <row r="264" spans="1:12" x14ac:dyDescent="0.25">
      <c r="A264" s="114">
        <v>42402</v>
      </c>
      <c r="B264" s="16">
        <v>51653</v>
      </c>
      <c r="C264" s="16" t="s">
        <v>154</v>
      </c>
      <c r="D264" s="16">
        <v>13</v>
      </c>
      <c r="E264" s="16" t="s">
        <v>4</v>
      </c>
      <c r="F264" s="16"/>
      <c r="G264" s="16"/>
      <c r="H264" s="16"/>
      <c r="I264" s="16">
        <v>0</v>
      </c>
      <c r="J264" s="16"/>
      <c r="K264" s="16"/>
      <c r="L264" s="16"/>
    </row>
    <row r="265" spans="1:12" x14ac:dyDescent="0.25">
      <c r="A265" s="114">
        <v>42402</v>
      </c>
      <c r="B265" s="16">
        <v>51654</v>
      </c>
      <c r="C265" s="16" t="s">
        <v>152</v>
      </c>
      <c r="D265" s="16">
        <v>14.9</v>
      </c>
      <c r="E265" s="16" t="s">
        <v>4</v>
      </c>
      <c r="F265" s="16"/>
      <c r="G265" s="16"/>
      <c r="H265" s="16"/>
      <c r="I265" s="16">
        <v>0</v>
      </c>
      <c r="J265" s="16"/>
      <c r="K265" s="16"/>
      <c r="L265" s="16"/>
    </row>
    <row r="266" spans="1:12" x14ac:dyDescent="0.25">
      <c r="A266" s="114">
        <v>42402</v>
      </c>
      <c r="B266" s="16">
        <v>51655</v>
      </c>
      <c r="C266" s="16" t="s">
        <v>155</v>
      </c>
      <c r="D266" s="16">
        <v>14.9</v>
      </c>
      <c r="E266" s="16" t="s">
        <v>4</v>
      </c>
      <c r="F266" s="16"/>
      <c r="G266" s="16"/>
      <c r="H266" s="16"/>
      <c r="I266" s="16">
        <v>0</v>
      </c>
      <c r="J266" s="16"/>
      <c r="K266" s="16"/>
      <c r="L266" s="16"/>
    </row>
    <row r="267" spans="1:12" x14ac:dyDescent="0.25">
      <c r="A267" s="114">
        <v>42402</v>
      </c>
      <c r="B267" s="16">
        <v>51656</v>
      </c>
      <c r="C267" s="16" t="s">
        <v>153</v>
      </c>
      <c r="D267" s="16">
        <v>13.3</v>
      </c>
      <c r="E267" s="16" t="s">
        <v>4</v>
      </c>
      <c r="F267" s="16"/>
      <c r="G267" s="16"/>
      <c r="H267" s="16"/>
      <c r="I267" s="16">
        <v>0</v>
      </c>
      <c r="J267" s="16"/>
      <c r="K267" s="16"/>
      <c r="L267" s="16"/>
    </row>
    <row r="268" spans="1:12" x14ac:dyDescent="0.25">
      <c r="A268" s="114">
        <v>42402</v>
      </c>
      <c r="B268" s="16">
        <v>51657</v>
      </c>
      <c r="C268" s="16" t="s">
        <v>151</v>
      </c>
      <c r="D268" s="16">
        <v>14.9</v>
      </c>
      <c r="E268" s="16" t="s">
        <v>4</v>
      </c>
      <c r="F268" s="16"/>
      <c r="G268" s="16"/>
      <c r="H268" s="16"/>
      <c r="I268" s="16">
        <v>0</v>
      </c>
      <c r="J268" s="16"/>
      <c r="K268" s="16"/>
      <c r="L268" s="16"/>
    </row>
    <row r="269" spans="1:12" x14ac:dyDescent="0.25">
      <c r="A269" s="114">
        <v>42402</v>
      </c>
      <c r="B269" s="16">
        <v>51658</v>
      </c>
      <c r="C269" s="16" t="s">
        <v>154</v>
      </c>
      <c r="D269" s="16">
        <v>13</v>
      </c>
      <c r="E269" s="16" t="s">
        <v>4</v>
      </c>
      <c r="F269" s="16"/>
      <c r="G269" s="16"/>
      <c r="H269" s="16"/>
      <c r="I269" s="16">
        <v>0</v>
      </c>
      <c r="J269" s="16"/>
      <c r="K269" s="16"/>
      <c r="L269" s="16"/>
    </row>
    <row r="270" spans="1:12" x14ac:dyDescent="0.25">
      <c r="A270" s="114">
        <v>42402</v>
      </c>
      <c r="B270" s="16">
        <v>51659</v>
      </c>
      <c r="C270" s="16" t="s">
        <v>155</v>
      </c>
      <c r="D270" s="16">
        <v>14.9</v>
      </c>
      <c r="E270" s="16" t="s">
        <v>4</v>
      </c>
      <c r="F270" s="16"/>
      <c r="G270" s="16"/>
      <c r="H270" s="16"/>
      <c r="I270" s="16">
        <v>0</v>
      </c>
      <c r="J270" s="16"/>
      <c r="K270" s="16"/>
      <c r="L270" s="16"/>
    </row>
    <row r="271" spans="1:12" x14ac:dyDescent="0.25">
      <c r="A271" s="114">
        <v>42402</v>
      </c>
      <c r="B271" s="16">
        <v>51660</v>
      </c>
      <c r="C271" s="16" t="s">
        <v>152</v>
      </c>
      <c r="D271" s="16">
        <v>14.9</v>
      </c>
      <c r="E271" s="16" t="s">
        <v>4</v>
      </c>
      <c r="F271" s="16"/>
      <c r="G271" s="16"/>
      <c r="H271" s="16"/>
      <c r="I271" s="16">
        <v>0</v>
      </c>
      <c r="J271" s="16"/>
      <c r="K271" s="16"/>
      <c r="L271" s="16"/>
    </row>
    <row r="272" spans="1:12" x14ac:dyDescent="0.25">
      <c r="A272" s="114">
        <v>42402</v>
      </c>
      <c r="B272" s="16">
        <v>51661</v>
      </c>
      <c r="C272" s="16" t="s">
        <v>153</v>
      </c>
      <c r="D272" s="16">
        <v>13.3</v>
      </c>
      <c r="E272" s="16" t="s">
        <v>4</v>
      </c>
      <c r="F272" s="16"/>
      <c r="G272" s="16"/>
      <c r="H272" s="16"/>
      <c r="I272" s="16">
        <v>0</v>
      </c>
      <c r="J272" s="16"/>
      <c r="K272" s="16"/>
      <c r="L272" s="16"/>
    </row>
    <row r="273" spans="1:12" x14ac:dyDescent="0.25">
      <c r="A273" s="114">
        <v>42402</v>
      </c>
      <c r="B273" s="16">
        <v>51662</v>
      </c>
      <c r="C273" s="16" t="s">
        <v>151</v>
      </c>
      <c r="D273" s="16">
        <v>14.9</v>
      </c>
      <c r="E273" s="16" t="s">
        <v>4</v>
      </c>
      <c r="F273" s="16"/>
      <c r="G273" s="16"/>
      <c r="H273" s="16"/>
      <c r="I273" s="16">
        <v>0</v>
      </c>
      <c r="J273" s="16"/>
      <c r="K273" s="16"/>
      <c r="L273" s="16"/>
    </row>
    <row r="274" spans="1:12" x14ac:dyDescent="0.25">
      <c r="A274" s="114">
        <v>42402</v>
      </c>
      <c r="B274" s="16">
        <v>51663</v>
      </c>
      <c r="C274" s="16" t="s">
        <v>154</v>
      </c>
      <c r="D274" s="16">
        <v>13</v>
      </c>
      <c r="E274" s="16" t="s">
        <v>4</v>
      </c>
      <c r="F274" s="16"/>
      <c r="G274" s="16"/>
      <c r="H274" s="16"/>
      <c r="I274" s="16">
        <v>0</v>
      </c>
      <c r="J274" s="16"/>
      <c r="K274" s="16"/>
      <c r="L274" s="16"/>
    </row>
    <row r="275" spans="1:12" x14ac:dyDescent="0.25">
      <c r="A275" s="114">
        <v>42402</v>
      </c>
      <c r="B275" s="16">
        <v>51664</v>
      </c>
      <c r="C275" s="16" t="s">
        <v>155</v>
      </c>
      <c r="D275" s="16">
        <v>14.9</v>
      </c>
      <c r="E275" s="16" t="s">
        <v>4</v>
      </c>
      <c r="F275" s="16"/>
      <c r="G275" s="16"/>
      <c r="H275" s="16"/>
      <c r="I275" s="16">
        <v>0</v>
      </c>
      <c r="J275" s="16"/>
      <c r="K275" s="16"/>
      <c r="L275" s="16"/>
    </row>
    <row r="276" spans="1:12" x14ac:dyDescent="0.25">
      <c r="A276" s="114">
        <v>42402</v>
      </c>
      <c r="B276" s="16">
        <v>51665</v>
      </c>
      <c r="C276" s="16" t="s">
        <v>152</v>
      </c>
      <c r="D276" s="16">
        <v>14.9</v>
      </c>
      <c r="E276" s="16" t="s">
        <v>4</v>
      </c>
      <c r="F276" s="16"/>
      <c r="G276" s="16"/>
      <c r="H276" s="16"/>
      <c r="I276" s="16">
        <v>0</v>
      </c>
      <c r="J276" s="16"/>
      <c r="K276" s="16"/>
      <c r="L276" s="16"/>
    </row>
    <row r="277" spans="1:12" x14ac:dyDescent="0.25">
      <c r="A277" s="114">
        <v>42402</v>
      </c>
      <c r="B277" s="16">
        <v>51666</v>
      </c>
      <c r="C277" s="16" t="s">
        <v>153</v>
      </c>
      <c r="D277" s="16">
        <v>13.3</v>
      </c>
      <c r="E277" s="16" t="s">
        <v>4</v>
      </c>
      <c r="F277" s="16"/>
      <c r="G277" s="16"/>
      <c r="H277" s="16"/>
      <c r="I277" s="16">
        <v>0</v>
      </c>
      <c r="J277" s="16"/>
      <c r="K277" s="16"/>
      <c r="L277" s="16"/>
    </row>
    <row r="278" spans="1:12" x14ac:dyDescent="0.25">
      <c r="A278" s="114">
        <v>42402</v>
      </c>
      <c r="B278" s="16">
        <v>51667</v>
      </c>
      <c r="C278" s="16" t="s">
        <v>151</v>
      </c>
      <c r="D278" s="16">
        <v>14.9</v>
      </c>
      <c r="E278" s="16" t="s">
        <v>4</v>
      </c>
      <c r="F278" s="16"/>
      <c r="G278" s="16"/>
      <c r="H278" s="16"/>
      <c r="I278" s="16">
        <v>0</v>
      </c>
      <c r="J278" s="16"/>
      <c r="K278" s="16"/>
      <c r="L278" s="16"/>
    </row>
    <row r="279" spans="1:12" x14ac:dyDescent="0.25">
      <c r="A279" s="114">
        <v>42402</v>
      </c>
      <c r="B279" s="16">
        <v>51668</v>
      </c>
      <c r="C279" s="16" t="s">
        <v>154</v>
      </c>
      <c r="D279" s="16">
        <v>13</v>
      </c>
      <c r="E279" s="16" t="s">
        <v>4</v>
      </c>
      <c r="F279" s="16"/>
      <c r="G279" s="16"/>
      <c r="H279" s="16"/>
      <c r="I279" s="16">
        <v>0</v>
      </c>
      <c r="J279" s="16"/>
      <c r="K279" s="16"/>
      <c r="L279" s="16"/>
    </row>
    <row r="280" spans="1:12" x14ac:dyDescent="0.25">
      <c r="A280" s="114">
        <v>42402</v>
      </c>
      <c r="B280" s="16">
        <v>51669</v>
      </c>
      <c r="C280" s="16" t="s">
        <v>155</v>
      </c>
      <c r="D280" s="16">
        <v>14.9</v>
      </c>
      <c r="E280" s="16" t="s">
        <v>4</v>
      </c>
      <c r="F280" s="16"/>
      <c r="G280" s="16"/>
      <c r="H280" s="16"/>
      <c r="I280" s="16">
        <v>0</v>
      </c>
      <c r="J280" s="16"/>
      <c r="K280" s="16"/>
      <c r="L280" s="16"/>
    </row>
    <row r="281" spans="1:12" x14ac:dyDescent="0.25">
      <c r="A281" s="114">
        <v>42402</v>
      </c>
      <c r="B281" s="16">
        <v>51670</v>
      </c>
      <c r="C281" s="16" t="s">
        <v>152</v>
      </c>
      <c r="D281" s="16">
        <v>14.9</v>
      </c>
      <c r="E281" s="16" t="s">
        <v>4</v>
      </c>
      <c r="F281" s="16"/>
      <c r="G281" s="16"/>
      <c r="H281" s="16"/>
      <c r="I281" s="16">
        <v>0</v>
      </c>
      <c r="J281" s="16"/>
      <c r="K281" s="16"/>
      <c r="L281" s="16"/>
    </row>
    <row r="282" spans="1:12" x14ac:dyDescent="0.25">
      <c r="A282" s="114">
        <v>42402</v>
      </c>
      <c r="B282" s="16">
        <v>51671</v>
      </c>
      <c r="C282" s="16" t="s">
        <v>153</v>
      </c>
      <c r="D282" s="16">
        <v>13.3</v>
      </c>
      <c r="E282" s="16" t="s">
        <v>4</v>
      </c>
      <c r="F282" s="16"/>
      <c r="G282" s="16"/>
      <c r="H282" s="16"/>
      <c r="I282" s="16">
        <v>0</v>
      </c>
      <c r="J282" s="16"/>
      <c r="K282" s="16"/>
      <c r="L282" s="16"/>
    </row>
    <row r="283" spans="1:12" x14ac:dyDescent="0.25">
      <c r="A283" s="114">
        <v>42402</v>
      </c>
      <c r="B283" s="16">
        <v>51672</v>
      </c>
      <c r="C283" s="16" t="s">
        <v>151</v>
      </c>
      <c r="D283" s="16">
        <v>14.9</v>
      </c>
      <c r="E283" s="16" t="s">
        <v>4</v>
      </c>
      <c r="F283" s="16"/>
      <c r="G283" s="16"/>
      <c r="H283" s="16"/>
      <c r="I283" s="16">
        <v>0</v>
      </c>
      <c r="J283" s="16"/>
      <c r="K283" s="16"/>
      <c r="L283" s="16"/>
    </row>
    <row r="284" spans="1:12" x14ac:dyDescent="0.25">
      <c r="A284" s="114">
        <v>42402</v>
      </c>
      <c r="B284" s="16">
        <v>51673</v>
      </c>
      <c r="C284" s="16" t="s">
        <v>154</v>
      </c>
      <c r="D284" s="16">
        <v>13</v>
      </c>
      <c r="E284" s="16" t="s">
        <v>4</v>
      </c>
      <c r="F284" s="16"/>
      <c r="G284" s="16"/>
      <c r="H284" s="16"/>
      <c r="I284" s="16">
        <v>0</v>
      </c>
      <c r="J284" s="16"/>
      <c r="K284" s="16"/>
      <c r="L284" s="16"/>
    </row>
    <row r="285" spans="1:12" x14ac:dyDescent="0.25">
      <c r="A285" s="114">
        <v>42402</v>
      </c>
      <c r="B285" s="16">
        <v>51674</v>
      </c>
      <c r="C285" s="16" t="s">
        <v>155</v>
      </c>
      <c r="D285" s="16">
        <v>14.9</v>
      </c>
      <c r="E285" s="16" t="s">
        <v>4</v>
      </c>
      <c r="F285" s="16"/>
      <c r="G285" s="16"/>
      <c r="H285" s="16"/>
      <c r="I285" s="16">
        <v>0</v>
      </c>
      <c r="J285" s="16"/>
      <c r="K285" s="16"/>
      <c r="L285" s="16"/>
    </row>
    <row r="286" spans="1:12" x14ac:dyDescent="0.25">
      <c r="A286" s="114">
        <v>42402</v>
      </c>
      <c r="B286" s="16">
        <v>51675</v>
      </c>
      <c r="C286" s="16" t="s">
        <v>152</v>
      </c>
      <c r="D286" s="16">
        <v>14.9</v>
      </c>
      <c r="E286" s="16" t="s">
        <v>4</v>
      </c>
      <c r="F286" s="16"/>
      <c r="G286" s="16"/>
      <c r="H286" s="16"/>
      <c r="I286" s="16">
        <v>0</v>
      </c>
      <c r="J286" s="16"/>
      <c r="K286" s="16"/>
      <c r="L286" s="16"/>
    </row>
    <row r="287" spans="1:12" x14ac:dyDescent="0.25">
      <c r="A287" s="114">
        <v>42402</v>
      </c>
      <c r="B287" s="16">
        <v>51676</v>
      </c>
      <c r="C287" s="16" t="s">
        <v>152</v>
      </c>
      <c r="D287" s="16">
        <v>14.9</v>
      </c>
      <c r="E287" s="16" t="s">
        <v>4</v>
      </c>
      <c r="F287" s="16"/>
      <c r="G287" s="16"/>
      <c r="H287" s="16"/>
      <c r="I287" s="16">
        <v>0</v>
      </c>
      <c r="J287" s="16"/>
      <c r="K287" s="16"/>
      <c r="L287" s="16"/>
    </row>
    <row r="288" spans="1:12" x14ac:dyDescent="0.25">
      <c r="A288" s="114">
        <v>42402</v>
      </c>
      <c r="B288" s="16">
        <v>51677</v>
      </c>
      <c r="C288" s="16" t="s">
        <v>153</v>
      </c>
      <c r="D288" s="16">
        <v>13.3</v>
      </c>
      <c r="E288" s="16" t="s">
        <v>4</v>
      </c>
      <c r="F288" s="16"/>
      <c r="G288" s="16"/>
      <c r="H288" s="16"/>
      <c r="I288" s="16">
        <v>0</v>
      </c>
      <c r="J288" s="16"/>
      <c r="K288" s="16"/>
      <c r="L288" s="16"/>
    </row>
    <row r="289" spans="1:12" x14ac:dyDescent="0.25">
      <c r="A289" s="114">
        <v>42402</v>
      </c>
      <c r="B289" s="16">
        <v>51678</v>
      </c>
      <c r="C289" s="16" t="s">
        <v>154</v>
      </c>
      <c r="D289" s="16">
        <v>13</v>
      </c>
      <c r="E289" s="16" t="s">
        <v>4</v>
      </c>
      <c r="F289" s="16"/>
      <c r="G289" s="16"/>
      <c r="H289" s="16"/>
      <c r="I289" s="16">
        <v>0</v>
      </c>
      <c r="J289" s="16"/>
      <c r="K289" s="16"/>
      <c r="L289" s="16"/>
    </row>
    <row r="290" spans="1:12" x14ac:dyDescent="0.25">
      <c r="A290" s="114">
        <v>42402</v>
      </c>
      <c r="B290" s="16">
        <v>51679</v>
      </c>
      <c r="C290" s="16" t="s">
        <v>151</v>
      </c>
      <c r="D290" s="16">
        <v>14.9</v>
      </c>
      <c r="E290" s="16" t="s">
        <v>4</v>
      </c>
      <c r="F290" s="16"/>
      <c r="G290" s="16"/>
      <c r="H290" s="16"/>
      <c r="I290" s="16">
        <v>0</v>
      </c>
      <c r="J290" s="16"/>
      <c r="K290" s="16"/>
      <c r="L290" s="16"/>
    </row>
    <row r="291" spans="1:12" x14ac:dyDescent="0.25">
      <c r="A291" s="114">
        <v>42402</v>
      </c>
      <c r="B291" s="16">
        <v>51680</v>
      </c>
      <c r="C291" s="16" t="s">
        <v>155</v>
      </c>
      <c r="D291" s="16">
        <v>14.9</v>
      </c>
      <c r="E291" s="16" t="s">
        <v>4</v>
      </c>
      <c r="F291" s="16"/>
      <c r="G291" s="16"/>
      <c r="H291" s="16"/>
      <c r="I291" s="16">
        <v>0</v>
      </c>
      <c r="J291" s="16"/>
      <c r="K291" s="16"/>
      <c r="L291" s="16"/>
    </row>
    <row r="292" spans="1:12" x14ac:dyDescent="0.25">
      <c r="A292" s="114">
        <v>42402</v>
      </c>
      <c r="B292" s="16">
        <v>51681</v>
      </c>
      <c r="C292" s="16" t="s">
        <v>152</v>
      </c>
      <c r="D292" s="16">
        <v>14.9</v>
      </c>
      <c r="E292" s="16" t="s">
        <v>4</v>
      </c>
      <c r="F292" s="16"/>
      <c r="G292" s="16"/>
      <c r="H292" s="16"/>
      <c r="I292" s="16">
        <v>0</v>
      </c>
      <c r="J292" s="16"/>
      <c r="K292" s="16"/>
      <c r="L292" s="16"/>
    </row>
    <row r="293" spans="1:12" x14ac:dyDescent="0.25">
      <c r="A293" s="114">
        <v>42402</v>
      </c>
      <c r="B293" s="16">
        <v>51682</v>
      </c>
      <c r="C293" s="16" t="s">
        <v>153</v>
      </c>
      <c r="D293" s="16">
        <v>13.3</v>
      </c>
      <c r="E293" s="16" t="s">
        <v>4</v>
      </c>
      <c r="F293" s="16"/>
      <c r="G293" s="16"/>
      <c r="H293" s="16"/>
      <c r="I293" s="16">
        <v>0</v>
      </c>
      <c r="J293" s="16"/>
      <c r="K293" s="16"/>
      <c r="L293" s="16"/>
    </row>
    <row r="294" spans="1:12" x14ac:dyDescent="0.25">
      <c r="A294" s="114">
        <v>42402</v>
      </c>
      <c r="B294" s="16">
        <v>51683</v>
      </c>
      <c r="C294" s="16" t="s">
        <v>154</v>
      </c>
      <c r="D294" s="16">
        <v>13</v>
      </c>
      <c r="E294" s="16" t="s">
        <v>4</v>
      </c>
      <c r="F294" s="16"/>
      <c r="G294" s="16"/>
      <c r="H294" s="16"/>
      <c r="I294" s="16">
        <v>0</v>
      </c>
      <c r="J294" s="16"/>
      <c r="K294" s="16"/>
      <c r="L294" s="16"/>
    </row>
    <row r="295" spans="1:12" x14ac:dyDescent="0.25">
      <c r="A295" s="114">
        <v>42402</v>
      </c>
      <c r="B295" s="16">
        <v>51684</v>
      </c>
      <c r="C295" s="16" t="s">
        <v>151</v>
      </c>
      <c r="D295" s="16">
        <v>14.9</v>
      </c>
      <c r="E295" s="16" t="s">
        <v>4</v>
      </c>
      <c r="F295" s="16"/>
      <c r="G295" s="16"/>
      <c r="H295" s="16"/>
      <c r="I295" s="16">
        <v>0</v>
      </c>
      <c r="J295" s="16"/>
      <c r="K295" s="16"/>
      <c r="L295" s="16"/>
    </row>
    <row r="296" spans="1:12" x14ac:dyDescent="0.25">
      <c r="A296" s="114">
        <v>42402</v>
      </c>
      <c r="B296" s="16">
        <v>51685</v>
      </c>
      <c r="C296" s="16" t="s">
        <v>155</v>
      </c>
      <c r="D296" s="16">
        <v>14.9</v>
      </c>
      <c r="E296" s="16" t="s">
        <v>4</v>
      </c>
      <c r="F296" s="16"/>
      <c r="G296" s="16"/>
      <c r="H296" s="16"/>
      <c r="I296" s="16">
        <v>0</v>
      </c>
      <c r="J296" s="16"/>
      <c r="K296" s="16"/>
      <c r="L296" s="16"/>
    </row>
    <row r="297" spans="1:12" x14ac:dyDescent="0.25">
      <c r="A297" s="114">
        <v>42402</v>
      </c>
      <c r="B297" s="16">
        <v>51686</v>
      </c>
      <c r="C297" s="16" t="s">
        <v>152</v>
      </c>
      <c r="D297" s="16">
        <v>14.9</v>
      </c>
      <c r="E297" s="16" t="s">
        <v>4</v>
      </c>
      <c r="F297" s="16"/>
      <c r="G297" s="16"/>
      <c r="H297" s="16"/>
      <c r="I297" s="16">
        <v>0</v>
      </c>
      <c r="J297" s="16"/>
      <c r="K297" s="16"/>
      <c r="L297" s="16"/>
    </row>
    <row r="298" spans="1:12" x14ac:dyDescent="0.25">
      <c r="A298" s="114">
        <v>42402</v>
      </c>
      <c r="B298" s="16">
        <v>51687</v>
      </c>
      <c r="C298" s="16" t="s">
        <v>153</v>
      </c>
      <c r="D298" s="16">
        <v>13.3</v>
      </c>
      <c r="E298" s="16" t="s">
        <v>4</v>
      </c>
      <c r="F298" s="16"/>
      <c r="G298" s="16"/>
      <c r="H298" s="16"/>
      <c r="I298" s="16">
        <v>0</v>
      </c>
      <c r="J298" s="16"/>
      <c r="K298" s="16"/>
      <c r="L298" s="16"/>
    </row>
    <row r="299" spans="1:12" x14ac:dyDescent="0.25">
      <c r="A299" s="114">
        <v>42402</v>
      </c>
      <c r="B299" s="16">
        <v>51688</v>
      </c>
      <c r="C299" s="16" t="s">
        <v>154</v>
      </c>
      <c r="D299" s="16">
        <v>13</v>
      </c>
      <c r="E299" s="16" t="s">
        <v>4</v>
      </c>
      <c r="F299" s="16"/>
      <c r="G299" s="16"/>
      <c r="H299" s="16"/>
      <c r="I299" s="16">
        <v>0</v>
      </c>
      <c r="J299" s="16"/>
      <c r="K299" s="16"/>
      <c r="L299" s="16"/>
    </row>
    <row r="300" spans="1:12" x14ac:dyDescent="0.25">
      <c r="A300" s="114">
        <v>42402</v>
      </c>
      <c r="B300" s="16">
        <v>51689</v>
      </c>
      <c r="C300" s="16" t="s">
        <v>151</v>
      </c>
      <c r="D300" s="16">
        <v>14.9</v>
      </c>
      <c r="E300" s="16" t="s">
        <v>4</v>
      </c>
      <c r="F300" s="16"/>
      <c r="G300" s="16"/>
      <c r="H300" s="16"/>
      <c r="I300" s="16">
        <v>0</v>
      </c>
      <c r="J300" s="16"/>
      <c r="K300" s="16"/>
      <c r="L300" s="16"/>
    </row>
    <row r="301" spans="1:12" x14ac:dyDescent="0.25">
      <c r="A301" s="114">
        <v>42402</v>
      </c>
      <c r="B301" s="16">
        <v>51690</v>
      </c>
      <c r="C301" s="16" t="s">
        <v>155</v>
      </c>
      <c r="D301" s="16">
        <v>14.9</v>
      </c>
      <c r="E301" s="16" t="s">
        <v>4</v>
      </c>
      <c r="F301" s="16"/>
      <c r="G301" s="16"/>
      <c r="H301" s="16"/>
      <c r="I301" s="16">
        <v>0</v>
      </c>
      <c r="J301" s="16"/>
      <c r="K301" s="16"/>
      <c r="L301" s="16"/>
    </row>
    <row r="302" spans="1:12" x14ac:dyDescent="0.25">
      <c r="A302" s="114">
        <v>42402</v>
      </c>
      <c r="B302" s="16">
        <v>51691</v>
      </c>
      <c r="C302" s="16" t="s">
        <v>152</v>
      </c>
      <c r="D302" s="16">
        <v>14.9</v>
      </c>
      <c r="E302" s="16" t="s">
        <v>4</v>
      </c>
      <c r="F302" s="16"/>
      <c r="G302" s="16"/>
      <c r="H302" s="16"/>
      <c r="I302" s="16">
        <v>0</v>
      </c>
      <c r="J302" s="16"/>
      <c r="K302" s="16"/>
      <c r="L302" s="16"/>
    </row>
    <row r="303" spans="1:12" x14ac:dyDescent="0.25">
      <c r="A303" s="114">
        <v>42402</v>
      </c>
      <c r="B303" s="16">
        <v>51692</v>
      </c>
      <c r="C303" s="16" t="s">
        <v>153</v>
      </c>
      <c r="D303" s="16">
        <v>13.3</v>
      </c>
      <c r="E303" s="16" t="s">
        <v>4</v>
      </c>
      <c r="F303" s="16"/>
      <c r="G303" s="16"/>
      <c r="H303" s="16"/>
      <c r="I303" s="16">
        <v>0</v>
      </c>
      <c r="J303" s="16"/>
      <c r="K303" s="16"/>
      <c r="L303" s="16"/>
    </row>
    <row r="304" spans="1:12" x14ac:dyDescent="0.25">
      <c r="A304" s="114">
        <v>42402</v>
      </c>
      <c r="B304" s="16">
        <v>51693</v>
      </c>
      <c r="C304" s="16" t="s">
        <v>154</v>
      </c>
      <c r="D304" s="16">
        <v>13</v>
      </c>
      <c r="E304" s="16" t="s">
        <v>4</v>
      </c>
      <c r="F304" s="16"/>
      <c r="G304" s="16"/>
      <c r="H304" s="16"/>
      <c r="I304" s="16">
        <v>0</v>
      </c>
      <c r="J304" s="16"/>
      <c r="K304" s="16"/>
      <c r="L304" s="16"/>
    </row>
    <row r="305" spans="1:12" x14ac:dyDescent="0.25">
      <c r="A305" s="114">
        <v>42402</v>
      </c>
      <c r="B305" s="16">
        <v>51694</v>
      </c>
      <c r="C305" s="16" t="s">
        <v>151</v>
      </c>
      <c r="D305" s="16">
        <v>14.9</v>
      </c>
      <c r="E305" s="16" t="s">
        <v>4</v>
      </c>
      <c r="F305" s="16"/>
      <c r="G305" s="16"/>
      <c r="H305" s="16"/>
      <c r="I305" s="16">
        <v>0</v>
      </c>
      <c r="J305" s="16"/>
      <c r="K305" s="16"/>
      <c r="L305" s="16"/>
    </row>
    <row r="306" spans="1:12" x14ac:dyDescent="0.25">
      <c r="A306" s="114">
        <v>42402</v>
      </c>
      <c r="B306" s="16">
        <v>51695</v>
      </c>
      <c r="C306" s="16" t="s">
        <v>155</v>
      </c>
      <c r="D306" s="16">
        <v>14.9</v>
      </c>
      <c r="E306" s="16" t="s">
        <v>4</v>
      </c>
      <c r="F306" s="16"/>
      <c r="G306" s="16"/>
      <c r="H306" s="16"/>
      <c r="I306" s="16">
        <v>0</v>
      </c>
      <c r="J306" s="16"/>
      <c r="K306" s="16"/>
      <c r="L306" s="16"/>
    </row>
    <row r="307" spans="1:12" x14ac:dyDescent="0.25">
      <c r="A307" s="114">
        <v>42402</v>
      </c>
      <c r="B307" s="16">
        <v>51696</v>
      </c>
      <c r="C307" s="16" t="s">
        <v>152</v>
      </c>
      <c r="D307" s="16">
        <v>14.9</v>
      </c>
      <c r="E307" s="16" t="s">
        <v>4</v>
      </c>
      <c r="F307" s="16"/>
      <c r="G307" s="16"/>
      <c r="H307" s="16"/>
      <c r="I307" s="16">
        <v>0</v>
      </c>
      <c r="J307" s="16"/>
      <c r="K307" s="16"/>
      <c r="L307" s="16"/>
    </row>
    <row r="308" spans="1:12" x14ac:dyDescent="0.25">
      <c r="A308" s="114">
        <v>42402</v>
      </c>
      <c r="B308" s="16">
        <v>51697</v>
      </c>
      <c r="C308" s="16" t="s">
        <v>153</v>
      </c>
      <c r="D308" s="16">
        <v>13.3</v>
      </c>
      <c r="E308" s="16" t="s">
        <v>4</v>
      </c>
      <c r="F308" s="16"/>
      <c r="G308" s="16"/>
      <c r="H308" s="16"/>
      <c r="I308" s="16">
        <v>0</v>
      </c>
      <c r="J308" s="16"/>
      <c r="K308" s="16"/>
      <c r="L308" s="16"/>
    </row>
    <row r="309" spans="1:12" x14ac:dyDescent="0.25">
      <c r="A309" s="114">
        <v>42402</v>
      </c>
      <c r="B309" s="16">
        <v>51698</v>
      </c>
      <c r="C309" s="16" t="s">
        <v>154</v>
      </c>
      <c r="D309" s="16">
        <v>13</v>
      </c>
      <c r="E309" s="16" t="s">
        <v>4</v>
      </c>
      <c r="F309" s="16"/>
      <c r="G309" s="16"/>
      <c r="H309" s="16"/>
      <c r="I309" s="16">
        <v>0</v>
      </c>
      <c r="J309" s="16"/>
      <c r="K309" s="16"/>
      <c r="L309" s="16"/>
    </row>
    <row r="310" spans="1:12" x14ac:dyDescent="0.25">
      <c r="A310" s="114">
        <v>42402</v>
      </c>
      <c r="B310" s="16">
        <v>51699</v>
      </c>
      <c r="C310" s="16" t="s">
        <v>151</v>
      </c>
      <c r="D310" s="16">
        <v>14.9</v>
      </c>
      <c r="E310" s="16" t="s">
        <v>4</v>
      </c>
      <c r="F310" s="16"/>
      <c r="G310" s="16"/>
      <c r="H310" s="16"/>
      <c r="I310" s="16">
        <v>0</v>
      </c>
      <c r="J310" s="16"/>
      <c r="K310" s="16"/>
      <c r="L310" s="16"/>
    </row>
    <row r="311" spans="1:12" x14ac:dyDescent="0.25">
      <c r="A311" s="114">
        <v>42402</v>
      </c>
      <c r="B311" s="16">
        <v>51700</v>
      </c>
      <c r="C311" s="16" t="s">
        <v>155</v>
      </c>
      <c r="D311" s="16">
        <v>14.9</v>
      </c>
      <c r="E311" s="16" t="s">
        <v>4</v>
      </c>
      <c r="F311" s="16"/>
      <c r="G311" s="16"/>
      <c r="H311" s="16"/>
      <c r="I311" s="16">
        <v>0</v>
      </c>
      <c r="J311" s="16"/>
      <c r="K311" s="16"/>
      <c r="L311" s="16"/>
    </row>
    <row r="312" spans="1:12" x14ac:dyDescent="0.25">
      <c r="A312" s="114">
        <v>42402</v>
      </c>
      <c r="B312" s="16">
        <v>51701</v>
      </c>
      <c r="C312" s="16" t="s">
        <v>155</v>
      </c>
      <c r="D312" s="16">
        <v>14.9</v>
      </c>
      <c r="E312" s="16" t="s">
        <v>4</v>
      </c>
      <c r="F312" s="16"/>
      <c r="G312" s="16"/>
      <c r="H312" s="16"/>
      <c r="I312" s="16">
        <v>0</v>
      </c>
      <c r="J312" s="16"/>
      <c r="K312" s="16"/>
      <c r="L312" s="16"/>
    </row>
    <row r="313" spans="1:12" x14ac:dyDescent="0.25">
      <c r="A313" s="114">
        <v>42402</v>
      </c>
      <c r="B313" s="16">
        <v>51702</v>
      </c>
      <c r="C313" s="16" t="s">
        <v>152</v>
      </c>
      <c r="D313" s="16">
        <v>14.9</v>
      </c>
      <c r="E313" s="16" t="s">
        <v>4</v>
      </c>
      <c r="F313" s="16"/>
      <c r="G313" s="16"/>
      <c r="H313" s="16"/>
      <c r="I313" s="16">
        <v>0</v>
      </c>
      <c r="J313" s="16"/>
      <c r="K313" s="16"/>
      <c r="L313" s="16"/>
    </row>
    <row r="314" spans="1:12" x14ac:dyDescent="0.25">
      <c r="A314" s="114">
        <v>42402</v>
      </c>
      <c r="B314" s="16">
        <v>51703</v>
      </c>
      <c r="C314" s="16" t="s">
        <v>153</v>
      </c>
      <c r="D314" s="16">
        <v>13.3</v>
      </c>
      <c r="E314" s="16" t="s">
        <v>4</v>
      </c>
      <c r="F314" s="16"/>
      <c r="G314" s="16"/>
      <c r="H314" s="16"/>
      <c r="I314" s="16">
        <v>0</v>
      </c>
      <c r="J314" s="16"/>
      <c r="K314" s="16"/>
      <c r="L314" s="16"/>
    </row>
    <row r="315" spans="1:12" x14ac:dyDescent="0.25">
      <c r="A315" s="114">
        <v>42402</v>
      </c>
      <c r="B315" s="16">
        <v>51704</v>
      </c>
      <c r="C315" s="16" t="s">
        <v>154</v>
      </c>
      <c r="D315" s="16">
        <v>13</v>
      </c>
      <c r="E315" s="16" t="s">
        <v>4</v>
      </c>
      <c r="F315" s="16"/>
      <c r="G315" s="16"/>
      <c r="H315" s="16"/>
      <c r="I315" s="16">
        <v>0</v>
      </c>
      <c r="J315" s="16"/>
      <c r="K315" s="16"/>
      <c r="L315" s="16"/>
    </row>
    <row r="316" spans="1:12" x14ac:dyDescent="0.25">
      <c r="A316" s="114">
        <v>42402</v>
      </c>
      <c r="B316" s="16">
        <v>51705</v>
      </c>
      <c r="C316" s="16" t="s">
        <v>151</v>
      </c>
      <c r="D316" s="16">
        <v>14.9</v>
      </c>
      <c r="E316" s="16" t="s">
        <v>4</v>
      </c>
      <c r="F316" s="16"/>
      <c r="G316" s="16"/>
      <c r="H316" s="16"/>
      <c r="I316" s="16">
        <v>0</v>
      </c>
      <c r="J316" s="16"/>
      <c r="K316" s="16"/>
      <c r="L316" s="16"/>
    </row>
    <row r="317" spans="1:12" x14ac:dyDescent="0.25">
      <c r="A317" s="114">
        <v>42402</v>
      </c>
      <c r="B317" s="16">
        <v>51706</v>
      </c>
      <c r="C317" s="16" t="s">
        <v>152</v>
      </c>
      <c r="D317" s="16">
        <v>14.9</v>
      </c>
      <c r="E317" s="16" t="s">
        <v>4</v>
      </c>
      <c r="F317" s="16"/>
      <c r="G317" s="16"/>
      <c r="H317" s="16"/>
      <c r="I317" s="16">
        <v>0</v>
      </c>
      <c r="J317" s="16"/>
      <c r="K317" s="16"/>
      <c r="L317" s="16"/>
    </row>
    <row r="318" spans="1:12" x14ac:dyDescent="0.25">
      <c r="A318" s="114">
        <v>42402</v>
      </c>
      <c r="B318" s="16">
        <v>51707</v>
      </c>
      <c r="C318" s="16" t="s">
        <v>153</v>
      </c>
      <c r="D318" s="16">
        <v>13.3</v>
      </c>
      <c r="E318" s="16" t="s">
        <v>4</v>
      </c>
      <c r="F318" s="16"/>
      <c r="G318" s="16"/>
      <c r="H318" s="16"/>
      <c r="I318" s="16">
        <v>0</v>
      </c>
      <c r="J318" s="16"/>
      <c r="K318" s="16"/>
      <c r="L318" s="16"/>
    </row>
    <row r="319" spans="1:12" x14ac:dyDescent="0.25">
      <c r="A319" s="114">
        <v>42402</v>
      </c>
      <c r="B319" s="16">
        <v>51708</v>
      </c>
      <c r="C319" s="16" t="s">
        <v>154</v>
      </c>
      <c r="D319" s="16">
        <v>13</v>
      </c>
      <c r="E319" s="16" t="s">
        <v>4</v>
      </c>
      <c r="F319" s="16"/>
      <c r="G319" s="16"/>
      <c r="H319" s="16"/>
      <c r="I319" s="16">
        <v>0</v>
      </c>
      <c r="J319" s="16"/>
      <c r="K319" s="16"/>
      <c r="L319" s="16"/>
    </row>
    <row r="320" spans="1:12" x14ac:dyDescent="0.25">
      <c r="A320" s="114">
        <v>42402</v>
      </c>
      <c r="B320" s="16">
        <v>51709</v>
      </c>
      <c r="C320" s="16" t="s">
        <v>152</v>
      </c>
      <c r="D320" s="16">
        <v>14.9</v>
      </c>
      <c r="E320" s="16" t="s">
        <v>4</v>
      </c>
      <c r="F320" s="16"/>
      <c r="G320" s="16"/>
      <c r="H320" s="16"/>
      <c r="I320" s="16">
        <v>0</v>
      </c>
      <c r="J320" s="16"/>
      <c r="K320" s="16"/>
      <c r="L320" s="16"/>
    </row>
    <row r="321" spans="1:12" x14ac:dyDescent="0.25">
      <c r="A321" s="114">
        <v>42402</v>
      </c>
      <c r="B321" s="16">
        <v>51710</v>
      </c>
      <c r="C321" s="16" t="s">
        <v>153</v>
      </c>
      <c r="D321" s="16">
        <v>13.3</v>
      </c>
      <c r="E321" s="16" t="s">
        <v>4</v>
      </c>
      <c r="F321" s="16"/>
      <c r="G321" s="16"/>
      <c r="H321" s="16"/>
      <c r="I321" s="16">
        <v>0</v>
      </c>
      <c r="J321" s="16"/>
      <c r="K321" s="16"/>
      <c r="L321" s="16"/>
    </row>
    <row r="322" spans="1:12" x14ac:dyDescent="0.25">
      <c r="A322" s="114">
        <v>42402</v>
      </c>
      <c r="B322" s="16">
        <v>51711</v>
      </c>
      <c r="C322" s="16" t="s">
        <v>154</v>
      </c>
      <c r="D322" s="16">
        <v>13</v>
      </c>
      <c r="E322" s="16" t="s">
        <v>4</v>
      </c>
      <c r="F322" s="16"/>
      <c r="G322" s="16"/>
      <c r="H322" s="16"/>
      <c r="I322" s="16">
        <v>0</v>
      </c>
      <c r="J322" s="16"/>
      <c r="K322" s="16"/>
      <c r="L322" s="16"/>
    </row>
    <row r="323" spans="1:12" x14ac:dyDescent="0.25">
      <c r="A323" s="114">
        <v>42402</v>
      </c>
      <c r="B323" s="16">
        <v>51712</v>
      </c>
      <c r="C323" s="16" t="s">
        <v>151</v>
      </c>
      <c r="D323" s="16">
        <v>14.9</v>
      </c>
      <c r="E323" s="16" t="s">
        <v>4</v>
      </c>
      <c r="F323" s="16"/>
      <c r="G323" s="16"/>
      <c r="H323" s="16"/>
      <c r="I323" s="16">
        <v>0</v>
      </c>
      <c r="J323" s="16"/>
      <c r="K323" s="16"/>
      <c r="L323" s="16"/>
    </row>
    <row r="324" spans="1:12" x14ac:dyDescent="0.25">
      <c r="A324" s="114">
        <v>42402</v>
      </c>
      <c r="B324" s="16">
        <v>51713</v>
      </c>
      <c r="C324" s="16" t="s">
        <v>152</v>
      </c>
      <c r="D324" s="16">
        <v>14.9</v>
      </c>
      <c r="E324" s="16" t="s">
        <v>4</v>
      </c>
      <c r="F324" s="16"/>
      <c r="G324" s="16"/>
      <c r="H324" s="16"/>
      <c r="I324" s="16">
        <v>0</v>
      </c>
      <c r="J324" s="16"/>
      <c r="K324" s="16"/>
      <c r="L324" s="16"/>
    </row>
    <row r="325" spans="1:12" x14ac:dyDescent="0.25">
      <c r="A325" s="114">
        <v>42402</v>
      </c>
      <c r="B325" s="16">
        <v>51714</v>
      </c>
      <c r="C325" s="16" t="s">
        <v>153</v>
      </c>
      <c r="D325" s="16">
        <v>13.3</v>
      </c>
      <c r="E325" s="16" t="s">
        <v>4</v>
      </c>
      <c r="F325" s="16"/>
      <c r="G325" s="16"/>
      <c r="H325" s="16"/>
      <c r="I325" s="16">
        <v>0</v>
      </c>
      <c r="J325" s="16"/>
      <c r="K325" s="16"/>
      <c r="L325" s="16"/>
    </row>
    <row r="326" spans="1:12" x14ac:dyDescent="0.25">
      <c r="A326" s="114">
        <v>42402</v>
      </c>
      <c r="B326" s="16">
        <v>51715</v>
      </c>
      <c r="C326" s="16" t="s">
        <v>154</v>
      </c>
      <c r="D326" s="16">
        <v>13</v>
      </c>
      <c r="E326" s="16" t="s">
        <v>4</v>
      </c>
      <c r="F326" s="16"/>
      <c r="G326" s="16"/>
      <c r="H326" s="16"/>
      <c r="I326" s="16">
        <v>0</v>
      </c>
      <c r="J326" s="16"/>
      <c r="K326" s="16"/>
      <c r="L326" s="16"/>
    </row>
    <row r="327" spans="1:12" x14ac:dyDescent="0.25">
      <c r="A327" s="114">
        <v>42402</v>
      </c>
      <c r="B327" s="16">
        <v>51716</v>
      </c>
      <c r="C327" s="16" t="s">
        <v>151</v>
      </c>
      <c r="D327" s="16">
        <v>14.9</v>
      </c>
      <c r="E327" s="16" t="s">
        <v>4</v>
      </c>
      <c r="F327" s="16"/>
      <c r="G327" s="16"/>
      <c r="H327" s="16"/>
      <c r="I327" s="16">
        <v>0</v>
      </c>
      <c r="J327" s="16"/>
      <c r="K327" s="16"/>
      <c r="L327" s="16"/>
    </row>
    <row r="328" spans="1:12" x14ac:dyDescent="0.25">
      <c r="A328" s="114">
        <v>42402</v>
      </c>
      <c r="B328" s="16">
        <v>51717</v>
      </c>
      <c r="C328" s="16" t="s">
        <v>152</v>
      </c>
      <c r="D328" s="16">
        <v>14.9</v>
      </c>
      <c r="E328" s="16" t="s">
        <v>4</v>
      </c>
      <c r="F328" s="16"/>
      <c r="G328" s="16"/>
      <c r="H328" s="16"/>
      <c r="I328" s="16">
        <v>0</v>
      </c>
      <c r="J328" s="16"/>
      <c r="K328" s="16"/>
      <c r="L328" s="16"/>
    </row>
    <row r="329" spans="1:12" x14ac:dyDescent="0.25">
      <c r="A329" s="114">
        <v>42402</v>
      </c>
      <c r="B329" s="16">
        <v>51718</v>
      </c>
      <c r="C329" s="16" t="s">
        <v>153</v>
      </c>
      <c r="D329" s="16">
        <v>13.3</v>
      </c>
      <c r="E329" s="16" t="s">
        <v>4</v>
      </c>
      <c r="F329" s="16"/>
      <c r="G329" s="16"/>
      <c r="H329" s="16"/>
      <c r="I329" s="16">
        <v>0</v>
      </c>
      <c r="J329" s="16"/>
      <c r="K329" s="16"/>
      <c r="L329" s="16"/>
    </row>
    <row r="330" spans="1:12" x14ac:dyDescent="0.25">
      <c r="A330" s="114">
        <v>42402</v>
      </c>
      <c r="B330" s="16">
        <v>51719</v>
      </c>
      <c r="C330" s="16" t="s">
        <v>151</v>
      </c>
      <c r="D330" s="16">
        <v>14.9</v>
      </c>
      <c r="E330" s="16" t="s">
        <v>4</v>
      </c>
      <c r="F330" s="16"/>
      <c r="G330" s="16"/>
      <c r="H330" s="16"/>
      <c r="I330" s="16">
        <v>0</v>
      </c>
      <c r="J330" s="16"/>
      <c r="K330" s="16"/>
      <c r="L330" s="16"/>
    </row>
    <row r="331" spans="1:12" x14ac:dyDescent="0.25">
      <c r="A331" s="114">
        <v>42402</v>
      </c>
      <c r="B331" s="16">
        <v>51720</v>
      </c>
      <c r="C331" s="16" t="s">
        <v>152</v>
      </c>
      <c r="D331" s="16">
        <v>14.9</v>
      </c>
      <c r="E331" s="16" t="s">
        <v>4</v>
      </c>
      <c r="F331" s="16"/>
      <c r="G331" s="16"/>
      <c r="H331" s="16"/>
      <c r="I331" s="16">
        <v>0</v>
      </c>
      <c r="J331" s="16"/>
      <c r="K331" s="16"/>
      <c r="L331" s="16"/>
    </row>
    <row r="332" spans="1:12" x14ac:dyDescent="0.25">
      <c r="A332" s="114">
        <v>42402</v>
      </c>
      <c r="B332" s="16">
        <v>51721</v>
      </c>
      <c r="C332" s="16" t="s">
        <v>153</v>
      </c>
      <c r="D332" s="16">
        <v>13.3</v>
      </c>
      <c r="E332" s="16" t="s">
        <v>4</v>
      </c>
      <c r="F332" s="16"/>
      <c r="G332" s="16"/>
      <c r="H332" s="16"/>
      <c r="I332" s="16">
        <v>0</v>
      </c>
      <c r="J332" s="16"/>
      <c r="K332" s="16"/>
      <c r="L332" s="16"/>
    </row>
    <row r="333" spans="1:12" x14ac:dyDescent="0.25">
      <c r="A333" s="114">
        <v>42402</v>
      </c>
      <c r="B333" s="16">
        <v>51722</v>
      </c>
      <c r="C333" s="16" t="s">
        <v>154</v>
      </c>
      <c r="D333" s="16">
        <v>13</v>
      </c>
      <c r="E333" s="16" t="s">
        <v>4</v>
      </c>
      <c r="F333" s="16"/>
      <c r="G333" s="16"/>
      <c r="H333" s="16"/>
      <c r="I333" s="16">
        <v>0</v>
      </c>
      <c r="J333" s="16"/>
      <c r="K333" s="16"/>
      <c r="L333" s="16"/>
    </row>
    <row r="334" spans="1:12" x14ac:dyDescent="0.25">
      <c r="A334" s="114">
        <v>42402</v>
      </c>
      <c r="B334" s="16">
        <v>51723</v>
      </c>
      <c r="C334" s="16" t="s">
        <v>151</v>
      </c>
      <c r="D334" s="16">
        <v>14.9</v>
      </c>
      <c r="E334" s="16" t="s">
        <v>4</v>
      </c>
      <c r="F334" s="16"/>
      <c r="G334" s="16"/>
      <c r="H334" s="16"/>
      <c r="I334" s="16">
        <v>0</v>
      </c>
      <c r="J334" s="16"/>
      <c r="K334" s="16"/>
      <c r="L334" s="16"/>
    </row>
    <row r="335" spans="1:12" x14ac:dyDescent="0.25">
      <c r="A335" s="114">
        <v>42402</v>
      </c>
      <c r="B335" s="16">
        <v>51724</v>
      </c>
      <c r="C335" s="16" t="s">
        <v>152</v>
      </c>
      <c r="D335" s="16">
        <v>14.9</v>
      </c>
      <c r="E335" s="16" t="s">
        <v>4</v>
      </c>
      <c r="F335" s="16"/>
      <c r="G335" s="16"/>
      <c r="H335" s="16"/>
      <c r="I335" s="16">
        <v>0</v>
      </c>
      <c r="J335" s="16"/>
      <c r="K335" s="16"/>
      <c r="L335" s="16"/>
    </row>
    <row r="336" spans="1:12" x14ac:dyDescent="0.25">
      <c r="A336" s="114">
        <v>42402</v>
      </c>
      <c r="B336" s="16">
        <v>51725</v>
      </c>
      <c r="C336" s="16" t="s">
        <v>153</v>
      </c>
      <c r="D336" s="16">
        <v>13.3</v>
      </c>
      <c r="E336" s="16" t="s">
        <v>4</v>
      </c>
      <c r="F336" s="16"/>
      <c r="G336" s="16"/>
      <c r="H336" s="16"/>
      <c r="I336" s="16">
        <v>0</v>
      </c>
      <c r="J336" s="16"/>
      <c r="K336" s="16"/>
      <c r="L336" s="16"/>
    </row>
    <row r="337" spans="1:12" x14ac:dyDescent="0.25">
      <c r="A337" s="114">
        <v>42402</v>
      </c>
      <c r="B337" s="16">
        <v>51726</v>
      </c>
      <c r="C337" s="16" t="s">
        <v>154</v>
      </c>
      <c r="D337" s="16">
        <v>13</v>
      </c>
      <c r="E337" s="16" t="s">
        <v>4</v>
      </c>
      <c r="F337" s="16"/>
      <c r="G337" s="16"/>
      <c r="H337" s="16"/>
      <c r="I337" s="16">
        <v>0</v>
      </c>
      <c r="J337" s="16"/>
      <c r="K337" s="16"/>
      <c r="L337" s="16"/>
    </row>
    <row r="338" spans="1:12" x14ac:dyDescent="0.25">
      <c r="A338" s="114">
        <v>42402</v>
      </c>
      <c r="B338" s="16">
        <v>51727</v>
      </c>
      <c r="C338" s="16" t="s">
        <v>151</v>
      </c>
      <c r="D338" s="16">
        <v>14.9</v>
      </c>
      <c r="E338" s="16" t="s">
        <v>4</v>
      </c>
      <c r="F338" s="16"/>
      <c r="G338" s="16"/>
      <c r="H338" s="16"/>
      <c r="I338" s="16">
        <v>0</v>
      </c>
      <c r="J338" s="16"/>
      <c r="K338" s="16"/>
      <c r="L338" s="16"/>
    </row>
    <row r="339" spans="1:12" x14ac:dyDescent="0.25">
      <c r="A339" s="114">
        <v>42402</v>
      </c>
      <c r="B339" s="16">
        <v>51728</v>
      </c>
      <c r="C339" s="16" t="s">
        <v>153</v>
      </c>
      <c r="D339" s="16">
        <v>13.3</v>
      </c>
      <c r="E339" s="16" t="s">
        <v>4</v>
      </c>
      <c r="F339" s="16"/>
      <c r="G339" s="16"/>
      <c r="H339" s="16"/>
      <c r="I339" s="16">
        <v>0</v>
      </c>
      <c r="J339" s="16"/>
      <c r="K339" s="16"/>
      <c r="L339" s="16"/>
    </row>
    <row r="340" spans="1:12" x14ac:dyDescent="0.25">
      <c r="A340" s="114">
        <v>42402</v>
      </c>
      <c r="B340" s="16">
        <v>51729</v>
      </c>
      <c r="C340" s="16" t="s">
        <v>154</v>
      </c>
      <c r="D340" s="16">
        <v>13</v>
      </c>
      <c r="E340" s="16" t="s">
        <v>4</v>
      </c>
      <c r="F340" s="16"/>
      <c r="G340" s="16"/>
      <c r="H340" s="16"/>
      <c r="I340" s="16">
        <v>0</v>
      </c>
      <c r="J340" s="16"/>
      <c r="K340" s="16"/>
      <c r="L340" s="16"/>
    </row>
    <row r="341" spans="1:12" x14ac:dyDescent="0.25">
      <c r="A341" s="114">
        <v>42402</v>
      </c>
      <c r="B341" s="16">
        <v>51730</v>
      </c>
      <c r="C341" s="16" t="s">
        <v>151</v>
      </c>
      <c r="D341" s="16">
        <v>14.9</v>
      </c>
      <c r="E341" s="16" t="s">
        <v>4</v>
      </c>
      <c r="F341" s="16"/>
      <c r="G341" s="16"/>
      <c r="H341" s="16"/>
      <c r="I341" s="16">
        <v>0</v>
      </c>
      <c r="J341" s="16"/>
      <c r="K341" s="16"/>
      <c r="L341" s="16"/>
    </row>
    <row r="342" spans="1:12" x14ac:dyDescent="0.25">
      <c r="A342" s="114">
        <v>42402</v>
      </c>
      <c r="B342" s="16">
        <v>51731</v>
      </c>
      <c r="C342" s="16" t="s">
        <v>153</v>
      </c>
      <c r="D342" s="16">
        <v>13.3</v>
      </c>
      <c r="E342" s="16" t="s">
        <v>4</v>
      </c>
      <c r="F342" s="16"/>
      <c r="G342" s="16"/>
      <c r="H342" s="16"/>
      <c r="I342" s="16">
        <v>0</v>
      </c>
      <c r="J342" s="16"/>
      <c r="K342" s="16"/>
      <c r="L342" s="16"/>
    </row>
    <row r="343" spans="1:12" x14ac:dyDescent="0.25">
      <c r="A343" s="114">
        <v>42402</v>
      </c>
      <c r="B343" s="16">
        <v>51732</v>
      </c>
      <c r="C343" s="16" t="s">
        <v>151</v>
      </c>
      <c r="D343" s="16">
        <v>14.9</v>
      </c>
      <c r="E343" s="16" t="s">
        <v>4</v>
      </c>
      <c r="F343" s="16"/>
      <c r="G343" s="16"/>
      <c r="H343" s="16"/>
      <c r="I343" s="16">
        <v>0</v>
      </c>
      <c r="J343" s="16"/>
      <c r="K343" s="16"/>
      <c r="L343" s="16"/>
    </row>
    <row r="344" spans="1:12" x14ac:dyDescent="0.25">
      <c r="A344" s="114">
        <v>42402</v>
      </c>
      <c r="B344" s="16">
        <v>51733</v>
      </c>
      <c r="C344" s="16" t="s">
        <v>154</v>
      </c>
      <c r="D344" s="16">
        <v>13</v>
      </c>
      <c r="E344" s="16" t="s">
        <v>4</v>
      </c>
      <c r="F344" s="16"/>
      <c r="G344" s="16"/>
      <c r="H344" s="16"/>
      <c r="I344" s="16">
        <v>0</v>
      </c>
      <c r="J344" s="16"/>
      <c r="K344" s="16"/>
      <c r="L344" s="16"/>
    </row>
    <row r="345" spans="1:12" x14ac:dyDescent="0.25">
      <c r="A345" s="114">
        <v>42402</v>
      </c>
      <c r="B345" s="16">
        <v>51734</v>
      </c>
      <c r="C345" s="16" t="s">
        <v>153</v>
      </c>
      <c r="D345" s="16">
        <v>13.3</v>
      </c>
      <c r="E345" s="16" t="s">
        <v>4</v>
      </c>
      <c r="F345" s="16"/>
      <c r="G345" s="16"/>
      <c r="H345" s="16"/>
      <c r="I345" s="16">
        <v>0</v>
      </c>
      <c r="J345" s="16"/>
      <c r="K345" s="16"/>
      <c r="L345" s="16"/>
    </row>
    <row r="346" spans="1:12" x14ac:dyDescent="0.25">
      <c r="A346" s="114">
        <v>42402</v>
      </c>
      <c r="B346" s="16">
        <v>51735</v>
      </c>
      <c r="C346" s="16" t="s">
        <v>151</v>
      </c>
      <c r="D346" s="16">
        <v>14.9</v>
      </c>
      <c r="E346" s="16" t="s">
        <v>4</v>
      </c>
      <c r="F346" s="16"/>
      <c r="G346" s="16"/>
      <c r="H346" s="16"/>
      <c r="I346" s="16">
        <v>0</v>
      </c>
      <c r="J346" s="16"/>
      <c r="K346" s="16"/>
      <c r="L346" s="16"/>
    </row>
    <row r="347" spans="1:12" x14ac:dyDescent="0.25">
      <c r="A347" s="114">
        <v>42402</v>
      </c>
      <c r="B347" s="16">
        <v>51736</v>
      </c>
      <c r="C347" s="16" t="s">
        <v>152</v>
      </c>
      <c r="D347" s="16">
        <v>14.9</v>
      </c>
      <c r="E347" s="16" t="s">
        <v>4</v>
      </c>
      <c r="F347" s="16"/>
      <c r="G347" s="16"/>
      <c r="H347" s="16"/>
      <c r="I347" s="16">
        <v>0</v>
      </c>
      <c r="J347" s="16"/>
      <c r="K347" s="16"/>
      <c r="L347" s="16"/>
    </row>
    <row r="348" spans="1:12" x14ac:dyDescent="0.25">
      <c r="A348" s="114">
        <v>42402</v>
      </c>
      <c r="B348" s="16">
        <v>51737</v>
      </c>
      <c r="C348" s="16" t="s">
        <v>154</v>
      </c>
      <c r="D348" s="16">
        <v>13</v>
      </c>
      <c r="E348" s="16" t="s">
        <v>4</v>
      </c>
      <c r="F348" s="16"/>
      <c r="G348" s="16"/>
      <c r="H348" s="16"/>
      <c r="I348" s="16">
        <v>0</v>
      </c>
      <c r="J348" s="16"/>
      <c r="K348" s="16"/>
      <c r="L348" s="16"/>
    </row>
    <row r="349" spans="1:12" x14ac:dyDescent="0.25">
      <c r="A349" s="114">
        <v>42402</v>
      </c>
      <c r="B349" s="16">
        <v>51738</v>
      </c>
      <c r="C349" s="16" t="s">
        <v>153</v>
      </c>
      <c r="D349" s="16">
        <v>13.3</v>
      </c>
      <c r="E349" s="16" t="s">
        <v>4</v>
      </c>
      <c r="F349" s="16"/>
      <c r="G349" s="16"/>
      <c r="H349" s="16"/>
      <c r="I349" s="16">
        <v>0</v>
      </c>
      <c r="J349" s="16"/>
      <c r="K349" s="16"/>
      <c r="L349" s="16"/>
    </row>
    <row r="350" spans="1:12" x14ac:dyDescent="0.25">
      <c r="A350" s="114">
        <v>42402</v>
      </c>
      <c r="B350" s="16">
        <v>51739</v>
      </c>
      <c r="C350" s="16" t="s">
        <v>151</v>
      </c>
      <c r="D350" s="16">
        <v>14.9</v>
      </c>
      <c r="E350" s="16" t="s">
        <v>4</v>
      </c>
      <c r="F350" s="16"/>
      <c r="G350" s="16"/>
      <c r="H350" s="16"/>
      <c r="I350" s="16">
        <v>0</v>
      </c>
      <c r="J350" s="16"/>
      <c r="K350" s="16"/>
      <c r="L350" s="16"/>
    </row>
    <row r="351" spans="1:12" x14ac:dyDescent="0.25">
      <c r="A351" s="114">
        <v>42402</v>
      </c>
      <c r="B351" s="16">
        <v>51740</v>
      </c>
      <c r="C351" s="16" t="s">
        <v>152</v>
      </c>
      <c r="D351" s="16">
        <v>14.9</v>
      </c>
      <c r="E351" s="16" t="s">
        <v>4</v>
      </c>
      <c r="F351" s="16"/>
      <c r="G351" s="16"/>
      <c r="H351" s="16"/>
      <c r="I351" s="16">
        <v>0</v>
      </c>
      <c r="J351" s="16"/>
      <c r="K351" s="16"/>
      <c r="L351" s="16"/>
    </row>
    <row r="352" spans="1:12" x14ac:dyDescent="0.25">
      <c r="A352" s="114">
        <v>42402</v>
      </c>
      <c r="B352" s="16">
        <v>51741</v>
      </c>
      <c r="C352" s="16" t="s">
        <v>154</v>
      </c>
      <c r="D352" s="16">
        <v>13</v>
      </c>
      <c r="E352" s="16" t="s">
        <v>4</v>
      </c>
      <c r="F352" s="16"/>
      <c r="G352" s="16"/>
      <c r="H352" s="16"/>
      <c r="I352" s="16">
        <v>0</v>
      </c>
      <c r="J352" s="16"/>
      <c r="K352" s="16"/>
      <c r="L352" s="16"/>
    </row>
    <row r="353" spans="1:12" x14ac:dyDescent="0.25">
      <c r="A353" s="114">
        <v>42402</v>
      </c>
      <c r="B353" s="16">
        <v>51742</v>
      </c>
      <c r="C353" s="16" t="s">
        <v>153</v>
      </c>
      <c r="D353" s="16">
        <v>13.3</v>
      </c>
      <c r="E353" s="16" t="s">
        <v>4</v>
      </c>
      <c r="F353" s="16"/>
      <c r="G353" s="16"/>
      <c r="H353" s="16"/>
      <c r="I353" s="16">
        <v>0</v>
      </c>
      <c r="J353" s="16"/>
      <c r="K353" s="16"/>
      <c r="L353" s="16"/>
    </row>
    <row r="354" spans="1:12" x14ac:dyDescent="0.25">
      <c r="A354" s="114">
        <v>42402</v>
      </c>
      <c r="B354" s="16">
        <v>51743</v>
      </c>
      <c r="C354" s="16" t="s">
        <v>151</v>
      </c>
      <c r="D354" s="16">
        <v>14.9</v>
      </c>
      <c r="E354" s="16" t="s">
        <v>4</v>
      </c>
      <c r="F354" s="16"/>
      <c r="G354" s="16"/>
      <c r="H354" s="16"/>
      <c r="I354" s="16">
        <v>0</v>
      </c>
      <c r="J354" s="16"/>
      <c r="K354" s="16"/>
      <c r="L354" s="16"/>
    </row>
    <row r="355" spans="1:12" x14ac:dyDescent="0.25">
      <c r="A355" s="114">
        <v>42402</v>
      </c>
      <c r="B355" s="16">
        <v>51744</v>
      </c>
      <c r="C355" s="16" t="s">
        <v>152</v>
      </c>
      <c r="D355" s="16">
        <v>14.9</v>
      </c>
      <c r="E355" s="16" t="s">
        <v>4</v>
      </c>
      <c r="F355" s="16"/>
      <c r="G355" s="16"/>
      <c r="H355" s="16"/>
      <c r="I355" s="16">
        <v>0</v>
      </c>
      <c r="J355" s="16"/>
      <c r="K355" s="16"/>
      <c r="L355" s="16"/>
    </row>
    <row r="356" spans="1:12" x14ac:dyDescent="0.25">
      <c r="A356" s="114">
        <v>42402</v>
      </c>
      <c r="B356" s="16">
        <v>51745</v>
      </c>
      <c r="C356" s="16" t="s">
        <v>154</v>
      </c>
      <c r="D356" s="16">
        <v>13</v>
      </c>
      <c r="E356" s="16" t="s">
        <v>4</v>
      </c>
      <c r="F356" s="16"/>
      <c r="G356" s="16"/>
      <c r="H356" s="16"/>
      <c r="I356" s="16">
        <v>0</v>
      </c>
      <c r="J356" s="16"/>
      <c r="K356" s="16"/>
      <c r="L356" s="16"/>
    </row>
    <row r="357" spans="1:12" x14ac:dyDescent="0.25">
      <c r="A357" s="114">
        <v>42402</v>
      </c>
      <c r="B357" s="16">
        <v>51746</v>
      </c>
      <c r="C357" s="16" t="s">
        <v>153</v>
      </c>
      <c r="D357" s="16">
        <v>13.3</v>
      </c>
      <c r="E357" s="16" t="s">
        <v>4</v>
      </c>
      <c r="F357" s="16"/>
      <c r="G357" s="16"/>
      <c r="H357" s="16"/>
      <c r="I357" s="16">
        <v>0</v>
      </c>
      <c r="J357" s="16"/>
      <c r="K357" s="16"/>
      <c r="L357" s="16"/>
    </row>
    <row r="358" spans="1:12" x14ac:dyDescent="0.25">
      <c r="A358" s="114">
        <v>42402</v>
      </c>
      <c r="B358" s="16">
        <v>51747</v>
      </c>
      <c r="C358" s="16" t="s">
        <v>151</v>
      </c>
      <c r="D358" s="16">
        <v>14.9</v>
      </c>
      <c r="E358" s="16" t="s">
        <v>4</v>
      </c>
      <c r="F358" s="16"/>
      <c r="G358" s="16"/>
      <c r="H358" s="16"/>
      <c r="I358" s="16">
        <v>0</v>
      </c>
      <c r="J358" s="16"/>
      <c r="K358" s="16"/>
      <c r="L358" s="16"/>
    </row>
    <row r="359" spans="1:12" x14ac:dyDescent="0.25">
      <c r="A359" s="114">
        <v>42402</v>
      </c>
      <c r="B359" s="16">
        <v>51748</v>
      </c>
      <c r="C359" s="16" t="s">
        <v>152</v>
      </c>
      <c r="D359" s="16">
        <v>14.9</v>
      </c>
      <c r="E359" s="16" t="s">
        <v>4</v>
      </c>
      <c r="F359" s="16"/>
      <c r="G359" s="16"/>
      <c r="H359" s="16"/>
      <c r="I359" s="16">
        <v>0</v>
      </c>
      <c r="J359" s="16"/>
      <c r="K359" s="16"/>
      <c r="L359" s="16"/>
    </row>
    <row r="360" spans="1:12" x14ac:dyDescent="0.25">
      <c r="A360" s="114">
        <v>42402</v>
      </c>
      <c r="B360" s="16">
        <v>51749</v>
      </c>
      <c r="C360" s="16" t="s">
        <v>154</v>
      </c>
      <c r="D360" s="16">
        <v>13</v>
      </c>
      <c r="E360" s="16" t="s">
        <v>4</v>
      </c>
      <c r="F360" s="16"/>
      <c r="G360" s="16"/>
      <c r="H360" s="16"/>
      <c r="I360" s="16">
        <v>0</v>
      </c>
      <c r="J360" s="16"/>
      <c r="K360" s="16"/>
      <c r="L360" s="16"/>
    </row>
    <row r="361" spans="1:12" x14ac:dyDescent="0.25">
      <c r="A361" s="114">
        <v>42402</v>
      </c>
      <c r="B361" s="16">
        <v>51750</v>
      </c>
      <c r="C361" s="16" t="s">
        <v>153</v>
      </c>
      <c r="D361" s="16">
        <v>13.3</v>
      </c>
      <c r="E361" s="16" t="s">
        <v>4</v>
      </c>
      <c r="F361" s="16"/>
      <c r="G361" s="16"/>
      <c r="H361" s="16"/>
      <c r="I361" s="16">
        <v>0</v>
      </c>
      <c r="J361" s="16"/>
      <c r="K361" s="16"/>
      <c r="L361" s="16"/>
    </row>
    <row r="362" spans="1:12" x14ac:dyDescent="0.25">
      <c r="A362" s="114">
        <v>42402</v>
      </c>
      <c r="B362" s="16">
        <v>51751</v>
      </c>
      <c r="C362" s="16" t="s">
        <v>151</v>
      </c>
      <c r="D362" s="16">
        <v>14.9</v>
      </c>
      <c r="E362" s="16" t="s">
        <v>4</v>
      </c>
      <c r="F362" s="16"/>
      <c r="G362" s="16"/>
      <c r="H362" s="16"/>
      <c r="I362" s="16">
        <v>0</v>
      </c>
      <c r="J362" s="16"/>
      <c r="K362" s="16"/>
      <c r="L362" s="16"/>
    </row>
    <row r="363" spans="1:12" x14ac:dyDescent="0.25">
      <c r="A363" s="114">
        <v>42402</v>
      </c>
      <c r="B363" s="16">
        <v>51752</v>
      </c>
      <c r="C363" s="16" t="s">
        <v>152</v>
      </c>
      <c r="D363" s="16">
        <v>14.9</v>
      </c>
      <c r="E363" s="16" t="s">
        <v>4</v>
      </c>
      <c r="F363" s="16"/>
      <c r="G363" s="16"/>
      <c r="H363" s="16"/>
      <c r="I363" s="16">
        <v>0</v>
      </c>
      <c r="J363" s="16"/>
      <c r="K363" s="16"/>
      <c r="L363" s="16"/>
    </row>
    <row r="364" spans="1:12" x14ac:dyDescent="0.25">
      <c r="A364" s="114">
        <v>42402</v>
      </c>
      <c r="B364" s="16">
        <v>51753</v>
      </c>
      <c r="C364" s="16" t="s">
        <v>154</v>
      </c>
      <c r="D364" s="16">
        <v>13</v>
      </c>
      <c r="E364" s="16" t="s">
        <v>4</v>
      </c>
      <c r="F364" s="16"/>
      <c r="G364" s="16"/>
      <c r="H364" s="16"/>
      <c r="I364" s="16">
        <v>0</v>
      </c>
      <c r="J364" s="16"/>
      <c r="K364" s="16"/>
      <c r="L364" s="16"/>
    </row>
    <row r="365" spans="1:12" x14ac:dyDescent="0.25">
      <c r="A365" s="114">
        <v>42402</v>
      </c>
      <c r="B365" s="16">
        <v>51754</v>
      </c>
      <c r="C365" s="16" t="s">
        <v>153</v>
      </c>
      <c r="D365" s="16">
        <v>13.3</v>
      </c>
      <c r="E365" s="16" t="s">
        <v>4</v>
      </c>
      <c r="F365" s="16"/>
      <c r="G365" s="16"/>
      <c r="H365" s="16"/>
      <c r="I365" s="16">
        <v>0</v>
      </c>
      <c r="J365" s="16"/>
      <c r="K365" s="16"/>
      <c r="L365" s="16"/>
    </row>
    <row r="366" spans="1:12" x14ac:dyDescent="0.25">
      <c r="A366" s="114">
        <v>42402</v>
      </c>
      <c r="B366" s="16">
        <v>51755</v>
      </c>
      <c r="C366" s="16" t="s">
        <v>152</v>
      </c>
      <c r="D366" s="16">
        <v>14.9</v>
      </c>
      <c r="E366" s="16" t="s">
        <v>4</v>
      </c>
      <c r="F366" s="16"/>
      <c r="G366" s="16"/>
      <c r="H366" s="16"/>
      <c r="I366" s="16">
        <v>0</v>
      </c>
      <c r="J366" s="16"/>
      <c r="K366" s="16"/>
      <c r="L366" s="16"/>
    </row>
    <row r="367" spans="1:12" x14ac:dyDescent="0.25">
      <c r="A367" s="114">
        <v>42402</v>
      </c>
      <c r="B367" s="16">
        <v>51756</v>
      </c>
      <c r="C367" s="16" t="s">
        <v>151</v>
      </c>
      <c r="D367" s="16">
        <v>14.9</v>
      </c>
      <c r="E367" s="16" t="s">
        <v>4</v>
      </c>
      <c r="F367" s="16"/>
      <c r="G367" s="16"/>
      <c r="H367" s="16"/>
      <c r="I367" s="16">
        <v>0</v>
      </c>
      <c r="J367" s="16"/>
      <c r="K367" s="16"/>
      <c r="L367" s="16"/>
    </row>
    <row r="368" spans="1:12" x14ac:dyDescent="0.25">
      <c r="A368" s="114">
        <v>42402</v>
      </c>
      <c r="B368" s="16">
        <v>51757</v>
      </c>
      <c r="C368" s="16" t="s">
        <v>153</v>
      </c>
      <c r="D368" s="16">
        <v>13.3</v>
      </c>
      <c r="E368" s="16" t="s">
        <v>4</v>
      </c>
      <c r="F368" s="16"/>
      <c r="G368" s="16"/>
      <c r="H368" s="16"/>
      <c r="I368" s="16">
        <v>0</v>
      </c>
      <c r="J368" s="16"/>
      <c r="K368" s="16"/>
      <c r="L368" s="16"/>
    </row>
    <row r="369" spans="1:12" ht="15.75" thickBot="1" x14ac:dyDescent="0.3">
      <c r="A369" s="114">
        <v>42402</v>
      </c>
      <c r="B369" s="16">
        <v>51758</v>
      </c>
      <c r="C369" s="16" t="s">
        <v>152</v>
      </c>
      <c r="D369" s="16">
        <v>14.9</v>
      </c>
      <c r="E369" s="16" t="s">
        <v>4</v>
      </c>
      <c r="F369" s="16"/>
      <c r="G369" s="16"/>
      <c r="H369" s="16"/>
      <c r="I369" s="16">
        <v>0</v>
      </c>
      <c r="J369" s="22"/>
      <c r="K369" s="22"/>
      <c r="L369" s="22"/>
    </row>
    <row r="370" spans="1:12" x14ac:dyDescent="0.25">
      <c r="A370" s="114">
        <v>42403</v>
      </c>
      <c r="B370" s="16">
        <v>51759</v>
      </c>
      <c r="C370" s="16" t="s">
        <v>151</v>
      </c>
      <c r="D370" s="16">
        <v>14.9</v>
      </c>
      <c r="E370" s="16" t="s">
        <v>4</v>
      </c>
      <c r="F370" s="16"/>
      <c r="G370" s="16"/>
      <c r="H370" s="16"/>
      <c r="I370" s="16">
        <v>0</v>
      </c>
      <c r="J370" s="17"/>
      <c r="K370" s="17"/>
      <c r="L370" s="17"/>
    </row>
    <row r="371" spans="1:12" x14ac:dyDescent="0.25">
      <c r="A371" s="114">
        <v>42403</v>
      </c>
      <c r="B371" s="16">
        <v>51760</v>
      </c>
      <c r="C371" s="16" t="s">
        <v>154</v>
      </c>
      <c r="D371" s="16">
        <v>13</v>
      </c>
      <c r="E371" s="16" t="s">
        <v>4</v>
      </c>
      <c r="F371" s="16"/>
      <c r="G371" s="16"/>
      <c r="H371" s="16"/>
      <c r="I371" s="16">
        <v>0</v>
      </c>
      <c r="J371" s="16"/>
      <c r="K371" s="16"/>
      <c r="L371" s="16"/>
    </row>
    <row r="372" spans="1:12" x14ac:dyDescent="0.25">
      <c r="A372" s="114">
        <v>42403</v>
      </c>
      <c r="B372" s="16">
        <v>51761</v>
      </c>
      <c r="C372" s="16" t="s">
        <v>152</v>
      </c>
      <c r="D372" s="16">
        <v>14.9</v>
      </c>
      <c r="E372" s="16" t="s">
        <v>4</v>
      </c>
      <c r="F372" s="16"/>
      <c r="G372" s="16"/>
      <c r="H372" s="16"/>
      <c r="I372" s="16">
        <v>0</v>
      </c>
      <c r="J372" s="16"/>
      <c r="K372" s="16"/>
      <c r="L372" s="16"/>
    </row>
    <row r="373" spans="1:12" x14ac:dyDescent="0.25">
      <c r="A373" s="114">
        <v>42403</v>
      </c>
      <c r="B373" s="16">
        <v>51762</v>
      </c>
      <c r="C373" s="16" t="s">
        <v>151</v>
      </c>
      <c r="D373" s="16">
        <v>14.9</v>
      </c>
      <c r="E373" s="16" t="s">
        <v>4</v>
      </c>
      <c r="F373" s="16"/>
      <c r="G373" s="16"/>
      <c r="H373" s="16"/>
      <c r="I373" s="16">
        <v>0</v>
      </c>
      <c r="J373" s="16"/>
      <c r="K373" s="16"/>
      <c r="L373" s="16"/>
    </row>
    <row r="374" spans="1:12" x14ac:dyDescent="0.25">
      <c r="A374" s="114">
        <v>42403</v>
      </c>
      <c r="B374" s="16">
        <v>51763</v>
      </c>
      <c r="C374" s="16" t="s">
        <v>154</v>
      </c>
      <c r="D374" s="16">
        <v>13</v>
      </c>
      <c r="E374" s="16" t="s">
        <v>4</v>
      </c>
      <c r="F374" s="16"/>
      <c r="G374" s="16"/>
      <c r="H374" s="16"/>
      <c r="I374" s="16">
        <v>0</v>
      </c>
      <c r="J374" s="16"/>
      <c r="K374" s="16"/>
      <c r="L374" s="16"/>
    </row>
    <row r="375" spans="1:12" x14ac:dyDescent="0.25">
      <c r="A375" s="114">
        <v>42403</v>
      </c>
      <c r="B375" s="16">
        <v>51764</v>
      </c>
      <c r="C375" s="16" t="s">
        <v>155</v>
      </c>
      <c r="D375" s="16">
        <v>14.9</v>
      </c>
      <c r="E375" s="16" t="s">
        <v>4</v>
      </c>
      <c r="F375" s="16"/>
      <c r="G375" s="16"/>
      <c r="H375" s="16"/>
      <c r="I375" s="16">
        <v>0</v>
      </c>
      <c r="J375" s="16"/>
      <c r="K375" s="16"/>
      <c r="L375" s="16"/>
    </row>
    <row r="376" spans="1:12" x14ac:dyDescent="0.25">
      <c r="A376" s="114">
        <v>42403</v>
      </c>
      <c r="B376" s="16">
        <v>51765</v>
      </c>
      <c r="C376" s="16" t="s">
        <v>151</v>
      </c>
      <c r="D376" s="16">
        <v>14.9</v>
      </c>
      <c r="E376" s="16" t="s">
        <v>4</v>
      </c>
      <c r="F376" s="16"/>
      <c r="G376" s="16"/>
      <c r="H376" s="16"/>
      <c r="I376" s="16">
        <v>0</v>
      </c>
      <c r="J376" s="16"/>
      <c r="K376" s="16"/>
      <c r="L376" s="16"/>
    </row>
    <row r="377" spans="1:12" x14ac:dyDescent="0.25">
      <c r="A377" s="114">
        <v>42403</v>
      </c>
      <c r="B377" s="16">
        <v>51766</v>
      </c>
      <c r="C377" s="16" t="s">
        <v>153</v>
      </c>
      <c r="D377" s="16">
        <v>13.3</v>
      </c>
      <c r="E377" s="16" t="s">
        <v>4</v>
      </c>
      <c r="F377" s="16"/>
      <c r="G377" s="16"/>
      <c r="H377" s="16"/>
      <c r="I377" s="16">
        <v>0</v>
      </c>
      <c r="J377" s="16"/>
      <c r="K377" s="16"/>
      <c r="L377" s="16"/>
    </row>
    <row r="378" spans="1:12" x14ac:dyDescent="0.25">
      <c r="A378" s="114">
        <v>42403</v>
      </c>
      <c r="B378" s="16">
        <v>51767</v>
      </c>
      <c r="C378" s="16" t="s">
        <v>154</v>
      </c>
      <c r="D378" s="16">
        <v>13</v>
      </c>
      <c r="E378" s="16" t="s">
        <v>4</v>
      </c>
      <c r="F378" s="16"/>
      <c r="G378" s="16"/>
      <c r="H378" s="16"/>
      <c r="I378" s="16">
        <v>0</v>
      </c>
      <c r="J378" s="16"/>
      <c r="K378" s="16"/>
      <c r="L378" s="16"/>
    </row>
    <row r="379" spans="1:12" x14ac:dyDescent="0.25">
      <c r="A379" s="114">
        <v>42403</v>
      </c>
      <c r="B379" s="16">
        <v>51768</v>
      </c>
      <c r="C379" s="16" t="s">
        <v>155</v>
      </c>
      <c r="D379" s="16">
        <v>14.9</v>
      </c>
      <c r="E379" s="16" t="s">
        <v>4</v>
      </c>
      <c r="F379" s="16"/>
      <c r="G379" s="16"/>
      <c r="H379" s="16"/>
      <c r="I379" s="16">
        <v>0</v>
      </c>
      <c r="J379" s="16"/>
      <c r="K379" s="16"/>
      <c r="L379" s="16"/>
    </row>
    <row r="380" spans="1:12" x14ac:dyDescent="0.25">
      <c r="A380" s="114">
        <v>42403</v>
      </c>
      <c r="B380" s="16">
        <v>51769</v>
      </c>
      <c r="C380" s="16" t="s">
        <v>151</v>
      </c>
      <c r="D380" s="16">
        <v>14.9</v>
      </c>
      <c r="E380" s="16" t="s">
        <v>4</v>
      </c>
      <c r="F380" s="16"/>
      <c r="G380" s="16"/>
      <c r="H380" s="16"/>
      <c r="I380" s="16">
        <v>0</v>
      </c>
      <c r="J380" s="16"/>
      <c r="K380" s="16"/>
      <c r="L380" s="16"/>
    </row>
    <row r="381" spans="1:12" x14ac:dyDescent="0.25">
      <c r="A381" s="114">
        <v>42403</v>
      </c>
      <c r="B381" s="16">
        <v>51770</v>
      </c>
      <c r="C381" s="16" t="s">
        <v>153</v>
      </c>
      <c r="D381" s="16">
        <v>13.3</v>
      </c>
      <c r="E381" s="16" t="s">
        <v>4</v>
      </c>
      <c r="F381" s="16"/>
      <c r="G381" s="16"/>
      <c r="H381" s="16"/>
      <c r="I381" s="16">
        <v>0</v>
      </c>
      <c r="J381" s="16"/>
      <c r="K381" s="16"/>
      <c r="L381" s="16"/>
    </row>
    <row r="382" spans="1:12" x14ac:dyDescent="0.25">
      <c r="A382" s="114">
        <v>42403</v>
      </c>
      <c r="B382" s="16">
        <v>51771</v>
      </c>
      <c r="C382" s="16" t="s">
        <v>154</v>
      </c>
      <c r="D382" s="16">
        <v>13</v>
      </c>
      <c r="E382" s="16" t="s">
        <v>4</v>
      </c>
      <c r="F382" s="16"/>
      <c r="G382" s="16"/>
      <c r="H382" s="16"/>
      <c r="I382" s="16">
        <v>0</v>
      </c>
      <c r="J382" s="16"/>
      <c r="K382" s="16"/>
      <c r="L382" s="16"/>
    </row>
    <row r="383" spans="1:12" x14ac:dyDescent="0.25">
      <c r="A383" s="114">
        <v>42403</v>
      </c>
      <c r="B383" s="16">
        <v>51772</v>
      </c>
      <c r="C383" s="16" t="s">
        <v>155</v>
      </c>
      <c r="D383" s="16">
        <v>14.9</v>
      </c>
      <c r="E383" s="16" t="s">
        <v>4</v>
      </c>
      <c r="F383" s="16"/>
      <c r="G383" s="16"/>
      <c r="H383" s="16"/>
      <c r="I383" s="16">
        <v>0</v>
      </c>
      <c r="J383" s="16"/>
      <c r="K383" s="16"/>
      <c r="L383" s="16"/>
    </row>
    <row r="384" spans="1:12" x14ac:dyDescent="0.25">
      <c r="A384" s="114">
        <v>42403</v>
      </c>
      <c r="B384" s="16">
        <v>51773</v>
      </c>
      <c r="C384" s="16" t="s">
        <v>151</v>
      </c>
      <c r="D384" s="16">
        <v>14.9</v>
      </c>
      <c r="E384" s="16" t="s">
        <v>4</v>
      </c>
      <c r="F384" s="16"/>
      <c r="G384" s="16"/>
      <c r="H384" s="16"/>
      <c r="I384" s="16">
        <v>0</v>
      </c>
      <c r="J384" s="16"/>
      <c r="K384" s="16"/>
      <c r="L384" s="16"/>
    </row>
    <row r="385" spans="1:12" x14ac:dyDescent="0.25">
      <c r="A385" s="114">
        <v>42403</v>
      </c>
      <c r="B385" s="16">
        <v>51774</v>
      </c>
      <c r="C385" s="16" t="s">
        <v>153</v>
      </c>
      <c r="D385" s="16">
        <v>13.3</v>
      </c>
      <c r="E385" s="16" t="s">
        <v>4</v>
      </c>
      <c r="F385" s="16"/>
      <c r="G385" s="16"/>
      <c r="H385" s="16"/>
      <c r="I385" s="16">
        <v>0</v>
      </c>
      <c r="J385" s="16"/>
      <c r="K385" s="16"/>
      <c r="L385" s="16"/>
    </row>
    <row r="386" spans="1:12" x14ac:dyDescent="0.25">
      <c r="A386" s="114">
        <v>42403</v>
      </c>
      <c r="B386" s="16">
        <v>51775</v>
      </c>
      <c r="C386" s="16" t="s">
        <v>154</v>
      </c>
      <c r="D386" s="16">
        <v>13</v>
      </c>
      <c r="E386" s="16" t="s">
        <v>4</v>
      </c>
      <c r="F386" s="16"/>
      <c r="G386" s="16"/>
      <c r="H386" s="16"/>
      <c r="I386" s="16">
        <v>0</v>
      </c>
      <c r="J386" s="16"/>
      <c r="K386" s="16"/>
      <c r="L386" s="16"/>
    </row>
    <row r="387" spans="1:12" x14ac:dyDescent="0.25">
      <c r="A387" s="114">
        <v>42403</v>
      </c>
      <c r="B387" s="16">
        <v>51776</v>
      </c>
      <c r="C387" s="16" t="s">
        <v>155</v>
      </c>
      <c r="D387" s="16">
        <v>14.9</v>
      </c>
      <c r="E387" s="16" t="s">
        <v>4</v>
      </c>
      <c r="F387" s="16"/>
      <c r="G387" s="16"/>
      <c r="H387" s="16"/>
      <c r="I387" s="16">
        <v>0</v>
      </c>
      <c r="J387" s="16"/>
      <c r="K387" s="16"/>
      <c r="L387" s="16"/>
    </row>
    <row r="388" spans="1:12" x14ac:dyDescent="0.25">
      <c r="A388" s="114">
        <v>42403</v>
      </c>
      <c r="B388" s="16">
        <v>51777</v>
      </c>
      <c r="C388" s="16" t="s">
        <v>151</v>
      </c>
      <c r="D388" s="16">
        <v>14.9</v>
      </c>
      <c r="E388" s="16" t="s">
        <v>4</v>
      </c>
      <c r="F388" s="16"/>
      <c r="G388" s="16"/>
      <c r="H388" s="16"/>
      <c r="I388" s="16">
        <v>0</v>
      </c>
      <c r="J388" s="16"/>
      <c r="K388" s="16"/>
      <c r="L388" s="16"/>
    </row>
    <row r="389" spans="1:12" x14ac:dyDescent="0.25">
      <c r="A389" s="114">
        <v>42403</v>
      </c>
      <c r="B389" s="16">
        <v>51778</v>
      </c>
      <c r="C389" s="16" t="s">
        <v>153</v>
      </c>
      <c r="D389" s="16">
        <v>13.3</v>
      </c>
      <c r="E389" s="16" t="s">
        <v>4</v>
      </c>
      <c r="F389" s="16"/>
      <c r="G389" s="16"/>
      <c r="H389" s="16"/>
      <c r="I389" s="16">
        <v>0</v>
      </c>
      <c r="J389" s="16"/>
      <c r="K389" s="16"/>
      <c r="L389" s="16"/>
    </row>
    <row r="390" spans="1:12" x14ac:dyDescent="0.25">
      <c r="A390" s="114">
        <v>42403</v>
      </c>
      <c r="B390" s="16">
        <v>51779</v>
      </c>
      <c r="C390" s="16" t="s">
        <v>155</v>
      </c>
      <c r="D390" s="16">
        <v>14.9</v>
      </c>
      <c r="E390" s="16" t="s">
        <v>4</v>
      </c>
      <c r="F390" s="16"/>
      <c r="G390" s="16"/>
      <c r="H390" s="16"/>
      <c r="I390" s="16">
        <v>0</v>
      </c>
      <c r="J390" s="16"/>
      <c r="K390" s="16"/>
      <c r="L390" s="16"/>
    </row>
    <row r="391" spans="1:12" x14ac:dyDescent="0.25">
      <c r="A391" s="114">
        <v>42403</v>
      </c>
      <c r="B391" s="16">
        <v>51780</v>
      </c>
      <c r="C391" s="16" t="s">
        <v>154</v>
      </c>
      <c r="D391" s="16">
        <v>13</v>
      </c>
      <c r="E391" s="16" t="s">
        <v>4</v>
      </c>
      <c r="F391" s="16"/>
      <c r="G391" s="16"/>
      <c r="H391" s="16"/>
      <c r="I391" s="16">
        <v>0</v>
      </c>
      <c r="J391" s="16"/>
      <c r="K391" s="16"/>
      <c r="L391" s="16"/>
    </row>
    <row r="392" spans="1:12" x14ac:dyDescent="0.25">
      <c r="A392" s="114">
        <v>42403</v>
      </c>
      <c r="B392" s="16">
        <v>51781</v>
      </c>
      <c r="C392" s="16" t="s">
        <v>151</v>
      </c>
      <c r="D392" s="16">
        <v>14.9</v>
      </c>
      <c r="E392" s="16" t="s">
        <v>4</v>
      </c>
      <c r="F392" s="16"/>
      <c r="G392" s="16"/>
      <c r="H392" s="16"/>
      <c r="I392" s="16">
        <v>0</v>
      </c>
      <c r="J392" s="16"/>
      <c r="K392" s="16"/>
      <c r="L392" s="16"/>
    </row>
    <row r="393" spans="1:12" x14ac:dyDescent="0.25">
      <c r="A393" s="114">
        <v>42403</v>
      </c>
      <c r="B393" s="16">
        <v>51782</v>
      </c>
      <c r="C393" s="16" t="s">
        <v>153</v>
      </c>
      <c r="D393" s="16">
        <v>13.3</v>
      </c>
      <c r="E393" s="16" t="s">
        <v>4</v>
      </c>
      <c r="F393" s="16"/>
      <c r="G393" s="16"/>
      <c r="H393" s="16"/>
      <c r="I393" s="16">
        <v>0</v>
      </c>
      <c r="J393" s="16"/>
      <c r="K393" s="16"/>
      <c r="L393" s="16"/>
    </row>
    <row r="394" spans="1:12" x14ac:dyDescent="0.25">
      <c r="A394" s="114">
        <v>42403</v>
      </c>
      <c r="B394" s="16">
        <v>51783</v>
      </c>
      <c r="C394" s="16" t="s">
        <v>155</v>
      </c>
      <c r="D394" s="16">
        <v>14.9</v>
      </c>
      <c r="E394" s="16" t="s">
        <v>4</v>
      </c>
      <c r="F394" s="16"/>
      <c r="G394" s="16"/>
      <c r="H394" s="16"/>
      <c r="I394" s="16">
        <v>0</v>
      </c>
      <c r="J394" s="16"/>
      <c r="K394" s="16"/>
      <c r="L394" s="16"/>
    </row>
    <row r="395" spans="1:12" x14ac:dyDescent="0.25">
      <c r="A395" s="114">
        <v>42403</v>
      </c>
      <c r="B395" s="16">
        <v>51784</v>
      </c>
      <c r="C395" s="16" t="s">
        <v>154</v>
      </c>
      <c r="D395" s="16">
        <v>13</v>
      </c>
      <c r="E395" s="16" t="s">
        <v>4</v>
      </c>
      <c r="F395" s="16"/>
      <c r="G395" s="16"/>
      <c r="H395" s="16"/>
      <c r="I395" s="16">
        <v>0</v>
      </c>
      <c r="J395" s="16"/>
      <c r="K395" s="16"/>
      <c r="L395" s="16"/>
    </row>
    <row r="396" spans="1:12" x14ac:dyDescent="0.25">
      <c r="A396" s="114">
        <v>42403</v>
      </c>
      <c r="B396" s="16">
        <v>51785</v>
      </c>
      <c r="C396" s="16" t="s">
        <v>151</v>
      </c>
      <c r="D396" s="16">
        <v>14.9</v>
      </c>
      <c r="E396" s="16" t="s">
        <v>4</v>
      </c>
      <c r="F396" s="16"/>
      <c r="G396" s="16"/>
      <c r="H396" s="16"/>
      <c r="I396" s="16">
        <v>0</v>
      </c>
      <c r="J396" s="16"/>
      <c r="K396" s="16"/>
      <c r="L396" s="16"/>
    </row>
    <row r="397" spans="1:12" x14ac:dyDescent="0.25">
      <c r="A397" s="114">
        <v>42403</v>
      </c>
      <c r="B397" s="16">
        <v>51786</v>
      </c>
      <c r="C397" s="16" t="s">
        <v>153</v>
      </c>
      <c r="D397" s="16">
        <v>13.3</v>
      </c>
      <c r="E397" s="16" t="s">
        <v>4</v>
      </c>
      <c r="F397" s="16"/>
      <c r="G397" s="16"/>
      <c r="H397" s="16"/>
      <c r="I397" s="16">
        <v>0</v>
      </c>
      <c r="J397" s="16"/>
      <c r="K397" s="16"/>
      <c r="L397" s="16"/>
    </row>
    <row r="398" spans="1:12" x14ac:dyDescent="0.25">
      <c r="A398" s="114">
        <v>42403</v>
      </c>
      <c r="B398" s="16">
        <v>51787</v>
      </c>
      <c r="C398" s="16" t="s">
        <v>155</v>
      </c>
      <c r="D398" s="16">
        <v>14.9</v>
      </c>
      <c r="E398" s="16" t="s">
        <v>4</v>
      </c>
      <c r="F398" s="16"/>
      <c r="G398" s="16"/>
      <c r="H398" s="16"/>
      <c r="I398" s="16">
        <v>0</v>
      </c>
      <c r="J398" s="16"/>
      <c r="K398" s="16"/>
      <c r="L398" s="16"/>
    </row>
    <row r="399" spans="1:12" x14ac:dyDescent="0.25">
      <c r="A399" s="114">
        <v>42403</v>
      </c>
      <c r="B399" s="16">
        <v>51788</v>
      </c>
      <c r="C399" s="16" t="s">
        <v>154</v>
      </c>
      <c r="D399" s="16">
        <v>13</v>
      </c>
      <c r="E399" s="16" t="s">
        <v>4</v>
      </c>
      <c r="F399" s="16"/>
      <c r="G399" s="16"/>
      <c r="H399" s="16"/>
      <c r="I399" s="16">
        <v>0</v>
      </c>
      <c r="J399" s="16"/>
      <c r="K399" s="16"/>
      <c r="L399" s="16"/>
    </row>
    <row r="400" spans="1:12" x14ac:dyDescent="0.25">
      <c r="A400" s="114">
        <v>42403</v>
      </c>
      <c r="B400" s="16">
        <v>51789</v>
      </c>
      <c r="C400" s="16" t="s">
        <v>151</v>
      </c>
      <c r="D400" s="16">
        <v>14.9</v>
      </c>
      <c r="E400" s="16" t="s">
        <v>4</v>
      </c>
      <c r="F400" s="16"/>
      <c r="G400" s="16"/>
      <c r="H400" s="16"/>
      <c r="I400" s="16">
        <v>0</v>
      </c>
      <c r="J400" s="16"/>
      <c r="K400" s="16"/>
      <c r="L400" s="16"/>
    </row>
    <row r="401" spans="1:12" x14ac:dyDescent="0.25">
      <c r="A401" s="114">
        <v>42403</v>
      </c>
      <c r="B401" s="16">
        <v>51790</v>
      </c>
      <c r="C401" s="16" t="s">
        <v>153</v>
      </c>
      <c r="D401" s="16">
        <v>13.3</v>
      </c>
      <c r="E401" s="16" t="s">
        <v>4</v>
      </c>
      <c r="F401" s="16"/>
      <c r="G401" s="16"/>
      <c r="H401" s="16"/>
      <c r="I401" s="16">
        <v>0</v>
      </c>
      <c r="J401" s="16"/>
      <c r="K401" s="16"/>
      <c r="L401" s="16"/>
    </row>
    <row r="402" spans="1:12" x14ac:dyDescent="0.25">
      <c r="A402" s="114">
        <v>42403</v>
      </c>
      <c r="B402" s="16">
        <v>51791</v>
      </c>
      <c r="C402" s="16" t="s">
        <v>154</v>
      </c>
      <c r="D402" s="16">
        <v>13</v>
      </c>
      <c r="E402" s="16" t="s">
        <v>4</v>
      </c>
      <c r="F402" s="16"/>
      <c r="G402" s="16"/>
      <c r="H402" s="16"/>
      <c r="I402" s="16">
        <v>0</v>
      </c>
      <c r="J402" s="16"/>
      <c r="K402" s="16"/>
      <c r="L402" s="16"/>
    </row>
    <row r="403" spans="1:12" x14ac:dyDescent="0.25">
      <c r="A403" s="114">
        <v>42403</v>
      </c>
      <c r="B403" s="16">
        <v>51792</v>
      </c>
      <c r="C403" s="16" t="s">
        <v>155</v>
      </c>
      <c r="D403" s="16">
        <v>14.9</v>
      </c>
      <c r="E403" s="16" t="s">
        <v>4</v>
      </c>
      <c r="F403" s="16"/>
      <c r="G403" s="16"/>
      <c r="H403" s="16"/>
      <c r="I403" s="16">
        <v>0</v>
      </c>
      <c r="J403" s="16"/>
      <c r="K403" s="16"/>
      <c r="L403" s="16"/>
    </row>
    <row r="404" spans="1:12" x14ac:dyDescent="0.25">
      <c r="A404" s="114">
        <v>42403</v>
      </c>
      <c r="B404" s="16">
        <v>51793</v>
      </c>
      <c r="C404" s="16" t="s">
        <v>151</v>
      </c>
      <c r="D404" s="16">
        <v>14.9</v>
      </c>
      <c r="E404" s="16" t="s">
        <v>4</v>
      </c>
      <c r="F404" s="16"/>
      <c r="G404" s="16"/>
      <c r="H404" s="16"/>
      <c r="I404" s="16">
        <v>0</v>
      </c>
      <c r="J404" s="16"/>
      <c r="K404" s="16"/>
      <c r="L404" s="16"/>
    </row>
    <row r="405" spans="1:12" x14ac:dyDescent="0.25">
      <c r="A405" s="114">
        <v>42403</v>
      </c>
      <c r="B405" s="16">
        <v>51794</v>
      </c>
      <c r="C405" s="16" t="s">
        <v>153</v>
      </c>
      <c r="D405" s="16">
        <v>13.3</v>
      </c>
      <c r="E405" s="16" t="s">
        <v>4</v>
      </c>
      <c r="F405" s="16"/>
      <c r="G405" s="16"/>
      <c r="H405" s="16"/>
      <c r="I405" s="16">
        <v>0</v>
      </c>
      <c r="J405" s="16"/>
      <c r="K405" s="16"/>
      <c r="L405" s="16"/>
    </row>
    <row r="406" spans="1:12" x14ac:dyDescent="0.25">
      <c r="A406" s="114">
        <v>42403</v>
      </c>
      <c r="B406" s="16">
        <v>51795</v>
      </c>
      <c r="C406" s="16" t="s">
        <v>154</v>
      </c>
      <c r="D406" s="16">
        <v>13</v>
      </c>
      <c r="E406" s="16" t="s">
        <v>4</v>
      </c>
      <c r="F406" s="16"/>
      <c r="G406" s="16"/>
      <c r="H406" s="16"/>
      <c r="I406" s="16">
        <v>0</v>
      </c>
      <c r="J406" s="16"/>
      <c r="K406" s="16"/>
      <c r="L406" s="16"/>
    </row>
    <row r="407" spans="1:12" x14ac:dyDescent="0.25">
      <c r="A407" s="114">
        <v>42403</v>
      </c>
      <c r="B407" s="16">
        <v>51796</v>
      </c>
      <c r="C407" s="16" t="s">
        <v>155</v>
      </c>
      <c r="D407" s="16">
        <v>14.9</v>
      </c>
      <c r="E407" s="16" t="s">
        <v>4</v>
      </c>
      <c r="F407" s="16"/>
      <c r="G407" s="16"/>
      <c r="H407" s="16"/>
      <c r="I407" s="16">
        <v>0</v>
      </c>
      <c r="J407" s="16"/>
      <c r="K407" s="16"/>
      <c r="L407" s="16"/>
    </row>
    <row r="408" spans="1:12" x14ac:dyDescent="0.25">
      <c r="A408" s="114">
        <v>42403</v>
      </c>
      <c r="B408" s="16">
        <v>51797</v>
      </c>
      <c r="C408" s="16" t="s">
        <v>151</v>
      </c>
      <c r="D408" s="16">
        <v>14.9</v>
      </c>
      <c r="E408" s="16" t="s">
        <v>4</v>
      </c>
      <c r="F408" s="16"/>
      <c r="G408" s="16"/>
      <c r="H408" s="16"/>
      <c r="I408" s="16">
        <v>0</v>
      </c>
      <c r="J408" s="16"/>
      <c r="K408" s="16"/>
      <c r="L408" s="16"/>
    </row>
    <row r="409" spans="1:12" x14ac:dyDescent="0.25">
      <c r="A409" s="114">
        <v>42403</v>
      </c>
      <c r="B409" s="16">
        <v>51798</v>
      </c>
      <c r="C409" s="16" t="s">
        <v>153</v>
      </c>
      <c r="D409" s="16">
        <v>13.3</v>
      </c>
      <c r="E409" s="16" t="s">
        <v>4</v>
      </c>
      <c r="F409" s="16"/>
      <c r="G409" s="16"/>
      <c r="H409" s="16"/>
      <c r="I409" s="16">
        <v>0</v>
      </c>
      <c r="J409" s="16"/>
      <c r="K409" s="16"/>
      <c r="L409" s="16"/>
    </row>
    <row r="410" spans="1:12" x14ac:dyDescent="0.25">
      <c r="A410" s="114">
        <v>42403</v>
      </c>
      <c r="B410" s="16">
        <v>51799</v>
      </c>
      <c r="C410" s="16" t="s">
        <v>154</v>
      </c>
      <c r="D410" s="16">
        <v>13</v>
      </c>
      <c r="E410" s="16" t="s">
        <v>4</v>
      </c>
      <c r="F410" s="16"/>
      <c r="G410" s="16"/>
      <c r="H410" s="16"/>
      <c r="I410" s="16">
        <v>0</v>
      </c>
      <c r="J410" s="16"/>
      <c r="K410" s="16"/>
      <c r="L410" s="16"/>
    </row>
    <row r="411" spans="1:12" x14ac:dyDescent="0.25">
      <c r="A411" s="114">
        <v>42403</v>
      </c>
      <c r="B411" s="16">
        <v>51800</v>
      </c>
      <c r="C411" s="16" t="s">
        <v>155</v>
      </c>
      <c r="D411" s="16">
        <v>14.9</v>
      </c>
      <c r="E411" s="16" t="s">
        <v>4</v>
      </c>
      <c r="F411" s="16"/>
      <c r="G411" s="16"/>
      <c r="H411" s="16"/>
      <c r="I411" s="16">
        <v>0</v>
      </c>
      <c r="J411" s="16"/>
      <c r="K411" s="16"/>
      <c r="L411" s="16"/>
    </row>
    <row r="412" spans="1:12" x14ac:dyDescent="0.25">
      <c r="A412" s="114">
        <v>42403</v>
      </c>
      <c r="B412" s="16">
        <v>51801</v>
      </c>
      <c r="C412" s="16" t="s">
        <v>151</v>
      </c>
      <c r="D412" s="16">
        <v>14.9</v>
      </c>
      <c r="E412" s="16" t="s">
        <v>4</v>
      </c>
      <c r="F412" s="16"/>
      <c r="G412" s="16"/>
      <c r="H412" s="16"/>
      <c r="I412" s="16">
        <v>0</v>
      </c>
      <c r="J412" s="16"/>
      <c r="K412" s="16"/>
      <c r="L412" s="16"/>
    </row>
    <row r="413" spans="1:12" x14ac:dyDescent="0.25">
      <c r="A413" s="114">
        <v>42403</v>
      </c>
      <c r="B413" s="16">
        <v>51802</v>
      </c>
      <c r="C413" s="16" t="s">
        <v>153</v>
      </c>
      <c r="D413" s="16">
        <v>13.3</v>
      </c>
      <c r="E413" s="16" t="s">
        <v>4</v>
      </c>
      <c r="F413" s="16"/>
      <c r="G413" s="16"/>
      <c r="H413" s="16"/>
      <c r="I413" s="16">
        <v>0</v>
      </c>
      <c r="J413" s="16"/>
      <c r="K413" s="16"/>
      <c r="L413" s="16"/>
    </row>
    <row r="414" spans="1:12" x14ac:dyDescent="0.25">
      <c r="A414" s="114">
        <v>42403</v>
      </c>
      <c r="B414" s="16">
        <v>51803</v>
      </c>
      <c r="C414" s="16" t="s">
        <v>154</v>
      </c>
      <c r="D414" s="16">
        <v>13</v>
      </c>
      <c r="E414" s="16" t="s">
        <v>4</v>
      </c>
      <c r="F414" s="16"/>
      <c r="G414" s="16"/>
      <c r="H414" s="16"/>
      <c r="I414" s="16">
        <v>0</v>
      </c>
      <c r="J414" s="16"/>
      <c r="K414" s="16"/>
      <c r="L414" s="16"/>
    </row>
    <row r="415" spans="1:12" x14ac:dyDescent="0.25">
      <c r="A415" s="114">
        <v>42403</v>
      </c>
      <c r="B415" s="16">
        <v>51804</v>
      </c>
      <c r="C415" s="16" t="s">
        <v>155</v>
      </c>
      <c r="D415" s="16">
        <v>14.9</v>
      </c>
      <c r="E415" s="16" t="s">
        <v>4</v>
      </c>
      <c r="F415" s="16"/>
      <c r="G415" s="16"/>
      <c r="H415" s="16"/>
      <c r="I415" s="16">
        <v>0</v>
      </c>
      <c r="J415" s="16"/>
      <c r="K415" s="16"/>
      <c r="L415" s="16"/>
    </row>
    <row r="416" spans="1:12" x14ac:dyDescent="0.25">
      <c r="A416" s="114">
        <v>42403</v>
      </c>
      <c r="B416" s="16">
        <v>51805</v>
      </c>
      <c r="C416" s="16" t="s">
        <v>151</v>
      </c>
      <c r="D416" s="16">
        <v>14.9</v>
      </c>
      <c r="E416" s="16" t="s">
        <v>4</v>
      </c>
      <c r="F416" s="16"/>
      <c r="G416" s="16"/>
      <c r="H416" s="16"/>
      <c r="I416" s="16">
        <v>0</v>
      </c>
      <c r="J416" s="16"/>
      <c r="K416" s="16"/>
      <c r="L416" s="16"/>
    </row>
    <row r="417" spans="1:12" x14ac:dyDescent="0.25">
      <c r="A417" s="114">
        <v>42403</v>
      </c>
      <c r="B417" s="16">
        <v>51806</v>
      </c>
      <c r="C417" s="16" t="s">
        <v>153</v>
      </c>
      <c r="D417" s="16">
        <v>13.3</v>
      </c>
      <c r="E417" s="16" t="s">
        <v>4</v>
      </c>
      <c r="F417" s="16"/>
      <c r="G417" s="16"/>
      <c r="H417" s="16"/>
      <c r="I417" s="16">
        <v>0</v>
      </c>
      <c r="J417" s="16"/>
      <c r="K417" s="16"/>
      <c r="L417" s="16"/>
    </row>
    <row r="418" spans="1:12" x14ac:dyDescent="0.25">
      <c r="A418" s="114">
        <v>42403</v>
      </c>
      <c r="B418" s="16">
        <v>51807</v>
      </c>
      <c r="C418" s="16" t="s">
        <v>154</v>
      </c>
      <c r="D418" s="16">
        <v>13</v>
      </c>
      <c r="E418" s="16" t="s">
        <v>4</v>
      </c>
      <c r="F418" s="16"/>
      <c r="G418" s="16"/>
      <c r="H418" s="16"/>
      <c r="I418" s="16">
        <v>0</v>
      </c>
      <c r="J418" s="16"/>
      <c r="K418" s="16"/>
      <c r="L418" s="16"/>
    </row>
    <row r="419" spans="1:12" x14ac:dyDescent="0.25">
      <c r="A419" s="114">
        <v>42403</v>
      </c>
      <c r="B419" s="16">
        <v>51808</v>
      </c>
      <c r="C419" s="16" t="s">
        <v>155</v>
      </c>
      <c r="D419" s="16">
        <v>14.9</v>
      </c>
      <c r="E419" s="16" t="s">
        <v>4</v>
      </c>
      <c r="F419" s="16"/>
      <c r="G419" s="16"/>
      <c r="H419" s="16"/>
      <c r="I419" s="16">
        <v>0</v>
      </c>
      <c r="J419" s="16"/>
      <c r="K419" s="16"/>
      <c r="L419" s="16"/>
    </row>
    <row r="420" spans="1:12" x14ac:dyDescent="0.25">
      <c r="A420" s="114">
        <v>42403</v>
      </c>
      <c r="B420" s="16">
        <v>51809</v>
      </c>
      <c r="C420" s="16" t="s">
        <v>151</v>
      </c>
      <c r="D420" s="16">
        <v>14.9</v>
      </c>
      <c r="E420" s="16" t="s">
        <v>4</v>
      </c>
      <c r="F420" s="16"/>
      <c r="G420" s="16"/>
      <c r="H420" s="16"/>
      <c r="I420" s="16">
        <v>0</v>
      </c>
      <c r="J420" s="16"/>
      <c r="K420" s="16"/>
      <c r="L420" s="16"/>
    </row>
    <row r="421" spans="1:12" x14ac:dyDescent="0.25">
      <c r="A421" s="114">
        <v>42403</v>
      </c>
      <c r="B421" s="16">
        <v>51810</v>
      </c>
      <c r="C421" s="16" t="s">
        <v>153</v>
      </c>
      <c r="D421" s="16">
        <v>13.3</v>
      </c>
      <c r="E421" s="16" t="s">
        <v>4</v>
      </c>
      <c r="F421" s="16"/>
      <c r="G421" s="16"/>
      <c r="H421" s="16"/>
      <c r="I421" s="16">
        <v>0</v>
      </c>
      <c r="J421" s="16"/>
      <c r="K421" s="16"/>
      <c r="L421" s="16"/>
    </row>
    <row r="422" spans="1:12" x14ac:dyDescent="0.25">
      <c r="A422" s="114">
        <v>42403</v>
      </c>
      <c r="B422" s="16">
        <v>51811</v>
      </c>
      <c r="C422" s="118" t="s">
        <v>154</v>
      </c>
      <c r="D422" s="118">
        <v>13</v>
      </c>
      <c r="E422" s="16" t="s">
        <v>4</v>
      </c>
      <c r="F422" s="16"/>
      <c r="G422" s="16"/>
      <c r="H422" s="16"/>
      <c r="I422" s="16">
        <v>0</v>
      </c>
      <c r="J422" s="16"/>
      <c r="K422" s="16"/>
      <c r="L422" s="16"/>
    </row>
    <row r="423" spans="1:12" x14ac:dyDescent="0.25">
      <c r="A423" s="114">
        <v>42403</v>
      </c>
      <c r="B423" s="16">
        <v>51812</v>
      </c>
      <c r="C423" s="16" t="s">
        <v>155</v>
      </c>
      <c r="D423" s="16">
        <v>14.9</v>
      </c>
      <c r="E423" s="16" t="s">
        <v>4</v>
      </c>
      <c r="F423" s="16"/>
      <c r="G423" s="16"/>
      <c r="H423" s="16"/>
      <c r="I423" s="16">
        <v>0</v>
      </c>
      <c r="J423" s="16"/>
      <c r="K423" s="16"/>
      <c r="L423" s="16"/>
    </row>
    <row r="424" spans="1:12" x14ac:dyDescent="0.25">
      <c r="A424" s="114">
        <v>42403</v>
      </c>
      <c r="B424" s="16">
        <v>51813</v>
      </c>
      <c r="C424" s="16" t="s">
        <v>151</v>
      </c>
      <c r="D424" s="16">
        <v>14.9</v>
      </c>
      <c r="E424" s="16" t="s">
        <v>4</v>
      </c>
      <c r="F424" s="16"/>
      <c r="G424" s="16"/>
      <c r="H424" s="16"/>
      <c r="I424" s="16">
        <v>0</v>
      </c>
      <c r="J424" s="16"/>
      <c r="K424" s="16"/>
      <c r="L424" s="16"/>
    </row>
    <row r="425" spans="1:12" x14ac:dyDescent="0.25">
      <c r="A425" s="114">
        <v>42403</v>
      </c>
      <c r="B425" s="16">
        <v>51814</v>
      </c>
      <c r="C425" s="16" t="s">
        <v>158</v>
      </c>
      <c r="D425" s="16">
        <v>15.6</v>
      </c>
      <c r="E425" s="16" t="s">
        <v>4</v>
      </c>
      <c r="F425" s="16"/>
      <c r="G425" s="16"/>
      <c r="H425" s="16"/>
      <c r="I425" s="16">
        <v>0</v>
      </c>
      <c r="J425" s="16"/>
      <c r="K425" s="16"/>
      <c r="L425" s="16"/>
    </row>
    <row r="426" spans="1:12" x14ac:dyDescent="0.25">
      <c r="A426" s="114">
        <v>42403</v>
      </c>
      <c r="B426" s="16">
        <v>51815</v>
      </c>
      <c r="C426" s="16" t="s">
        <v>153</v>
      </c>
      <c r="D426" s="16">
        <v>13.3</v>
      </c>
      <c r="E426" s="16" t="s">
        <v>4</v>
      </c>
      <c r="F426" s="16"/>
      <c r="G426" s="16"/>
      <c r="H426" s="16"/>
      <c r="I426" s="16">
        <v>0</v>
      </c>
      <c r="J426" s="16"/>
      <c r="K426" s="16"/>
      <c r="L426" s="16"/>
    </row>
    <row r="427" spans="1:12" x14ac:dyDescent="0.25">
      <c r="A427" s="114">
        <v>42403</v>
      </c>
      <c r="B427" s="16">
        <v>51816</v>
      </c>
      <c r="C427" s="16" t="s">
        <v>154</v>
      </c>
      <c r="D427" s="16">
        <v>13</v>
      </c>
      <c r="E427" s="16" t="s">
        <v>4</v>
      </c>
      <c r="F427" s="16"/>
      <c r="G427" s="16"/>
      <c r="H427" s="16"/>
      <c r="I427" s="16">
        <v>0</v>
      </c>
      <c r="J427" s="16"/>
      <c r="K427" s="16"/>
      <c r="L427" s="16"/>
    </row>
    <row r="428" spans="1:12" x14ac:dyDescent="0.25">
      <c r="A428" s="114">
        <v>42403</v>
      </c>
      <c r="B428" s="16">
        <v>51817</v>
      </c>
      <c r="C428" s="16" t="s">
        <v>155</v>
      </c>
      <c r="D428" s="16">
        <v>14.9</v>
      </c>
      <c r="E428" s="16" t="s">
        <v>4</v>
      </c>
      <c r="F428" s="16"/>
      <c r="G428" s="16"/>
      <c r="H428" s="16"/>
      <c r="I428" s="16">
        <v>0</v>
      </c>
      <c r="J428" s="16"/>
      <c r="K428" s="16"/>
      <c r="L428" s="16"/>
    </row>
    <row r="429" spans="1:12" x14ac:dyDescent="0.25">
      <c r="A429" s="114">
        <v>42403</v>
      </c>
      <c r="B429" s="16">
        <v>51818</v>
      </c>
      <c r="C429" s="16" t="s">
        <v>151</v>
      </c>
      <c r="D429" s="16">
        <v>14.9</v>
      </c>
      <c r="E429" s="16" t="s">
        <v>4</v>
      </c>
      <c r="F429" s="16"/>
      <c r="G429" s="16"/>
      <c r="H429" s="16"/>
      <c r="I429" s="16">
        <v>0</v>
      </c>
      <c r="J429" s="16"/>
      <c r="K429" s="16"/>
      <c r="L429" s="16"/>
    </row>
    <row r="430" spans="1:12" x14ac:dyDescent="0.25">
      <c r="A430" s="114">
        <v>42403</v>
      </c>
      <c r="B430" s="16">
        <v>51819</v>
      </c>
      <c r="C430" s="16" t="s">
        <v>158</v>
      </c>
      <c r="D430" s="16">
        <v>15.6</v>
      </c>
      <c r="E430" s="16" t="s">
        <v>4</v>
      </c>
      <c r="F430" s="16"/>
      <c r="G430" s="16"/>
      <c r="H430" s="16"/>
      <c r="I430" s="16">
        <v>0</v>
      </c>
      <c r="J430" s="16"/>
      <c r="K430" s="16"/>
      <c r="L430" s="16"/>
    </row>
    <row r="431" spans="1:12" x14ac:dyDescent="0.25">
      <c r="A431" s="114">
        <v>42403</v>
      </c>
      <c r="B431" s="16">
        <v>51820</v>
      </c>
      <c r="C431" s="16" t="s">
        <v>154</v>
      </c>
      <c r="D431" s="16">
        <v>13</v>
      </c>
      <c r="E431" s="16" t="s">
        <v>4</v>
      </c>
      <c r="F431" s="16"/>
      <c r="G431" s="16"/>
      <c r="H431" s="16"/>
      <c r="I431" s="16">
        <v>0</v>
      </c>
      <c r="J431" s="16"/>
      <c r="K431" s="16"/>
      <c r="L431" s="16"/>
    </row>
    <row r="432" spans="1:12" x14ac:dyDescent="0.25">
      <c r="A432" s="114">
        <v>42403</v>
      </c>
      <c r="B432" s="16">
        <v>51821</v>
      </c>
      <c r="C432" s="16" t="s">
        <v>151</v>
      </c>
      <c r="D432" s="16">
        <v>14.9</v>
      </c>
      <c r="E432" s="16" t="s">
        <v>4</v>
      </c>
      <c r="F432" s="16"/>
      <c r="G432" s="16"/>
      <c r="H432" s="16"/>
      <c r="I432" s="16">
        <v>0</v>
      </c>
      <c r="J432" s="16"/>
      <c r="K432" s="16"/>
      <c r="L432" s="16"/>
    </row>
    <row r="433" spans="1:12" x14ac:dyDescent="0.25">
      <c r="A433" s="114">
        <v>42403</v>
      </c>
      <c r="B433" s="16">
        <v>51822</v>
      </c>
      <c r="C433" s="16" t="s">
        <v>155</v>
      </c>
      <c r="D433" s="16">
        <v>14.9</v>
      </c>
      <c r="E433" s="16" t="s">
        <v>4</v>
      </c>
      <c r="F433" s="16"/>
      <c r="G433" s="16"/>
      <c r="H433" s="16"/>
      <c r="I433" s="16">
        <v>0</v>
      </c>
      <c r="J433" s="16"/>
      <c r="K433" s="16"/>
      <c r="L433" s="16"/>
    </row>
    <row r="434" spans="1:12" x14ac:dyDescent="0.25">
      <c r="A434" s="114">
        <v>42403</v>
      </c>
      <c r="B434" s="16">
        <v>51823</v>
      </c>
      <c r="C434" s="16" t="s">
        <v>158</v>
      </c>
      <c r="D434" s="16">
        <v>15.6</v>
      </c>
      <c r="E434" s="16" t="s">
        <v>4</v>
      </c>
      <c r="F434" s="16"/>
      <c r="G434" s="16"/>
      <c r="H434" s="16"/>
      <c r="I434" s="16">
        <v>0</v>
      </c>
      <c r="J434" s="16"/>
      <c r="K434" s="16"/>
      <c r="L434" s="16"/>
    </row>
    <row r="435" spans="1:12" x14ac:dyDescent="0.25">
      <c r="A435" s="114">
        <v>42403</v>
      </c>
      <c r="B435" s="16">
        <v>51824</v>
      </c>
      <c r="C435" s="16" t="s">
        <v>154</v>
      </c>
      <c r="D435" s="16">
        <v>13</v>
      </c>
      <c r="E435" s="16" t="s">
        <v>4</v>
      </c>
      <c r="F435" s="16"/>
      <c r="G435" s="16"/>
      <c r="H435" s="16"/>
      <c r="I435" s="16">
        <v>0</v>
      </c>
      <c r="J435" s="16"/>
      <c r="K435" s="16"/>
      <c r="L435" s="16"/>
    </row>
    <row r="436" spans="1:12" x14ac:dyDescent="0.25">
      <c r="A436" s="114">
        <v>42403</v>
      </c>
      <c r="B436" s="16">
        <v>51825</v>
      </c>
      <c r="C436" s="16" t="s">
        <v>151</v>
      </c>
      <c r="D436" s="16">
        <v>14.9</v>
      </c>
      <c r="E436" s="16" t="s">
        <v>4</v>
      </c>
      <c r="F436" s="16"/>
      <c r="G436" s="16"/>
      <c r="H436" s="16"/>
      <c r="I436" s="16">
        <v>0</v>
      </c>
      <c r="J436" s="16"/>
      <c r="K436" s="16"/>
      <c r="L436" s="16"/>
    </row>
    <row r="437" spans="1:12" x14ac:dyDescent="0.25">
      <c r="A437" s="114">
        <v>42403</v>
      </c>
      <c r="B437" s="16">
        <v>51826</v>
      </c>
      <c r="C437" s="16" t="s">
        <v>155</v>
      </c>
      <c r="D437" s="16">
        <v>14.9</v>
      </c>
      <c r="E437" s="16" t="s">
        <v>4</v>
      </c>
      <c r="F437" s="16"/>
      <c r="G437" s="16"/>
      <c r="H437" s="16"/>
      <c r="I437" s="16">
        <v>0</v>
      </c>
      <c r="J437" s="16"/>
      <c r="K437" s="16"/>
      <c r="L437" s="16"/>
    </row>
    <row r="438" spans="1:12" x14ac:dyDescent="0.25">
      <c r="A438" s="114">
        <v>42403</v>
      </c>
      <c r="B438" s="16">
        <v>51827</v>
      </c>
      <c r="C438" s="16" t="s">
        <v>153</v>
      </c>
      <c r="D438" s="16">
        <v>13.3</v>
      </c>
      <c r="E438" s="16" t="s">
        <v>4</v>
      </c>
      <c r="F438" s="16"/>
      <c r="G438" s="16"/>
      <c r="H438" s="16"/>
      <c r="I438" s="16">
        <v>0</v>
      </c>
      <c r="J438" s="16"/>
      <c r="K438" s="16"/>
      <c r="L438" s="16"/>
    </row>
    <row r="439" spans="1:12" x14ac:dyDescent="0.25">
      <c r="A439" s="114">
        <v>42403</v>
      </c>
      <c r="B439" s="16">
        <v>51828</v>
      </c>
      <c r="C439" s="16" t="s">
        <v>154</v>
      </c>
      <c r="D439" s="16">
        <v>13</v>
      </c>
      <c r="E439" s="16" t="s">
        <v>4</v>
      </c>
      <c r="F439" s="16"/>
      <c r="G439" s="16"/>
      <c r="H439" s="16"/>
      <c r="I439" s="16">
        <v>0</v>
      </c>
      <c r="J439" s="16"/>
      <c r="K439" s="16"/>
      <c r="L439" s="16"/>
    </row>
    <row r="440" spans="1:12" x14ac:dyDescent="0.25">
      <c r="A440" s="114">
        <v>42403</v>
      </c>
      <c r="B440" s="16">
        <v>51829</v>
      </c>
      <c r="C440" s="16" t="s">
        <v>158</v>
      </c>
      <c r="D440" s="16">
        <v>15.6</v>
      </c>
      <c r="E440" s="16" t="s">
        <v>4</v>
      </c>
      <c r="F440" s="16"/>
      <c r="G440" s="16"/>
      <c r="H440" s="16"/>
      <c r="I440" s="16">
        <v>0</v>
      </c>
      <c r="J440" s="16"/>
      <c r="K440" s="16"/>
      <c r="L440" s="16"/>
    </row>
    <row r="441" spans="1:12" x14ac:dyDescent="0.25">
      <c r="A441" s="114">
        <v>42403</v>
      </c>
      <c r="B441" s="16">
        <v>51830</v>
      </c>
      <c r="C441" s="16" t="s">
        <v>151</v>
      </c>
      <c r="D441" s="16">
        <v>14.9</v>
      </c>
      <c r="E441" s="16" t="s">
        <v>4</v>
      </c>
      <c r="F441" s="16"/>
      <c r="G441" s="16"/>
      <c r="H441" s="16"/>
      <c r="I441" s="16">
        <v>0</v>
      </c>
      <c r="J441" s="16"/>
      <c r="K441" s="16"/>
      <c r="L441" s="16"/>
    </row>
    <row r="442" spans="1:12" x14ac:dyDescent="0.25">
      <c r="A442" s="114">
        <v>42403</v>
      </c>
      <c r="B442" s="16">
        <v>51831</v>
      </c>
      <c r="C442" s="16" t="s">
        <v>155</v>
      </c>
      <c r="D442" s="16">
        <v>14.9</v>
      </c>
      <c r="E442" s="16" t="s">
        <v>4</v>
      </c>
      <c r="F442" s="16"/>
      <c r="G442" s="16"/>
      <c r="H442" s="16"/>
      <c r="I442" s="16">
        <v>0</v>
      </c>
      <c r="J442" s="16"/>
      <c r="K442" s="16"/>
      <c r="L442" s="16"/>
    </row>
    <row r="443" spans="1:12" x14ac:dyDescent="0.25">
      <c r="A443" s="114">
        <v>42403</v>
      </c>
      <c r="B443" s="16">
        <v>51832</v>
      </c>
      <c r="C443" s="16" t="s">
        <v>153</v>
      </c>
      <c r="D443" s="16">
        <v>13.3</v>
      </c>
      <c r="E443" s="16" t="s">
        <v>4</v>
      </c>
      <c r="F443" s="16"/>
      <c r="G443" s="16"/>
      <c r="H443" s="16"/>
      <c r="I443" s="16">
        <v>0</v>
      </c>
      <c r="J443" s="16"/>
      <c r="K443" s="16"/>
      <c r="L443" s="16"/>
    </row>
    <row r="444" spans="1:12" x14ac:dyDescent="0.25">
      <c r="A444" s="114">
        <v>42403</v>
      </c>
      <c r="B444" s="16">
        <v>51833</v>
      </c>
      <c r="C444" s="16" t="s">
        <v>154</v>
      </c>
      <c r="D444" s="16">
        <v>13</v>
      </c>
      <c r="E444" s="16" t="s">
        <v>4</v>
      </c>
      <c r="F444" s="16"/>
      <c r="G444" s="16"/>
      <c r="H444" s="16"/>
      <c r="I444" s="16">
        <v>0</v>
      </c>
      <c r="J444" s="16"/>
      <c r="K444" s="16"/>
      <c r="L444" s="16"/>
    </row>
    <row r="445" spans="1:12" x14ac:dyDescent="0.25">
      <c r="A445" s="114">
        <v>42403</v>
      </c>
      <c r="B445" s="16">
        <v>51834</v>
      </c>
      <c r="C445" s="16" t="s">
        <v>158</v>
      </c>
      <c r="D445" s="16">
        <v>15.6</v>
      </c>
      <c r="E445" s="16" t="s">
        <v>4</v>
      </c>
      <c r="F445" s="16"/>
      <c r="G445" s="16"/>
      <c r="H445" s="16"/>
      <c r="I445" s="16">
        <v>0</v>
      </c>
      <c r="J445" s="16"/>
      <c r="K445" s="16"/>
      <c r="L445" s="16"/>
    </row>
    <row r="446" spans="1:12" x14ac:dyDescent="0.25">
      <c r="A446" s="114">
        <v>42403</v>
      </c>
      <c r="B446" s="16">
        <v>51835</v>
      </c>
      <c r="C446" s="16" t="s">
        <v>151</v>
      </c>
      <c r="D446" s="16">
        <v>14.9</v>
      </c>
      <c r="E446" s="16" t="s">
        <v>4</v>
      </c>
      <c r="F446" s="16"/>
      <c r="G446" s="16"/>
      <c r="H446" s="16"/>
      <c r="I446" s="16">
        <v>0</v>
      </c>
      <c r="J446" s="16"/>
      <c r="K446" s="16"/>
      <c r="L446" s="16"/>
    </row>
    <row r="447" spans="1:12" x14ac:dyDescent="0.25">
      <c r="A447" s="114">
        <v>42403</v>
      </c>
      <c r="B447" s="16">
        <v>51836</v>
      </c>
      <c r="C447" s="16" t="s">
        <v>155</v>
      </c>
      <c r="D447" s="16">
        <v>14.9</v>
      </c>
      <c r="E447" s="16" t="s">
        <v>4</v>
      </c>
      <c r="F447" s="16"/>
      <c r="G447" s="16"/>
      <c r="H447" s="16"/>
      <c r="I447" s="16">
        <v>0</v>
      </c>
      <c r="J447" s="16"/>
      <c r="K447" s="16"/>
      <c r="L447" s="16"/>
    </row>
    <row r="448" spans="1:12" x14ac:dyDescent="0.25">
      <c r="A448" s="114">
        <v>42403</v>
      </c>
      <c r="B448" s="16">
        <v>51837</v>
      </c>
      <c r="C448" s="16" t="s">
        <v>153</v>
      </c>
      <c r="D448" s="16">
        <v>13.3</v>
      </c>
      <c r="E448" s="16" t="s">
        <v>4</v>
      </c>
      <c r="F448" s="16"/>
      <c r="G448" s="16"/>
      <c r="H448" s="16"/>
      <c r="I448" s="16">
        <v>0</v>
      </c>
      <c r="J448" s="16"/>
      <c r="K448" s="16"/>
      <c r="L448" s="16"/>
    </row>
    <row r="449" spans="1:12" x14ac:dyDescent="0.25">
      <c r="A449" s="114">
        <v>42403</v>
      </c>
      <c r="B449" s="16">
        <v>51838</v>
      </c>
      <c r="C449" s="16" t="s">
        <v>154</v>
      </c>
      <c r="D449" s="16">
        <v>13</v>
      </c>
      <c r="E449" s="16" t="s">
        <v>4</v>
      </c>
      <c r="F449" s="16"/>
      <c r="G449" s="16"/>
      <c r="H449" s="16"/>
      <c r="I449" s="16">
        <v>0</v>
      </c>
      <c r="J449" s="16"/>
      <c r="K449" s="16"/>
      <c r="L449" s="16"/>
    </row>
    <row r="450" spans="1:12" x14ac:dyDescent="0.25">
      <c r="A450" s="114">
        <v>42403</v>
      </c>
      <c r="B450" s="16">
        <v>51839</v>
      </c>
      <c r="C450" s="16" t="s">
        <v>151</v>
      </c>
      <c r="D450" s="16">
        <v>14.9</v>
      </c>
      <c r="E450" s="16" t="s">
        <v>4</v>
      </c>
      <c r="F450" s="16"/>
      <c r="G450" s="16"/>
      <c r="H450" s="16"/>
      <c r="I450" s="16">
        <v>0</v>
      </c>
      <c r="J450" s="16"/>
      <c r="K450" s="16"/>
      <c r="L450" s="16"/>
    </row>
    <row r="451" spans="1:12" x14ac:dyDescent="0.25">
      <c r="A451" s="114">
        <v>42403</v>
      </c>
      <c r="B451" s="16">
        <v>51840</v>
      </c>
      <c r="C451" s="16" t="s">
        <v>155</v>
      </c>
      <c r="D451" s="16">
        <v>14.9</v>
      </c>
      <c r="E451" s="16" t="s">
        <v>4</v>
      </c>
      <c r="F451" s="16"/>
      <c r="G451" s="16"/>
      <c r="H451" s="16"/>
      <c r="I451" s="16">
        <v>0</v>
      </c>
      <c r="J451" s="16"/>
      <c r="K451" s="16"/>
      <c r="L451" s="16"/>
    </row>
    <row r="452" spans="1:12" x14ac:dyDescent="0.25">
      <c r="A452" s="114">
        <v>42403</v>
      </c>
      <c r="B452" s="16">
        <v>51841</v>
      </c>
      <c r="C452" s="16" t="s">
        <v>153</v>
      </c>
      <c r="D452" s="16">
        <v>13.3</v>
      </c>
      <c r="E452" s="16" t="s">
        <v>4</v>
      </c>
      <c r="F452" s="16"/>
      <c r="G452" s="16"/>
      <c r="H452" s="16"/>
      <c r="I452" s="16">
        <v>0</v>
      </c>
      <c r="J452" s="16"/>
      <c r="K452" s="16"/>
      <c r="L452" s="16"/>
    </row>
    <row r="453" spans="1:12" x14ac:dyDescent="0.25">
      <c r="A453" s="114">
        <v>42403</v>
      </c>
      <c r="B453" s="16">
        <v>51842</v>
      </c>
      <c r="C453" s="16" t="s">
        <v>154</v>
      </c>
      <c r="D453" s="16">
        <v>13</v>
      </c>
      <c r="E453" s="16" t="s">
        <v>4</v>
      </c>
      <c r="F453" s="16"/>
      <c r="G453" s="16"/>
      <c r="H453" s="16"/>
      <c r="I453" s="16">
        <v>0</v>
      </c>
      <c r="J453" s="16"/>
      <c r="K453" s="16"/>
      <c r="L453" s="16"/>
    </row>
    <row r="454" spans="1:12" x14ac:dyDescent="0.25">
      <c r="A454" s="114">
        <v>42403</v>
      </c>
      <c r="B454" s="16">
        <v>51843</v>
      </c>
      <c r="C454" s="16" t="s">
        <v>152</v>
      </c>
      <c r="D454" s="16">
        <v>14.9</v>
      </c>
      <c r="E454" s="16" t="s">
        <v>4</v>
      </c>
      <c r="F454" s="16"/>
      <c r="G454" s="16"/>
      <c r="H454" s="16"/>
      <c r="I454" s="16">
        <v>0</v>
      </c>
      <c r="J454" s="16"/>
      <c r="K454" s="16"/>
      <c r="L454" s="16"/>
    </row>
    <row r="455" spans="1:12" x14ac:dyDescent="0.25">
      <c r="A455" s="114">
        <v>42403</v>
      </c>
      <c r="B455" s="16">
        <v>51844</v>
      </c>
      <c r="C455" s="16" t="s">
        <v>151</v>
      </c>
      <c r="D455" s="16">
        <v>14.9</v>
      </c>
      <c r="E455" s="16" t="s">
        <v>4</v>
      </c>
      <c r="F455" s="16"/>
      <c r="G455" s="16"/>
      <c r="H455" s="16"/>
      <c r="I455" s="16">
        <v>0</v>
      </c>
      <c r="J455" s="16"/>
      <c r="K455" s="16"/>
      <c r="L455" s="16"/>
    </row>
    <row r="456" spans="1:12" x14ac:dyDescent="0.25">
      <c r="A456" s="114">
        <v>42403</v>
      </c>
      <c r="B456" s="16">
        <v>51845</v>
      </c>
      <c r="C456" s="16" t="s">
        <v>155</v>
      </c>
      <c r="D456" s="16">
        <v>14.9</v>
      </c>
      <c r="E456" s="16" t="s">
        <v>4</v>
      </c>
      <c r="F456" s="16"/>
      <c r="G456" s="16"/>
      <c r="H456" s="16"/>
      <c r="I456" s="16">
        <v>0</v>
      </c>
      <c r="J456" s="16"/>
      <c r="K456" s="16"/>
      <c r="L456" s="16"/>
    </row>
    <row r="457" spans="1:12" x14ac:dyDescent="0.25">
      <c r="A457" s="114">
        <v>42403</v>
      </c>
      <c r="B457" s="16">
        <v>51846</v>
      </c>
      <c r="C457" s="16" t="s">
        <v>153</v>
      </c>
      <c r="D457" s="16">
        <v>13.3</v>
      </c>
      <c r="E457" s="16" t="s">
        <v>4</v>
      </c>
      <c r="F457" s="16"/>
      <c r="G457" s="16"/>
      <c r="H457" s="16"/>
      <c r="I457" s="16">
        <v>0</v>
      </c>
      <c r="J457" s="16"/>
      <c r="K457" s="16"/>
      <c r="L457" s="16"/>
    </row>
    <row r="458" spans="1:12" x14ac:dyDescent="0.25">
      <c r="A458" s="114">
        <v>42403</v>
      </c>
      <c r="B458" s="16">
        <v>51847</v>
      </c>
      <c r="C458" s="16" t="s">
        <v>154</v>
      </c>
      <c r="D458" s="16">
        <v>13</v>
      </c>
      <c r="E458" s="16" t="s">
        <v>4</v>
      </c>
      <c r="F458" s="16"/>
      <c r="G458" s="16"/>
      <c r="H458" s="16"/>
      <c r="I458" s="16">
        <v>0</v>
      </c>
      <c r="J458" s="16"/>
      <c r="K458" s="16"/>
      <c r="L458" s="16"/>
    </row>
    <row r="459" spans="1:12" x14ac:dyDescent="0.25">
      <c r="A459" s="114">
        <v>42403</v>
      </c>
      <c r="B459" s="16">
        <v>51848</v>
      </c>
      <c r="C459" s="16" t="s">
        <v>152</v>
      </c>
      <c r="D459" s="16">
        <v>14.9</v>
      </c>
      <c r="E459" s="16" t="s">
        <v>4</v>
      </c>
      <c r="F459" s="16"/>
      <c r="G459" s="16"/>
      <c r="H459" s="16"/>
      <c r="I459" s="16">
        <v>0</v>
      </c>
      <c r="J459" s="16"/>
      <c r="K459" s="16"/>
      <c r="L459" s="16"/>
    </row>
    <row r="460" spans="1:12" x14ac:dyDescent="0.25">
      <c r="A460" s="114">
        <v>42403</v>
      </c>
      <c r="B460" s="16">
        <v>51849</v>
      </c>
      <c r="C460" s="16" t="s">
        <v>151</v>
      </c>
      <c r="D460" s="16">
        <v>14.9</v>
      </c>
      <c r="E460" s="16" t="s">
        <v>4</v>
      </c>
      <c r="F460" s="16"/>
      <c r="G460" s="16"/>
      <c r="H460" s="16"/>
      <c r="I460" s="16">
        <v>0</v>
      </c>
      <c r="J460" s="16"/>
      <c r="K460" s="16"/>
      <c r="L460" s="16"/>
    </row>
    <row r="461" spans="1:12" x14ac:dyDescent="0.25">
      <c r="A461" s="114">
        <v>42403</v>
      </c>
      <c r="B461" s="16">
        <v>51850</v>
      </c>
      <c r="C461" s="16" t="s">
        <v>153</v>
      </c>
      <c r="D461" s="16">
        <v>13.3</v>
      </c>
      <c r="E461" s="16" t="s">
        <v>4</v>
      </c>
      <c r="F461" s="16"/>
      <c r="G461" s="16"/>
      <c r="H461" s="16"/>
      <c r="I461" s="16">
        <v>0</v>
      </c>
      <c r="J461" s="16"/>
      <c r="K461" s="16"/>
      <c r="L461" s="16"/>
    </row>
    <row r="462" spans="1:12" x14ac:dyDescent="0.25">
      <c r="A462" s="114">
        <v>42403</v>
      </c>
      <c r="B462" s="16">
        <v>51851</v>
      </c>
      <c r="C462" s="16" t="s">
        <v>155</v>
      </c>
      <c r="D462" s="16">
        <v>14.9</v>
      </c>
      <c r="E462" s="16" t="s">
        <v>4</v>
      </c>
      <c r="F462" s="16"/>
      <c r="G462" s="16"/>
      <c r="H462" s="16"/>
      <c r="I462" s="16">
        <v>0</v>
      </c>
      <c r="J462" s="16"/>
      <c r="K462" s="16"/>
      <c r="L462" s="16"/>
    </row>
    <row r="463" spans="1:12" x14ac:dyDescent="0.25">
      <c r="A463" s="114">
        <v>42403</v>
      </c>
      <c r="B463" s="16">
        <v>51852</v>
      </c>
      <c r="C463" s="16" t="s">
        <v>154</v>
      </c>
      <c r="D463" s="16">
        <v>13</v>
      </c>
      <c r="E463" s="16" t="s">
        <v>4</v>
      </c>
      <c r="F463" s="16"/>
      <c r="G463" s="16"/>
      <c r="H463" s="16"/>
      <c r="I463" s="16">
        <v>0</v>
      </c>
      <c r="J463" s="16"/>
      <c r="K463" s="16"/>
      <c r="L463" s="16"/>
    </row>
    <row r="464" spans="1:12" x14ac:dyDescent="0.25">
      <c r="A464" s="114">
        <v>42403</v>
      </c>
      <c r="B464" s="16">
        <v>51853</v>
      </c>
      <c r="C464" s="16" t="s">
        <v>152</v>
      </c>
      <c r="D464" s="16">
        <v>14.9</v>
      </c>
      <c r="E464" s="16" t="s">
        <v>4</v>
      </c>
      <c r="F464" s="16"/>
      <c r="G464" s="16"/>
      <c r="H464" s="16"/>
      <c r="I464" s="16">
        <v>0</v>
      </c>
      <c r="J464" s="16"/>
      <c r="K464" s="16"/>
      <c r="L464" s="16"/>
    </row>
    <row r="465" spans="1:12" x14ac:dyDescent="0.25">
      <c r="A465" s="114">
        <v>42403</v>
      </c>
      <c r="B465" s="16">
        <v>51854</v>
      </c>
      <c r="C465" s="16" t="s">
        <v>151</v>
      </c>
      <c r="D465" s="16">
        <v>14.9</v>
      </c>
      <c r="E465" s="16" t="s">
        <v>4</v>
      </c>
      <c r="F465" s="16"/>
      <c r="G465" s="16"/>
      <c r="H465" s="16"/>
      <c r="I465" s="16">
        <v>0</v>
      </c>
      <c r="J465" s="16"/>
      <c r="K465" s="16"/>
      <c r="L465" s="16"/>
    </row>
    <row r="466" spans="1:12" x14ac:dyDescent="0.25">
      <c r="A466" s="114">
        <v>42403</v>
      </c>
      <c r="B466" s="16">
        <v>51855</v>
      </c>
      <c r="C466" s="16" t="s">
        <v>155</v>
      </c>
      <c r="D466" s="16">
        <v>14.9</v>
      </c>
      <c r="E466" s="16" t="s">
        <v>4</v>
      </c>
      <c r="F466" s="16"/>
      <c r="G466" s="16"/>
      <c r="H466" s="16"/>
      <c r="I466" s="16">
        <v>0</v>
      </c>
      <c r="J466" s="16"/>
      <c r="K466" s="16"/>
      <c r="L466" s="16"/>
    </row>
    <row r="467" spans="1:12" x14ac:dyDescent="0.25">
      <c r="A467" s="114">
        <v>42403</v>
      </c>
      <c r="B467" s="16">
        <v>51856</v>
      </c>
      <c r="C467" s="16" t="s">
        <v>153</v>
      </c>
      <c r="D467" s="16">
        <v>13.3</v>
      </c>
      <c r="E467" s="16" t="s">
        <v>4</v>
      </c>
      <c r="F467" s="16"/>
      <c r="G467" s="16"/>
      <c r="H467" s="16"/>
      <c r="I467" s="16">
        <v>0</v>
      </c>
      <c r="J467" s="16"/>
      <c r="K467" s="16"/>
      <c r="L467" s="16"/>
    </row>
    <row r="468" spans="1:12" x14ac:dyDescent="0.25">
      <c r="A468" s="114">
        <v>42403</v>
      </c>
      <c r="B468" s="16">
        <v>51857</v>
      </c>
      <c r="C468" s="16" t="s">
        <v>154</v>
      </c>
      <c r="D468" s="16">
        <v>13</v>
      </c>
      <c r="E468" s="16" t="s">
        <v>4</v>
      </c>
      <c r="F468" s="16"/>
      <c r="G468" s="16"/>
      <c r="H468" s="16"/>
      <c r="I468" s="16">
        <v>0</v>
      </c>
      <c r="J468" s="16"/>
      <c r="K468" s="16"/>
      <c r="L468" s="16"/>
    </row>
    <row r="469" spans="1:12" x14ac:dyDescent="0.25">
      <c r="A469" s="114">
        <v>42403</v>
      </c>
      <c r="B469" s="16">
        <v>51858</v>
      </c>
      <c r="C469" s="16" t="s">
        <v>152</v>
      </c>
      <c r="D469" s="16">
        <v>14.9</v>
      </c>
      <c r="E469" s="16" t="s">
        <v>4</v>
      </c>
      <c r="F469" s="16"/>
      <c r="G469" s="16"/>
      <c r="H469" s="16"/>
      <c r="I469" s="16">
        <v>0</v>
      </c>
      <c r="J469" s="16"/>
      <c r="K469" s="16"/>
      <c r="L469" s="16"/>
    </row>
    <row r="470" spans="1:12" x14ac:dyDescent="0.25">
      <c r="A470" s="114">
        <v>42403</v>
      </c>
      <c r="B470" s="16">
        <v>51859</v>
      </c>
      <c r="C470" s="16" t="s">
        <v>151</v>
      </c>
      <c r="D470" s="16">
        <v>14.9</v>
      </c>
      <c r="E470" s="16" t="s">
        <v>4</v>
      </c>
      <c r="F470" s="16"/>
      <c r="G470" s="16"/>
      <c r="H470" s="16"/>
      <c r="I470" s="16">
        <v>0</v>
      </c>
      <c r="J470" s="16"/>
      <c r="K470" s="16"/>
      <c r="L470" s="16"/>
    </row>
    <row r="471" spans="1:12" x14ac:dyDescent="0.25">
      <c r="A471" s="114">
        <v>42403</v>
      </c>
      <c r="B471" s="16">
        <v>51860</v>
      </c>
      <c r="C471" s="16" t="s">
        <v>155</v>
      </c>
      <c r="D471" s="16">
        <v>14.9</v>
      </c>
      <c r="E471" s="16" t="s">
        <v>4</v>
      </c>
      <c r="F471" s="16"/>
      <c r="G471" s="16"/>
      <c r="H471" s="16"/>
      <c r="I471" s="16">
        <v>0</v>
      </c>
      <c r="J471" s="16"/>
      <c r="K471" s="16"/>
      <c r="L471" s="16"/>
    </row>
    <row r="472" spans="1:12" x14ac:dyDescent="0.25">
      <c r="A472" s="114">
        <v>42403</v>
      </c>
      <c r="B472" s="16">
        <v>51861</v>
      </c>
      <c r="C472" s="16" t="s">
        <v>153</v>
      </c>
      <c r="D472" s="16">
        <v>13.3</v>
      </c>
      <c r="E472" s="16" t="s">
        <v>4</v>
      </c>
      <c r="F472" s="16"/>
      <c r="G472" s="16"/>
      <c r="H472" s="16"/>
      <c r="I472" s="16">
        <v>0</v>
      </c>
      <c r="J472" s="16"/>
      <c r="K472" s="16"/>
      <c r="L472" s="16"/>
    </row>
    <row r="473" spans="1:12" x14ac:dyDescent="0.25">
      <c r="A473" s="114">
        <v>42403</v>
      </c>
      <c r="B473" s="16">
        <v>51862</v>
      </c>
      <c r="C473" s="16" t="s">
        <v>152</v>
      </c>
      <c r="D473" s="16">
        <v>14.9</v>
      </c>
      <c r="E473" s="16" t="s">
        <v>4</v>
      </c>
      <c r="F473" s="16"/>
      <c r="G473" s="16"/>
      <c r="H473" s="16"/>
      <c r="I473" s="16">
        <v>0</v>
      </c>
      <c r="J473" s="16"/>
      <c r="K473" s="16"/>
      <c r="L473" s="16"/>
    </row>
    <row r="474" spans="1:12" x14ac:dyDescent="0.25">
      <c r="A474" s="114">
        <v>42403</v>
      </c>
      <c r="B474" s="16">
        <v>51863</v>
      </c>
      <c r="C474" s="16" t="s">
        <v>151</v>
      </c>
      <c r="D474" s="16">
        <v>14.9</v>
      </c>
      <c r="E474" s="16" t="s">
        <v>4</v>
      </c>
      <c r="F474" s="16"/>
      <c r="G474" s="16"/>
      <c r="H474" s="16"/>
      <c r="I474" s="16">
        <v>0</v>
      </c>
      <c r="J474" s="16"/>
      <c r="K474" s="16"/>
      <c r="L474" s="16"/>
    </row>
    <row r="475" spans="1:12" x14ac:dyDescent="0.25">
      <c r="A475" s="114">
        <v>42403</v>
      </c>
      <c r="B475" s="16">
        <v>51864</v>
      </c>
      <c r="C475" s="16" t="s">
        <v>154</v>
      </c>
      <c r="D475" s="16">
        <v>13</v>
      </c>
      <c r="E475" s="16" t="s">
        <v>4</v>
      </c>
      <c r="F475" s="16"/>
      <c r="G475" s="16"/>
      <c r="H475" s="16"/>
      <c r="I475" s="16">
        <v>0</v>
      </c>
      <c r="J475" s="16"/>
      <c r="K475" s="16"/>
      <c r="L475" s="16"/>
    </row>
    <row r="476" spans="1:12" x14ac:dyDescent="0.25">
      <c r="A476" s="114">
        <v>42403</v>
      </c>
      <c r="B476" s="16">
        <v>51865</v>
      </c>
      <c r="C476" s="16" t="s">
        <v>153</v>
      </c>
      <c r="D476" s="16">
        <v>13.3</v>
      </c>
      <c r="E476" s="16" t="s">
        <v>4</v>
      </c>
      <c r="F476" s="16"/>
      <c r="G476" s="16"/>
      <c r="H476" s="16"/>
      <c r="I476" s="16">
        <v>0</v>
      </c>
      <c r="J476" s="16"/>
      <c r="K476" s="16"/>
      <c r="L476" s="16"/>
    </row>
    <row r="477" spans="1:12" x14ac:dyDescent="0.25">
      <c r="A477" s="114">
        <v>42403</v>
      </c>
      <c r="B477" s="16">
        <v>51866</v>
      </c>
      <c r="C477" s="16" t="s">
        <v>155</v>
      </c>
      <c r="D477" s="16">
        <v>14.9</v>
      </c>
      <c r="E477" s="16" t="s">
        <v>4</v>
      </c>
      <c r="F477" s="16"/>
      <c r="G477" s="16"/>
      <c r="H477" s="16"/>
      <c r="I477" s="16">
        <v>0</v>
      </c>
      <c r="J477" s="16"/>
      <c r="K477" s="16"/>
      <c r="L477" s="16"/>
    </row>
    <row r="478" spans="1:12" x14ac:dyDescent="0.25">
      <c r="A478" s="114">
        <v>42403</v>
      </c>
      <c r="B478" s="16">
        <v>51867</v>
      </c>
      <c r="C478" s="16" t="s">
        <v>152</v>
      </c>
      <c r="D478" s="16">
        <v>14.9</v>
      </c>
      <c r="E478" s="16" t="s">
        <v>4</v>
      </c>
      <c r="F478" s="16"/>
      <c r="G478" s="16"/>
      <c r="H478" s="16"/>
      <c r="I478" s="16">
        <v>0</v>
      </c>
      <c r="J478" s="16"/>
      <c r="K478" s="16"/>
      <c r="L478" s="16"/>
    </row>
    <row r="479" spans="1:12" x14ac:dyDescent="0.25">
      <c r="A479" s="114">
        <v>42403</v>
      </c>
      <c r="B479" s="16">
        <v>51868</v>
      </c>
      <c r="C479" s="16" t="s">
        <v>151</v>
      </c>
      <c r="D479" s="16">
        <v>14.9</v>
      </c>
      <c r="E479" s="16" t="s">
        <v>4</v>
      </c>
      <c r="F479" s="16"/>
      <c r="G479" s="16"/>
      <c r="H479" s="16"/>
      <c r="I479" s="16">
        <v>0</v>
      </c>
      <c r="J479" s="16"/>
      <c r="K479" s="16"/>
      <c r="L479" s="16"/>
    </row>
    <row r="480" spans="1:12" x14ac:dyDescent="0.25">
      <c r="A480" s="114">
        <v>42403</v>
      </c>
      <c r="B480" s="16">
        <v>51869</v>
      </c>
      <c r="C480" s="16" t="s">
        <v>154</v>
      </c>
      <c r="D480" s="16">
        <v>13</v>
      </c>
      <c r="E480" s="16" t="s">
        <v>4</v>
      </c>
      <c r="F480" s="16"/>
      <c r="G480" s="16"/>
      <c r="H480" s="16"/>
      <c r="I480" s="16">
        <v>0</v>
      </c>
      <c r="J480" s="16"/>
      <c r="K480" s="16"/>
      <c r="L480" s="16"/>
    </row>
    <row r="481" spans="1:12" x14ac:dyDescent="0.25">
      <c r="A481" s="114">
        <v>42403</v>
      </c>
      <c r="B481" s="16">
        <v>51870</v>
      </c>
      <c r="C481" s="16" t="s">
        <v>153</v>
      </c>
      <c r="D481" s="16">
        <v>13.3</v>
      </c>
      <c r="E481" s="16" t="s">
        <v>4</v>
      </c>
      <c r="F481" s="16"/>
      <c r="G481" s="16"/>
      <c r="H481" s="16"/>
      <c r="I481" s="16">
        <v>0</v>
      </c>
      <c r="J481" s="16"/>
      <c r="K481" s="16"/>
      <c r="L481" s="16"/>
    </row>
    <row r="482" spans="1:12" x14ac:dyDescent="0.25">
      <c r="A482" s="114">
        <v>42403</v>
      </c>
      <c r="B482" s="16">
        <v>51871</v>
      </c>
      <c r="C482" s="16" t="s">
        <v>155</v>
      </c>
      <c r="D482" s="16">
        <v>14.9</v>
      </c>
      <c r="E482" s="16" t="s">
        <v>4</v>
      </c>
      <c r="F482" s="16"/>
      <c r="G482" s="16"/>
      <c r="H482" s="16"/>
      <c r="I482" s="16">
        <v>0</v>
      </c>
      <c r="J482" s="16"/>
      <c r="K482" s="16"/>
      <c r="L482" s="16"/>
    </row>
    <row r="483" spans="1:12" x14ac:dyDescent="0.25">
      <c r="A483" s="114">
        <v>42403</v>
      </c>
      <c r="B483" s="16">
        <v>51872</v>
      </c>
      <c r="C483" s="16" t="s">
        <v>151</v>
      </c>
      <c r="D483" s="16">
        <v>14.9</v>
      </c>
      <c r="E483" s="16" t="s">
        <v>4</v>
      </c>
      <c r="F483" s="16"/>
      <c r="G483" s="16"/>
      <c r="H483" s="16"/>
      <c r="I483" s="16">
        <v>0</v>
      </c>
      <c r="J483" s="16"/>
      <c r="K483" s="16"/>
      <c r="L483" s="16"/>
    </row>
    <row r="484" spans="1:12" x14ac:dyDescent="0.25">
      <c r="A484" s="114">
        <v>42403</v>
      </c>
      <c r="B484" s="16">
        <v>51873</v>
      </c>
      <c r="C484" s="16" t="s">
        <v>154</v>
      </c>
      <c r="D484" s="16">
        <v>13</v>
      </c>
      <c r="E484" s="16" t="s">
        <v>4</v>
      </c>
      <c r="F484" s="16"/>
      <c r="G484" s="16"/>
      <c r="H484" s="16"/>
      <c r="I484" s="16">
        <v>0</v>
      </c>
      <c r="J484" s="16"/>
      <c r="K484" s="16"/>
      <c r="L484" s="16"/>
    </row>
    <row r="485" spans="1:12" x14ac:dyDescent="0.25">
      <c r="A485" s="114">
        <v>42403</v>
      </c>
      <c r="B485" s="16">
        <v>51874</v>
      </c>
      <c r="C485" s="16" t="s">
        <v>153</v>
      </c>
      <c r="D485" s="16">
        <v>13.3</v>
      </c>
      <c r="E485" s="16" t="s">
        <v>4</v>
      </c>
      <c r="F485" s="16"/>
      <c r="G485" s="16"/>
      <c r="H485" s="16"/>
      <c r="I485" s="16">
        <v>0</v>
      </c>
      <c r="J485" s="16"/>
      <c r="K485" s="16"/>
      <c r="L485" s="16"/>
    </row>
    <row r="486" spans="1:12" x14ac:dyDescent="0.25">
      <c r="A486" s="114">
        <v>42403</v>
      </c>
      <c r="B486" s="16">
        <v>51875</v>
      </c>
      <c r="C486" s="16" t="s">
        <v>155</v>
      </c>
      <c r="D486" s="16">
        <v>14.9</v>
      </c>
      <c r="E486" s="16" t="s">
        <v>4</v>
      </c>
      <c r="F486" s="16"/>
      <c r="G486" s="16"/>
      <c r="H486" s="16"/>
      <c r="I486" s="16">
        <v>0</v>
      </c>
      <c r="J486" s="16"/>
      <c r="K486" s="16"/>
      <c r="L486" s="16"/>
    </row>
    <row r="487" spans="1:12" x14ac:dyDescent="0.25">
      <c r="A487" s="114">
        <v>42403</v>
      </c>
      <c r="B487" s="16">
        <v>51876</v>
      </c>
      <c r="C487" s="16" t="s">
        <v>151</v>
      </c>
      <c r="D487" s="16">
        <v>14.9</v>
      </c>
      <c r="E487" s="16" t="s">
        <v>4</v>
      </c>
      <c r="F487" s="16"/>
      <c r="G487" s="16"/>
      <c r="H487" s="16"/>
      <c r="I487" s="16">
        <v>0</v>
      </c>
      <c r="J487" s="16"/>
      <c r="K487" s="16"/>
      <c r="L487" s="16"/>
    </row>
    <row r="488" spans="1:12" x14ac:dyDescent="0.25">
      <c r="A488" s="114">
        <v>42403</v>
      </c>
      <c r="B488" s="16">
        <v>51877</v>
      </c>
      <c r="C488" s="16" t="s">
        <v>154</v>
      </c>
      <c r="D488" s="16">
        <v>13</v>
      </c>
      <c r="E488" s="16" t="s">
        <v>4</v>
      </c>
      <c r="F488" s="16"/>
      <c r="G488" s="16"/>
      <c r="H488" s="16"/>
      <c r="I488" s="16">
        <v>0</v>
      </c>
      <c r="J488" s="16"/>
      <c r="K488" s="16"/>
      <c r="L488" s="16"/>
    </row>
    <row r="489" spans="1:12" x14ac:dyDescent="0.25">
      <c r="A489" s="114">
        <v>42403</v>
      </c>
      <c r="B489" s="16">
        <v>51878</v>
      </c>
      <c r="C489" s="16" t="s">
        <v>153</v>
      </c>
      <c r="D489" s="16">
        <v>13.3</v>
      </c>
      <c r="E489" s="16" t="s">
        <v>4</v>
      </c>
      <c r="F489" s="16"/>
      <c r="G489" s="16"/>
      <c r="H489" s="16"/>
      <c r="I489" s="16">
        <v>0</v>
      </c>
      <c r="J489" s="16"/>
      <c r="K489" s="16"/>
      <c r="L489" s="16"/>
    </row>
    <row r="490" spans="1:12" x14ac:dyDescent="0.25">
      <c r="A490" s="114">
        <v>42403</v>
      </c>
      <c r="B490" s="16">
        <v>51879</v>
      </c>
      <c r="C490" s="16" t="s">
        <v>155</v>
      </c>
      <c r="D490" s="16">
        <v>14.9</v>
      </c>
      <c r="E490" s="16" t="s">
        <v>4</v>
      </c>
      <c r="F490" s="16"/>
      <c r="G490" s="16"/>
      <c r="H490" s="16"/>
      <c r="I490" s="16">
        <v>0</v>
      </c>
      <c r="J490" s="16"/>
      <c r="K490" s="16"/>
      <c r="L490" s="16"/>
    </row>
    <row r="491" spans="1:12" x14ac:dyDescent="0.25">
      <c r="A491" s="114">
        <v>42403</v>
      </c>
      <c r="B491" s="16">
        <v>51880</v>
      </c>
      <c r="C491" s="16" t="s">
        <v>151</v>
      </c>
      <c r="D491" s="16">
        <v>14.9</v>
      </c>
      <c r="E491" s="16" t="s">
        <v>4</v>
      </c>
      <c r="F491" s="16"/>
      <c r="G491" s="16"/>
      <c r="H491" s="16"/>
      <c r="I491" s="16">
        <v>0</v>
      </c>
      <c r="J491" s="16"/>
      <c r="K491" s="16"/>
      <c r="L491" s="16"/>
    </row>
    <row r="492" spans="1:12" x14ac:dyDescent="0.25">
      <c r="A492" s="114">
        <v>42403</v>
      </c>
      <c r="B492" s="16">
        <v>51881</v>
      </c>
      <c r="C492" s="16" t="s">
        <v>154</v>
      </c>
      <c r="D492" s="16">
        <v>13</v>
      </c>
      <c r="E492" s="16" t="s">
        <v>4</v>
      </c>
      <c r="F492" s="16"/>
      <c r="G492" s="16"/>
      <c r="H492" s="16"/>
      <c r="I492" s="16">
        <v>0</v>
      </c>
      <c r="J492" s="16"/>
      <c r="K492" s="16"/>
      <c r="L492" s="16"/>
    </row>
    <row r="493" spans="1:12" x14ac:dyDescent="0.25">
      <c r="A493" s="114">
        <v>42403</v>
      </c>
      <c r="B493" s="16">
        <v>51882</v>
      </c>
      <c r="C493" s="16" t="s">
        <v>155</v>
      </c>
      <c r="D493" s="16">
        <v>14.9</v>
      </c>
      <c r="E493" s="16" t="s">
        <v>4</v>
      </c>
      <c r="F493" s="16"/>
      <c r="G493" s="16"/>
      <c r="H493" s="16"/>
      <c r="I493" s="16">
        <v>0</v>
      </c>
      <c r="J493" s="16"/>
      <c r="K493" s="16"/>
      <c r="L493" s="16"/>
    </row>
    <row r="494" spans="1:12" x14ac:dyDescent="0.25">
      <c r="A494" s="114">
        <v>42403</v>
      </c>
      <c r="B494" s="16">
        <v>51883</v>
      </c>
      <c r="C494" s="16" t="s">
        <v>151</v>
      </c>
      <c r="D494" s="16">
        <v>14.9</v>
      </c>
      <c r="E494" s="16" t="s">
        <v>4</v>
      </c>
      <c r="F494" s="16"/>
      <c r="G494" s="16"/>
      <c r="H494" s="16"/>
      <c r="I494" s="16">
        <v>0</v>
      </c>
      <c r="J494" s="16"/>
      <c r="K494" s="16"/>
      <c r="L494" s="16"/>
    </row>
    <row r="495" spans="1:12" x14ac:dyDescent="0.25">
      <c r="A495" s="114">
        <v>42403</v>
      </c>
      <c r="B495" s="16">
        <v>51884</v>
      </c>
      <c r="C495" s="16" t="s">
        <v>154</v>
      </c>
      <c r="D495" s="16">
        <v>13</v>
      </c>
      <c r="E495" s="16" t="s">
        <v>4</v>
      </c>
      <c r="F495" s="16"/>
      <c r="G495" s="16"/>
      <c r="H495" s="16"/>
      <c r="I495" s="16">
        <v>0</v>
      </c>
      <c r="J495" s="16"/>
      <c r="K495" s="16"/>
      <c r="L495" s="16"/>
    </row>
    <row r="496" spans="1:12" x14ac:dyDescent="0.25">
      <c r="A496" s="114">
        <v>42403</v>
      </c>
      <c r="B496" s="16">
        <v>51885</v>
      </c>
      <c r="C496" s="16" t="s">
        <v>155</v>
      </c>
      <c r="D496" s="16">
        <v>14.9</v>
      </c>
      <c r="E496" s="16" t="s">
        <v>4</v>
      </c>
      <c r="F496" s="16"/>
      <c r="G496" s="16"/>
      <c r="H496" s="16"/>
      <c r="I496" s="16">
        <v>0</v>
      </c>
      <c r="J496" s="16"/>
      <c r="K496" s="16"/>
      <c r="L496" s="16"/>
    </row>
    <row r="497" spans="1:12" x14ac:dyDescent="0.25">
      <c r="A497" s="114">
        <v>42403</v>
      </c>
      <c r="B497" s="16">
        <v>51886</v>
      </c>
      <c r="C497" s="16" t="s">
        <v>154</v>
      </c>
      <c r="D497" s="16">
        <v>13</v>
      </c>
      <c r="E497" s="16" t="s">
        <v>4</v>
      </c>
      <c r="F497" s="16"/>
      <c r="G497" s="16"/>
      <c r="H497" s="16"/>
      <c r="I497" s="16">
        <v>0</v>
      </c>
      <c r="J497" s="16"/>
      <c r="K497" s="16"/>
      <c r="L497" s="16"/>
    </row>
    <row r="498" spans="1:12" x14ac:dyDescent="0.25">
      <c r="A498" s="114">
        <v>42403</v>
      </c>
      <c r="B498" s="16">
        <v>51887</v>
      </c>
      <c r="C498" s="16" t="s">
        <v>151</v>
      </c>
      <c r="D498" s="16">
        <v>14.9</v>
      </c>
      <c r="E498" s="16" t="s">
        <v>4</v>
      </c>
      <c r="F498" s="16"/>
      <c r="G498" s="16"/>
      <c r="H498" s="16"/>
      <c r="I498" s="16">
        <v>0</v>
      </c>
      <c r="J498" s="16"/>
      <c r="K498" s="16"/>
      <c r="L498" s="16"/>
    </row>
    <row r="499" spans="1:12" x14ac:dyDescent="0.25">
      <c r="A499" s="114">
        <v>42403</v>
      </c>
      <c r="B499" s="16">
        <v>51888</v>
      </c>
      <c r="C499" s="16" t="s">
        <v>155</v>
      </c>
      <c r="D499" s="16">
        <v>14.9</v>
      </c>
      <c r="E499" s="16" t="s">
        <v>4</v>
      </c>
      <c r="F499" s="16"/>
      <c r="G499" s="16"/>
      <c r="H499" s="16"/>
      <c r="I499" s="16">
        <v>0</v>
      </c>
      <c r="J499" s="16"/>
      <c r="K499" s="16"/>
      <c r="L499" s="16"/>
    </row>
    <row r="500" spans="1:12" x14ac:dyDescent="0.25">
      <c r="A500" s="114">
        <v>42403</v>
      </c>
      <c r="B500" s="16">
        <v>51889</v>
      </c>
      <c r="C500" s="16" t="s">
        <v>154</v>
      </c>
      <c r="D500" s="16">
        <v>13</v>
      </c>
      <c r="E500" s="16" t="s">
        <v>4</v>
      </c>
      <c r="F500" s="16"/>
      <c r="G500" s="16"/>
      <c r="H500" s="16"/>
      <c r="I500" s="16">
        <v>0</v>
      </c>
      <c r="J500" s="16"/>
      <c r="K500" s="16"/>
      <c r="L500" s="16"/>
    </row>
    <row r="501" spans="1:12" x14ac:dyDescent="0.25">
      <c r="A501" s="114">
        <v>42403</v>
      </c>
      <c r="B501" s="16">
        <v>51890</v>
      </c>
      <c r="C501" s="16" t="s">
        <v>153</v>
      </c>
      <c r="D501" s="16">
        <v>13.3</v>
      </c>
      <c r="E501" s="16" t="s">
        <v>4</v>
      </c>
      <c r="F501" s="16"/>
      <c r="G501" s="16"/>
      <c r="H501" s="16"/>
      <c r="I501" s="16">
        <v>0</v>
      </c>
      <c r="J501" s="16"/>
      <c r="K501" s="16"/>
      <c r="L501" s="16"/>
    </row>
    <row r="502" spans="1:12" x14ac:dyDescent="0.25">
      <c r="A502" s="114">
        <v>42403</v>
      </c>
      <c r="B502" s="16">
        <v>51891</v>
      </c>
      <c r="C502" s="16" t="s">
        <v>151</v>
      </c>
      <c r="D502" s="16">
        <v>14.9</v>
      </c>
      <c r="E502" s="16" t="s">
        <v>4</v>
      </c>
      <c r="F502" s="16"/>
      <c r="G502" s="16"/>
      <c r="H502" s="16"/>
      <c r="I502" s="16">
        <v>0</v>
      </c>
      <c r="J502" s="16"/>
      <c r="K502" s="16"/>
      <c r="L502" s="16"/>
    </row>
    <row r="503" spans="1:12" x14ac:dyDescent="0.25">
      <c r="A503" s="114">
        <v>42403</v>
      </c>
      <c r="B503" s="16">
        <v>51892</v>
      </c>
      <c r="C503" s="16" t="s">
        <v>155</v>
      </c>
      <c r="D503" s="16">
        <v>14.9</v>
      </c>
      <c r="E503" s="16" t="s">
        <v>4</v>
      </c>
      <c r="F503" s="16"/>
      <c r="G503" s="16"/>
      <c r="H503" s="16"/>
      <c r="I503" s="16">
        <v>0</v>
      </c>
      <c r="J503" s="16"/>
      <c r="K503" s="16"/>
      <c r="L503" s="16"/>
    </row>
    <row r="504" spans="1:12" x14ac:dyDescent="0.25">
      <c r="A504" s="114">
        <v>42403</v>
      </c>
      <c r="B504" s="16">
        <v>51893</v>
      </c>
      <c r="C504" s="16" t="s">
        <v>154</v>
      </c>
      <c r="D504" s="16">
        <v>13</v>
      </c>
      <c r="E504" s="16" t="s">
        <v>4</v>
      </c>
      <c r="F504" s="16"/>
      <c r="G504" s="16"/>
      <c r="H504" s="16"/>
      <c r="I504" s="16">
        <v>0</v>
      </c>
      <c r="J504" s="16"/>
      <c r="K504" s="16"/>
      <c r="L504" s="16"/>
    </row>
    <row r="505" spans="1:12" x14ac:dyDescent="0.25">
      <c r="A505" s="114">
        <v>42403</v>
      </c>
      <c r="B505" s="16">
        <v>51894</v>
      </c>
      <c r="C505" s="16" t="s">
        <v>153</v>
      </c>
      <c r="D505" s="16">
        <v>13.3</v>
      </c>
      <c r="E505" s="16" t="s">
        <v>4</v>
      </c>
      <c r="F505" s="16"/>
      <c r="G505" s="16"/>
      <c r="H505" s="16"/>
      <c r="I505" s="16">
        <v>0</v>
      </c>
      <c r="J505" s="16"/>
      <c r="K505" s="16"/>
      <c r="L505" s="16"/>
    </row>
    <row r="506" spans="1:12" x14ac:dyDescent="0.25">
      <c r="A506" s="114">
        <v>42403</v>
      </c>
      <c r="B506" s="16">
        <v>51895</v>
      </c>
      <c r="C506" s="16" t="s">
        <v>151</v>
      </c>
      <c r="D506" s="16">
        <v>14.9</v>
      </c>
      <c r="E506" s="16" t="s">
        <v>4</v>
      </c>
      <c r="F506" s="16"/>
      <c r="G506" s="16"/>
      <c r="H506" s="16"/>
      <c r="I506" s="16">
        <v>0</v>
      </c>
      <c r="J506" s="16"/>
      <c r="K506" s="16"/>
      <c r="L506" s="16"/>
    </row>
    <row r="507" spans="1:12" x14ac:dyDescent="0.25">
      <c r="A507" s="114">
        <v>42403</v>
      </c>
      <c r="B507" s="16">
        <v>51896</v>
      </c>
      <c r="C507" s="16" t="s">
        <v>155</v>
      </c>
      <c r="D507" s="16">
        <v>14.9</v>
      </c>
      <c r="E507" s="16" t="s">
        <v>4</v>
      </c>
      <c r="F507" s="16"/>
      <c r="G507" s="16"/>
      <c r="H507" s="16"/>
      <c r="I507" s="16">
        <v>0</v>
      </c>
      <c r="J507" s="16"/>
      <c r="K507" s="16"/>
      <c r="L507" s="16"/>
    </row>
    <row r="508" spans="1:12" x14ac:dyDescent="0.25">
      <c r="A508" s="114">
        <v>42403</v>
      </c>
      <c r="B508" s="16">
        <v>51897</v>
      </c>
      <c r="C508" s="16" t="s">
        <v>154</v>
      </c>
      <c r="D508" s="16">
        <v>13</v>
      </c>
      <c r="E508" s="16" t="s">
        <v>4</v>
      </c>
      <c r="F508" s="16"/>
      <c r="G508" s="16"/>
      <c r="H508" s="16"/>
      <c r="I508" s="16">
        <v>0</v>
      </c>
      <c r="J508" s="16"/>
      <c r="K508" s="16"/>
      <c r="L508" s="16"/>
    </row>
    <row r="509" spans="1:12" x14ac:dyDescent="0.25">
      <c r="A509" s="114">
        <v>42403</v>
      </c>
      <c r="B509" s="16">
        <v>51898</v>
      </c>
      <c r="C509" s="16" t="s">
        <v>153</v>
      </c>
      <c r="D509" s="16">
        <v>13.3</v>
      </c>
      <c r="E509" s="16" t="s">
        <v>4</v>
      </c>
      <c r="F509" s="16"/>
      <c r="G509" s="16"/>
      <c r="H509" s="16"/>
      <c r="I509" s="16">
        <v>0</v>
      </c>
      <c r="J509" s="16"/>
      <c r="K509" s="16"/>
      <c r="L509" s="16"/>
    </row>
    <row r="510" spans="1:12" x14ac:dyDescent="0.25">
      <c r="A510" s="114">
        <v>42403</v>
      </c>
      <c r="B510" s="16">
        <v>51899</v>
      </c>
      <c r="C510" s="16" t="s">
        <v>155</v>
      </c>
      <c r="D510" s="16">
        <v>14.9</v>
      </c>
      <c r="E510" s="16" t="s">
        <v>4</v>
      </c>
      <c r="F510" s="16"/>
      <c r="G510" s="16"/>
      <c r="H510" s="16"/>
      <c r="I510" s="16">
        <v>0</v>
      </c>
      <c r="J510" s="16"/>
      <c r="K510" s="16"/>
      <c r="L510" s="16"/>
    </row>
    <row r="511" spans="1:12" x14ac:dyDescent="0.25">
      <c r="A511" s="114">
        <v>42403</v>
      </c>
      <c r="B511" s="16">
        <v>51900</v>
      </c>
      <c r="C511" s="16" t="s">
        <v>151</v>
      </c>
      <c r="D511" s="16">
        <v>14.9</v>
      </c>
      <c r="E511" s="16" t="s">
        <v>4</v>
      </c>
      <c r="F511" s="16"/>
      <c r="G511" s="16"/>
      <c r="H511" s="16"/>
      <c r="I511" s="16">
        <v>0</v>
      </c>
      <c r="J511" s="16"/>
      <c r="K511" s="16"/>
      <c r="L511" s="16"/>
    </row>
    <row r="512" spans="1:12" x14ac:dyDescent="0.25">
      <c r="A512" s="114">
        <v>42403</v>
      </c>
      <c r="B512" s="16">
        <v>51901</v>
      </c>
      <c r="C512" s="16" t="s">
        <v>154</v>
      </c>
      <c r="D512" s="16">
        <v>13</v>
      </c>
      <c r="E512" s="16" t="s">
        <v>4</v>
      </c>
      <c r="F512" s="16"/>
      <c r="G512" s="16"/>
      <c r="H512" s="16"/>
      <c r="I512" s="16">
        <v>0</v>
      </c>
      <c r="J512" s="16"/>
      <c r="K512" s="16"/>
      <c r="L512" s="16"/>
    </row>
    <row r="513" spans="1:12" x14ac:dyDescent="0.25">
      <c r="A513" s="114">
        <v>42403</v>
      </c>
      <c r="B513" s="16">
        <v>51902</v>
      </c>
      <c r="C513" s="16" t="s">
        <v>153</v>
      </c>
      <c r="D513" s="16">
        <v>13.3</v>
      </c>
      <c r="E513" s="16" t="s">
        <v>4</v>
      </c>
      <c r="F513" s="16"/>
      <c r="G513" s="16"/>
      <c r="H513" s="16"/>
      <c r="I513" s="16">
        <v>0</v>
      </c>
      <c r="J513" s="16"/>
      <c r="K513" s="16"/>
      <c r="L513" s="16"/>
    </row>
    <row r="514" spans="1:12" x14ac:dyDescent="0.25">
      <c r="A514" s="114">
        <v>42403</v>
      </c>
      <c r="B514" s="16">
        <v>51903</v>
      </c>
      <c r="C514" s="16" t="s">
        <v>151</v>
      </c>
      <c r="D514" s="16">
        <v>14.9</v>
      </c>
      <c r="E514" s="16" t="s">
        <v>4</v>
      </c>
      <c r="F514" s="16"/>
      <c r="G514" s="16"/>
      <c r="H514" s="16"/>
      <c r="I514" s="16">
        <v>0</v>
      </c>
      <c r="J514" s="16"/>
      <c r="K514" s="16"/>
      <c r="L514" s="16"/>
    </row>
    <row r="515" spans="1:12" x14ac:dyDescent="0.25">
      <c r="A515" s="114">
        <v>42403</v>
      </c>
      <c r="B515" s="16">
        <v>51904</v>
      </c>
      <c r="C515" s="16" t="s">
        <v>154</v>
      </c>
      <c r="D515" s="16">
        <v>13</v>
      </c>
      <c r="E515" s="16" t="s">
        <v>4</v>
      </c>
      <c r="F515" s="16"/>
      <c r="G515" s="16"/>
      <c r="H515" s="16"/>
      <c r="I515" s="16">
        <v>0</v>
      </c>
      <c r="J515" s="16"/>
      <c r="K515" s="16"/>
      <c r="L515" s="16"/>
    </row>
    <row r="516" spans="1:12" x14ac:dyDescent="0.25">
      <c r="A516" s="114">
        <v>42403</v>
      </c>
      <c r="B516" s="16">
        <v>51905</v>
      </c>
      <c r="C516" s="16" t="s">
        <v>153</v>
      </c>
      <c r="D516" s="16">
        <v>13.3</v>
      </c>
      <c r="E516" s="16" t="s">
        <v>4</v>
      </c>
      <c r="F516" s="16"/>
      <c r="G516" s="16"/>
      <c r="H516" s="16"/>
      <c r="I516" s="16">
        <v>0</v>
      </c>
      <c r="J516" s="16"/>
      <c r="K516" s="16"/>
      <c r="L516" s="16"/>
    </row>
    <row r="517" spans="1:12" x14ac:dyDescent="0.25">
      <c r="A517" s="114">
        <v>42403</v>
      </c>
      <c r="B517" s="16">
        <v>51906</v>
      </c>
      <c r="C517" s="16" t="s">
        <v>151</v>
      </c>
      <c r="D517" s="16">
        <v>14.9</v>
      </c>
      <c r="E517" s="16" t="s">
        <v>4</v>
      </c>
      <c r="F517" s="16"/>
      <c r="G517" s="16"/>
      <c r="H517" s="16"/>
      <c r="I517" s="16">
        <v>0</v>
      </c>
      <c r="J517" s="16"/>
      <c r="K517" s="16"/>
      <c r="L517" s="16"/>
    </row>
    <row r="518" spans="1:12" x14ac:dyDescent="0.25">
      <c r="A518" s="114">
        <v>42403</v>
      </c>
      <c r="B518" s="16">
        <v>51907</v>
      </c>
      <c r="C518" s="16" t="s">
        <v>153</v>
      </c>
      <c r="D518" s="16">
        <v>13.3</v>
      </c>
      <c r="E518" s="16" t="s">
        <v>4</v>
      </c>
      <c r="F518" s="16"/>
      <c r="G518" s="16"/>
      <c r="H518" s="16"/>
      <c r="I518" s="16">
        <v>0</v>
      </c>
      <c r="J518" s="16"/>
      <c r="K518" s="16"/>
      <c r="L518" s="16"/>
    </row>
    <row r="519" spans="1:12" x14ac:dyDescent="0.25">
      <c r="A519" s="114">
        <v>42403</v>
      </c>
      <c r="B519" s="16">
        <v>51908</v>
      </c>
      <c r="C519" s="16" t="s">
        <v>151</v>
      </c>
      <c r="D519" s="16">
        <v>14.9</v>
      </c>
      <c r="E519" s="16" t="s">
        <v>4</v>
      </c>
      <c r="F519" s="16"/>
      <c r="G519" s="16"/>
      <c r="H519" s="16"/>
      <c r="I519" s="16">
        <v>0</v>
      </c>
      <c r="J519" s="16"/>
      <c r="K519" s="16"/>
      <c r="L519" s="16"/>
    </row>
    <row r="520" spans="1:12" x14ac:dyDescent="0.25">
      <c r="A520" s="114">
        <v>42403</v>
      </c>
      <c r="B520" s="16">
        <v>51909</v>
      </c>
      <c r="C520" s="16" t="s">
        <v>153</v>
      </c>
      <c r="D520" s="16">
        <v>13.3</v>
      </c>
      <c r="E520" s="16" t="s">
        <v>4</v>
      </c>
      <c r="F520" s="16"/>
      <c r="G520" s="16"/>
      <c r="H520" s="16"/>
      <c r="I520" s="16">
        <v>0</v>
      </c>
      <c r="J520" s="16"/>
      <c r="K520" s="16"/>
      <c r="L520" s="16"/>
    </row>
    <row r="521" spans="1:12" x14ac:dyDescent="0.25">
      <c r="A521" s="114">
        <v>42403</v>
      </c>
      <c r="B521" s="16">
        <v>51910</v>
      </c>
      <c r="C521" s="16" t="s">
        <v>151</v>
      </c>
      <c r="D521" s="16">
        <v>14.9</v>
      </c>
      <c r="E521" s="16" t="s">
        <v>4</v>
      </c>
      <c r="F521" s="16"/>
      <c r="G521" s="16"/>
      <c r="H521" s="16"/>
      <c r="I521" s="16">
        <v>0</v>
      </c>
      <c r="J521" s="16"/>
      <c r="K521" s="16"/>
      <c r="L521" s="16"/>
    </row>
    <row r="522" spans="1:12" x14ac:dyDescent="0.25">
      <c r="A522" s="114">
        <v>42403</v>
      </c>
      <c r="B522" s="16">
        <v>51911</v>
      </c>
      <c r="C522" s="16" t="s">
        <v>153</v>
      </c>
      <c r="D522" s="16">
        <v>13.3</v>
      </c>
      <c r="E522" s="16" t="s">
        <v>4</v>
      </c>
      <c r="F522" s="16"/>
      <c r="G522" s="16"/>
      <c r="H522" s="16"/>
      <c r="I522" s="16">
        <v>0</v>
      </c>
      <c r="J522" s="16"/>
      <c r="K522" s="16"/>
      <c r="L522" s="16"/>
    </row>
    <row r="523" spans="1:12" x14ac:dyDescent="0.25">
      <c r="A523" s="114">
        <v>42403</v>
      </c>
      <c r="B523" s="16">
        <v>51912</v>
      </c>
      <c r="C523" s="16" t="s">
        <v>151</v>
      </c>
      <c r="D523" s="16">
        <v>14.9</v>
      </c>
      <c r="E523" s="16" t="s">
        <v>4</v>
      </c>
      <c r="F523" s="16"/>
      <c r="G523" s="16"/>
      <c r="H523" s="16"/>
      <c r="I523" s="16">
        <v>0</v>
      </c>
      <c r="J523" s="16"/>
      <c r="K523" s="16"/>
      <c r="L523" s="16"/>
    </row>
    <row r="524" spans="1:12" x14ac:dyDescent="0.25">
      <c r="A524" s="114">
        <v>42403</v>
      </c>
      <c r="B524" s="16">
        <v>51913</v>
      </c>
      <c r="C524" s="16" t="s">
        <v>153</v>
      </c>
      <c r="D524" s="16">
        <v>13.3</v>
      </c>
      <c r="E524" s="16" t="s">
        <v>4</v>
      </c>
      <c r="F524" s="16"/>
      <c r="G524" s="16"/>
      <c r="H524" s="16"/>
      <c r="I524" s="16">
        <v>0</v>
      </c>
      <c r="J524" s="16"/>
      <c r="K524" s="16"/>
      <c r="L524" s="16"/>
    </row>
    <row r="525" spans="1:12" x14ac:dyDescent="0.25">
      <c r="A525" s="114">
        <v>42403</v>
      </c>
      <c r="B525" s="16">
        <v>51914</v>
      </c>
      <c r="C525" s="16" t="s">
        <v>158</v>
      </c>
      <c r="D525" s="16">
        <v>15.6</v>
      </c>
      <c r="E525" s="16" t="s">
        <v>4</v>
      </c>
      <c r="F525" s="16"/>
      <c r="G525" s="16"/>
      <c r="H525" s="16"/>
      <c r="I525" s="16">
        <v>0</v>
      </c>
      <c r="J525" s="16"/>
      <c r="K525" s="16"/>
      <c r="L525" s="16"/>
    </row>
    <row r="526" spans="1:12" x14ac:dyDescent="0.25">
      <c r="A526" s="114">
        <v>42403</v>
      </c>
      <c r="B526" s="16">
        <v>51915</v>
      </c>
      <c r="C526" s="16" t="s">
        <v>151</v>
      </c>
      <c r="D526" s="16">
        <v>14.9</v>
      </c>
      <c r="E526" s="16" t="s">
        <v>4</v>
      </c>
      <c r="F526" s="16"/>
      <c r="G526" s="16"/>
      <c r="H526" s="16"/>
      <c r="I526" s="16">
        <v>0</v>
      </c>
      <c r="J526" s="16"/>
      <c r="K526" s="16"/>
      <c r="L526" s="16"/>
    </row>
    <row r="527" spans="1:12" x14ac:dyDescent="0.25">
      <c r="A527" s="114">
        <v>42403</v>
      </c>
      <c r="B527" s="16">
        <v>51916</v>
      </c>
      <c r="C527" s="16" t="s">
        <v>153</v>
      </c>
      <c r="D527" s="16">
        <v>13.3</v>
      </c>
      <c r="E527" s="16" t="s">
        <v>4</v>
      </c>
      <c r="F527" s="16"/>
      <c r="G527" s="16"/>
      <c r="H527" s="16"/>
      <c r="I527" s="16">
        <v>0</v>
      </c>
      <c r="J527" s="16"/>
      <c r="K527" s="16"/>
      <c r="L527" s="16"/>
    </row>
    <row r="528" spans="1:12" x14ac:dyDescent="0.25">
      <c r="A528" s="114">
        <v>42403</v>
      </c>
      <c r="B528" s="16">
        <v>51917</v>
      </c>
      <c r="C528" s="16" t="s">
        <v>158</v>
      </c>
      <c r="D528" s="16">
        <v>15.6</v>
      </c>
      <c r="E528" s="16" t="s">
        <v>4</v>
      </c>
      <c r="F528" s="16"/>
      <c r="G528" s="16"/>
      <c r="H528" s="16"/>
      <c r="I528" s="16">
        <v>0</v>
      </c>
      <c r="J528" s="16"/>
      <c r="K528" s="16"/>
      <c r="L528" s="16"/>
    </row>
    <row r="529" spans="1:12" x14ac:dyDescent="0.25">
      <c r="A529" s="114">
        <v>42403</v>
      </c>
      <c r="B529" s="16">
        <v>51918</v>
      </c>
      <c r="C529" s="16" t="s">
        <v>151</v>
      </c>
      <c r="D529" s="16">
        <v>14.9</v>
      </c>
      <c r="E529" s="16" t="s">
        <v>4</v>
      </c>
      <c r="F529" s="16"/>
      <c r="G529" s="16"/>
      <c r="H529" s="16"/>
      <c r="I529" s="16">
        <v>0</v>
      </c>
      <c r="J529" s="16"/>
      <c r="K529" s="16"/>
      <c r="L529" s="16"/>
    </row>
    <row r="530" spans="1:12" x14ac:dyDescent="0.25">
      <c r="A530" s="114">
        <v>42403</v>
      </c>
      <c r="B530" s="16">
        <v>51919</v>
      </c>
      <c r="C530" s="16" t="s">
        <v>153</v>
      </c>
      <c r="D530" s="16">
        <v>13.3</v>
      </c>
      <c r="E530" s="16" t="s">
        <v>4</v>
      </c>
      <c r="F530" s="16"/>
      <c r="G530" s="16"/>
      <c r="H530" s="16"/>
      <c r="I530" s="16">
        <v>0</v>
      </c>
      <c r="J530" s="16"/>
      <c r="K530" s="16"/>
      <c r="L530" s="16"/>
    </row>
    <row r="531" spans="1:12" x14ac:dyDescent="0.25">
      <c r="A531" s="114">
        <v>42403</v>
      </c>
      <c r="B531" s="16">
        <v>51920</v>
      </c>
      <c r="C531" s="16" t="s">
        <v>158</v>
      </c>
      <c r="D531" s="16">
        <v>15.6</v>
      </c>
      <c r="E531" s="16" t="s">
        <v>4</v>
      </c>
      <c r="F531" s="16"/>
      <c r="G531" s="16"/>
      <c r="H531" s="16"/>
      <c r="I531" s="16">
        <v>0</v>
      </c>
      <c r="J531" s="16"/>
      <c r="K531" s="16"/>
      <c r="L531" s="16"/>
    </row>
    <row r="532" spans="1:12" x14ac:dyDescent="0.25">
      <c r="A532" s="114">
        <v>42403</v>
      </c>
      <c r="B532" s="16">
        <v>51921</v>
      </c>
      <c r="C532" s="16" t="s">
        <v>151</v>
      </c>
      <c r="D532" s="16">
        <v>14.9</v>
      </c>
      <c r="E532" s="16" t="s">
        <v>4</v>
      </c>
      <c r="F532" s="16"/>
      <c r="G532" s="16"/>
      <c r="H532" s="16"/>
      <c r="I532" s="16">
        <v>0</v>
      </c>
      <c r="J532" s="16"/>
      <c r="K532" s="16"/>
      <c r="L532" s="16"/>
    </row>
    <row r="533" spans="1:12" x14ac:dyDescent="0.25">
      <c r="A533" s="114">
        <v>42403</v>
      </c>
      <c r="B533" s="16">
        <v>51922</v>
      </c>
      <c r="C533" s="16" t="s">
        <v>153</v>
      </c>
      <c r="D533" s="16">
        <v>13.3</v>
      </c>
      <c r="E533" s="16" t="s">
        <v>4</v>
      </c>
      <c r="F533" s="16"/>
      <c r="G533" s="16"/>
      <c r="H533" s="16"/>
      <c r="I533" s="16">
        <v>0</v>
      </c>
      <c r="J533" s="16"/>
      <c r="K533" s="16"/>
      <c r="L533" s="16"/>
    </row>
    <row r="534" spans="1:12" x14ac:dyDescent="0.25">
      <c r="A534" s="114">
        <v>42403</v>
      </c>
      <c r="B534" s="16">
        <v>51923</v>
      </c>
      <c r="C534" s="16" t="s">
        <v>158</v>
      </c>
      <c r="D534" s="16">
        <v>15.6</v>
      </c>
      <c r="E534" s="16" t="s">
        <v>4</v>
      </c>
      <c r="F534" s="16"/>
      <c r="G534" s="16"/>
      <c r="H534" s="16"/>
      <c r="I534" s="16">
        <v>0</v>
      </c>
      <c r="J534" s="16"/>
      <c r="K534" s="16"/>
      <c r="L534" s="16"/>
    </row>
    <row r="535" spans="1:12" x14ac:dyDescent="0.25">
      <c r="A535" s="114">
        <v>42403</v>
      </c>
      <c r="B535" s="16">
        <v>51924</v>
      </c>
      <c r="C535" s="16" t="s">
        <v>153</v>
      </c>
      <c r="D535" s="16">
        <v>13.3</v>
      </c>
      <c r="E535" s="16" t="s">
        <v>4</v>
      </c>
      <c r="F535" s="16"/>
      <c r="G535" s="16"/>
      <c r="H535" s="16"/>
      <c r="I535" s="16">
        <v>0</v>
      </c>
      <c r="J535" s="16"/>
      <c r="K535" s="16"/>
      <c r="L535" s="16"/>
    </row>
    <row r="536" spans="1:12" x14ac:dyDescent="0.25">
      <c r="A536" s="114">
        <v>42403</v>
      </c>
      <c r="B536" s="16">
        <v>51925</v>
      </c>
      <c r="C536" s="16" t="s">
        <v>158</v>
      </c>
      <c r="D536" s="16">
        <v>15.6</v>
      </c>
      <c r="E536" s="16" t="s">
        <v>4</v>
      </c>
      <c r="F536" s="16"/>
      <c r="G536" s="16"/>
      <c r="H536" s="16"/>
      <c r="I536" s="16">
        <v>0</v>
      </c>
      <c r="J536" s="16"/>
      <c r="K536" s="16"/>
      <c r="L536" s="16"/>
    </row>
    <row r="537" spans="1:12" x14ac:dyDescent="0.25">
      <c r="A537" s="114">
        <v>42403</v>
      </c>
      <c r="B537" s="16">
        <v>51926</v>
      </c>
      <c r="C537" s="16" t="s">
        <v>151</v>
      </c>
      <c r="D537" s="16">
        <v>14.9</v>
      </c>
      <c r="E537" s="16" t="s">
        <v>4</v>
      </c>
      <c r="F537" s="16"/>
      <c r="G537" s="16"/>
      <c r="H537" s="16"/>
      <c r="I537" s="16">
        <v>0</v>
      </c>
      <c r="J537" s="16"/>
      <c r="K537" s="16"/>
      <c r="L537" s="16"/>
    </row>
    <row r="538" spans="1:12" x14ac:dyDescent="0.25">
      <c r="A538" s="114">
        <v>42403</v>
      </c>
      <c r="B538" s="16">
        <v>51927</v>
      </c>
      <c r="C538" s="16" t="s">
        <v>153</v>
      </c>
      <c r="D538" s="16">
        <v>13.3</v>
      </c>
      <c r="E538" s="16" t="s">
        <v>4</v>
      </c>
      <c r="F538" s="16"/>
      <c r="G538" s="16"/>
      <c r="H538" s="16"/>
      <c r="I538" s="16">
        <v>0</v>
      </c>
      <c r="J538" s="16"/>
      <c r="K538" s="16"/>
      <c r="L538" s="16"/>
    </row>
    <row r="539" spans="1:12" x14ac:dyDescent="0.25">
      <c r="A539" s="114">
        <v>42403</v>
      </c>
      <c r="B539" s="16">
        <v>51928</v>
      </c>
      <c r="C539" s="16" t="s">
        <v>158</v>
      </c>
      <c r="D539" s="16">
        <v>15.6</v>
      </c>
      <c r="E539" s="16" t="s">
        <v>4</v>
      </c>
      <c r="F539" s="16"/>
      <c r="G539" s="16"/>
      <c r="H539" s="16"/>
      <c r="I539" s="16">
        <v>0</v>
      </c>
      <c r="J539" s="16"/>
      <c r="K539" s="16"/>
      <c r="L539" s="16"/>
    </row>
    <row r="540" spans="1:12" x14ac:dyDescent="0.25">
      <c r="A540" s="114">
        <v>42403</v>
      </c>
      <c r="B540" s="16">
        <v>51929</v>
      </c>
      <c r="C540" s="16" t="s">
        <v>151</v>
      </c>
      <c r="D540" s="16">
        <v>14.9</v>
      </c>
      <c r="E540" s="16" t="s">
        <v>4</v>
      </c>
      <c r="F540" s="16"/>
      <c r="G540" s="16"/>
      <c r="H540" s="16"/>
      <c r="I540" s="16">
        <v>0</v>
      </c>
      <c r="J540" s="16"/>
      <c r="K540" s="16"/>
      <c r="L540" s="16"/>
    </row>
    <row r="541" spans="1:12" x14ac:dyDescent="0.25">
      <c r="A541" s="114">
        <v>42403</v>
      </c>
      <c r="B541" s="16">
        <v>51930</v>
      </c>
      <c r="C541" s="16" t="s">
        <v>153</v>
      </c>
      <c r="D541" s="16">
        <v>13.3</v>
      </c>
      <c r="E541" s="16" t="s">
        <v>4</v>
      </c>
      <c r="F541" s="16"/>
      <c r="G541" s="16"/>
      <c r="H541" s="16"/>
      <c r="I541" s="16">
        <v>0</v>
      </c>
      <c r="J541" s="16"/>
      <c r="K541" s="16"/>
      <c r="L541" s="16"/>
    </row>
    <row r="542" spans="1:12" x14ac:dyDescent="0.25">
      <c r="A542" s="114">
        <v>42403</v>
      </c>
      <c r="B542" s="16">
        <v>51931</v>
      </c>
      <c r="C542" s="16" t="s">
        <v>158</v>
      </c>
      <c r="D542" s="16">
        <v>15.6</v>
      </c>
      <c r="E542" s="16" t="s">
        <v>4</v>
      </c>
      <c r="F542" s="16"/>
      <c r="G542" s="16"/>
      <c r="H542" s="16"/>
      <c r="I542" s="16">
        <v>0</v>
      </c>
      <c r="J542" s="16"/>
      <c r="K542" s="16"/>
      <c r="L542" s="16"/>
    </row>
    <row r="543" spans="1:12" x14ac:dyDescent="0.25">
      <c r="A543" s="114">
        <v>42403</v>
      </c>
      <c r="B543" s="16">
        <v>51932</v>
      </c>
      <c r="C543" s="16" t="s">
        <v>151</v>
      </c>
      <c r="D543" s="16">
        <v>14.9</v>
      </c>
      <c r="E543" s="16" t="s">
        <v>4</v>
      </c>
      <c r="F543" s="16"/>
      <c r="G543" s="16"/>
      <c r="H543" s="16"/>
      <c r="I543" s="16">
        <v>0</v>
      </c>
      <c r="J543" s="16"/>
      <c r="K543" s="16"/>
      <c r="L543" s="16"/>
    </row>
    <row r="544" spans="1:12" x14ac:dyDescent="0.25">
      <c r="A544" s="114">
        <v>42403</v>
      </c>
      <c r="B544" s="16">
        <v>51933</v>
      </c>
      <c r="C544" s="16" t="s">
        <v>153</v>
      </c>
      <c r="D544" s="16">
        <v>13.3</v>
      </c>
      <c r="E544" s="16" t="s">
        <v>4</v>
      </c>
      <c r="F544" s="16"/>
      <c r="G544" s="16"/>
      <c r="H544" s="16"/>
      <c r="I544" s="16">
        <v>0</v>
      </c>
      <c r="J544" s="16"/>
      <c r="K544" s="16"/>
      <c r="L544" s="16"/>
    </row>
    <row r="545" spans="1:12" x14ac:dyDescent="0.25">
      <c r="A545" s="114">
        <v>42403</v>
      </c>
      <c r="B545" s="16">
        <v>51934</v>
      </c>
      <c r="C545" s="16" t="s">
        <v>158</v>
      </c>
      <c r="D545" s="16">
        <v>15.6</v>
      </c>
      <c r="E545" s="16" t="s">
        <v>4</v>
      </c>
      <c r="F545" s="16"/>
      <c r="G545" s="16"/>
      <c r="H545" s="16"/>
      <c r="I545" s="16">
        <v>0</v>
      </c>
      <c r="J545" s="16"/>
      <c r="K545" s="16"/>
      <c r="L545" s="16"/>
    </row>
    <row r="546" spans="1:12" x14ac:dyDescent="0.25">
      <c r="A546" s="114">
        <v>42403</v>
      </c>
      <c r="B546" s="16">
        <v>51935</v>
      </c>
      <c r="C546" s="16" t="s">
        <v>151</v>
      </c>
      <c r="D546" s="16">
        <v>14.9</v>
      </c>
      <c r="E546" s="16" t="s">
        <v>4</v>
      </c>
      <c r="F546" s="16"/>
      <c r="G546" s="16"/>
      <c r="H546" s="16"/>
      <c r="I546" s="16">
        <v>0</v>
      </c>
      <c r="J546" s="16"/>
      <c r="K546" s="16"/>
      <c r="L546" s="16"/>
    </row>
    <row r="547" spans="1:12" x14ac:dyDescent="0.25">
      <c r="A547" s="114">
        <v>42403</v>
      </c>
      <c r="B547" s="16">
        <v>51936</v>
      </c>
      <c r="C547" s="16" t="s">
        <v>153</v>
      </c>
      <c r="D547" s="16">
        <v>13.3</v>
      </c>
      <c r="E547" s="16" t="s">
        <v>4</v>
      </c>
      <c r="F547" s="16"/>
      <c r="G547" s="16"/>
      <c r="H547" s="16"/>
      <c r="I547" s="16">
        <v>0</v>
      </c>
      <c r="J547" s="16"/>
      <c r="K547" s="16"/>
      <c r="L547" s="16"/>
    </row>
    <row r="548" spans="1:12" x14ac:dyDescent="0.25">
      <c r="A548" s="114">
        <v>42403</v>
      </c>
      <c r="B548" s="16">
        <v>51937</v>
      </c>
      <c r="C548" s="16" t="s">
        <v>158</v>
      </c>
      <c r="D548" s="16">
        <v>15.6</v>
      </c>
      <c r="E548" s="16" t="s">
        <v>4</v>
      </c>
      <c r="F548" s="16"/>
      <c r="G548" s="16"/>
      <c r="H548" s="16"/>
      <c r="I548" s="16">
        <v>0</v>
      </c>
      <c r="J548" s="16"/>
      <c r="K548" s="16"/>
      <c r="L548" s="16"/>
    </row>
    <row r="549" spans="1:12" x14ac:dyDescent="0.25">
      <c r="A549" s="114">
        <v>42403</v>
      </c>
      <c r="B549" s="16">
        <v>51938</v>
      </c>
      <c r="C549" s="16" t="s">
        <v>151</v>
      </c>
      <c r="D549" s="16">
        <v>14.9</v>
      </c>
      <c r="E549" s="16" t="s">
        <v>4</v>
      </c>
      <c r="F549" s="16"/>
      <c r="G549" s="16"/>
      <c r="H549" s="16"/>
      <c r="I549" s="16">
        <v>0</v>
      </c>
      <c r="J549" s="16"/>
      <c r="K549" s="16"/>
      <c r="L549" s="16"/>
    </row>
    <row r="550" spans="1:12" x14ac:dyDescent="0.25">
      <c r="A550" s="114">
        <v>42403</v>
      </c>
      <c r="B550" s="16">
        <v>51939</v>
      </c>
      <c r="C550" s="16" t="s">
        <v>158</v>
      </c>
      <c r="D550" s="16">
        <v>15.6</v>
      </c>
      <c r="E550" s="16" t="s">
        <v>4</v>
      </c>
      <c r="F550" s="16"/>
      <c r="G550" s="16"/>
      <c r="H550" s="16"/>
      <c r="I550" s="16">
        <v>0</v>
      </c>
      <c r="J550" s="16"/>
      <c r="K550" s="16"/>
      <c r="L550" s="16"/>
    </row>
    <row r="551" spans="1:12" x14ac:dyDescent="0.25">
      <c r="A551" s="114">
        <v>42403</v>
      </c>
      <c r="B551" s="16">
        <v>51940</v>
      </c>
      <c r="C551" s="16" t="s">
        <v>153</v>
      </c>
      <c r="D551" s="16">
        <v>13.3</v>
      </c>
      <c r="E551" s="16" t="s">
        <v>4</v>
      </c>
      <c r="F551" s="16"/>
      <c r="G551" s="16"/>
      <c r="H551" s="16"/>
      <c r="I551" s="16">
        <v>0</v>
      </c>
      <c r="J551" s="16"/>
      <c r="K551" s="16"/>
      <c r="L551" s="16"/>
    </row>
    <row r="552" spans="1:12" x14ac:dyDescent="0.25">
      <c r="A552" s="114">
        <v>42403</v>
      </c>
      <c r="B552" s="16">
        <v>51941</v>
      </c>
      <c r="C552" s="16" t="s">
        <v>151</v>
      </c>
      <c r="D552" s="16">
        <v>14.9</v>
      </c>
      <c r="E552" s="16" t="s">
        <v>4</v>
      </c>
      <c r="F552" s="16"/>
      <c r="G552" s="16"/>
      <c r="H552" s="16"/>
      <c r="I552" s="16">
        <v>0</v>
      </c>
      <c r="J552" s="16"/>
      <c r="K552" s="16"/>
      <c r="L552" s="16"/>
    </row>
    <row r="553" spans="1:12" x14ac:dyDescent="0.25">
      <c r="A553" s="114">
        <v>42403</v>
      </c>
      <c r="B553" s="16">
        <v>51942</v>
      </c>
      <c r="C553" s="16" t="s">
        <v>152</v>
      </c>
      <c r="D553" s="16">
        <v>14.9</v>
      </c>
      <c r="E553" s="16" t="s">
        <v>4</v>
      </c>
      <c r="F553" s="16"/>
      <c r="G553" s="16"/>
      <c r="H553" s="16"/>
      <c r="I553" s="16">
        <v>0</v>
      </c>
      <c r="J553" s="16"/>
      <c r="K553" s="16"/>
      <c r="L553" s="16"/>
    </row>
    <row r="554" spans="1:12" x14ac:dyDescent="0.25">
      <c r="A554" s="114">
        <v>42403</v>
      </c>
      <c r="B554" s="16">
        <v>51943</v>
      </c>
      <c r="C554" s="16" t="s">
        <v>153</v>
      </c>
      <c r="D554" s="16">
        <v>13.3</v>
      </c>
      <c r="E554" s="16" t="s">
        <v>4</v>
      </c>
      <c r="F554" s="16"/>
      <c r="G554" s="16"/>
      <c r="H554" s="16"/>
      <c r="I554" s="16">
        <v>0</v>
      </c>
      <c r="J554" s="16"/>
      <c r="K554" s="16"/>
      <c r="L554" s="16"/>
    </row>
    <row r="555" spans="1:12" x14ac:dyDescent="0.25">
      <c r="A555" s="114">
        <v>42403</v>
      </c>
      <c r="B555" s="16">
        <v>51944</v>
      </c>
      <c r="C555" s="16" t="s">
        <v>151</v>
      </c>
      <c r="D555" s="16">
        <v>14.9</v>
      </c>
      <c r="E555" s="16" t="s">
        <v>4</v>
      </c>
      <c r="F555" s="16"/>
      <c r="G555" s="16"/>
      <c r="H555" s="16"/>
      <c r="I555" s="16">
        <v>0</v>
      </c>
      <c r="J555" s="16"/>
      <c r="K555" s="16"/>
      <c r="L555" s="16"/>
    </row>
    <row r="556" spans="1:12" x14ac:dyDescent="0.25">
      <c r="A556" s="114">
        <v>42403</v>
      </c>
      <c r="B556" s="16">
        <v>51945</v>
      </c>
      <c r="C556" s="16" t="s">
        <v>154</v>
      </c>
      <c r="D556" s="16">
        <v>13</v>
      </c>
      <c r="E556" s="16" t="s">
        <v>4</v>
      </c>
      <c r="F556" s="16"/>
      <c r="G556" s="16"/>
      <c r="H556" s="16"/>
      <c r="I556" s="16">
        <v>0</v>
      </c>
      <c r="J556" s="16"/>
      <c r="K556" s="16"/>
      <c r="L556" s="16"/>
    </row>
    <row r="557" spans="1:12" x14ac:dyDescent="0.25">
      <c r="A557" s="114">
        <v>42403</v>
      </c>
      <c r="B557" s="16">
        <v>51946</v>
      </c>
      <c r="C557" s="16" t="s">
        <v>153</v>
      </c>
      <c r="D557" s="16">
        <v>13.3</v>
      </c>
      <c r="E557" s="16" t="s">
        <v>4</v>
      </c>
      <c r="F557" s="16"/>
      <c r="G557" s="16"/>
      <c r="H557" s="16"/>
      <c r="I557" s="16">
        <v>0</v>
      </c>
      <c r="J557" s="16"/>
      <c r="K557" s="16"/>
      <c r="L557" s="16"/>
    </row>
    <row r="558" spans="1:12" x14ac:dyDescent="0.25">
      <c r="A558" s="114">
        <v>42403</v>
      </c>
      <c r="B558" s="16">
        <v>51947</v>
      </c>
      <c r="C558" s="16" t="s">
        <v>151</v>
      </c>
      <c r="D558" s="16">
        <v>14.9</v>
      </c>
      <c r="E558" s="16" t="s">
        <v>4</v>
      </c>
      <c r="F558" s="16"/>
      <c r="G558" s="16"/>
      <c r="H558" s="16"/>
      <c r="I558" s="16">
        <v>0</v>
      </c>
      <c r="J558" s="16"/>
      <c r="K558" s="16"/>
      <c r="L558" s="16"/>
    </row>
    <row r="559" spans="1:12" x14ac:dyDescent="0.25">
      <c r="A559" s="114">
        <v>42403</v>
      </c>
      <c r="B559" s="16">
        <v>51948</v>
      </c>
      <c r="C559" s="16" t="s">
        <v>154</v>
      </c>
      <c r="D559" s="16">
        <v>13</v>
      </c>
      <c r="E559" s="16" t="s">
        <v>4</v>
      </c>
      <c r="F559" s="16"/>
      <c r="G559" s="16"/>
      <c r="H559" s="16"/>
      <c r="I559" s="16">
        <v>0</v>
      </c>
      <c r="J559" s="16"/>
      <c r="K559" s="16"/>
      <c r="L559" s="16"/>
    </row>
    <row r="560" spans="1:12" x14ac:dyDescent="0.25">
      <c r="A560" s="114">
        <v>42403</v>
      </c>
      <c r="B560" s="16">
        <v>51949</v>
      </c>
      <c r="C560" s="16" t="s">
        <v>152</v>
      </c>
      <c r="D560" s="16">
        <v>14.9</v>
      </c>
      <c r="E560" s="16" t="s">
        <v>4</v>
      </c>
      <c r="F560" s="16"/>
      <c r="G560" s="16"/>
      <c r="H560" s="16"/>
      <c r="I560" s="16">
        <v>0</v>
      </c>
      <c r="J560" s="16"/>
      <c r="K560" s="16"/>
      <c r="L560" s="16"/>
    </row>
    <row r="561" spans="1:12" x14ac:dyDescent="0.25">
      <c r="A561" s="114">
        <v>42403</v>
      </c>
      <c r="B561" s="16">
        <v>51950</v>
      </c>
      <c r="C561" s="16" t="s">
        <v>153</v>
      </c>
      <c r="D561" s="16">
        <v>13.3</v>
      </c>
      <c r="E561" s="16" t="s">
        <v>4</v>
      </c>
      <c r="F561" s="16"/>
      <c r="G561" s="16"/>
      <c r="H561" s="16"/>
      <c r="I561" s="16">
        <v>0</v>
      </c>
      <c r="J561" s="16"/>
      <c r="K561" s="16"/>
      <c r="L561" s="16"/>
    </row>
    <row r="562" spans="1:12" x14ac:dyDescent="0.25">
      <c r="A562" s="114">
        <v>42403</v>
      </c>
      <c r="B562" s="16">
        <v>51951</v>
      </c>
      <c r="C562" s="16" t="s">
        <v>154</v>
      </c>
      <c r="D562" s="16">
        <v>13</v>
      </c>
      <c r="E562" s="16" t="s">
        <v>4</v>
      </c>
      <c r="F562" s="16"/>
      <c r="G562" s="16"/>
      <c r="H562" s="16"/>
      <c r="I562" s="16">
        <v>0</v>
      </c>
      <c r="J562" s="16"/>
      <c r="K562" s="16"/>
      <c r="L562" s="16"/>
    </row>
    <row r="563" spans="1:12" x14ac:dyDescent="0.25">
      <c r="A563" s="114">
        <v>42403</v>
      </c>
      <c r="B563" s="16">
        <v>51952</v>
      </c>
      <c r="C563" s="16" t="s">
        <v>151</v>
      </c>
      <c r="D563" s="16">
        <v>14.9</v>
      </c>
      <c r="E563" s="16" t="s">
        <v>4</v>
      </c>
      <c r="F563" s="16"/>
      <c r="G563" s="16"/>
      <c r="H563" s="16"/>
      <c r="I563" s="16">
        <v>0</v>
      </c>
      <c r="J563" s="16"/>
      <c r="K563" s="16"/>
      <c r="L563" s="16"/>
    </row>
    <row r="564" spans="1:12" x14ac:dyDescent="0.25">
      <c r="A564" s="114">
        <v>42403</v>
      </c>
      <c r="B564" s="16">
        <v>51953</v>
      </c>
      <c r="C564" s="16" t="s">
        <v>152</v>
      </c>
      <c r="D564" s="16">
        <v>14.9</v>
      </c>
      <c r="E564" s="16" t="s">
        <v>4</v>
      </c>
      <c r="F564" s="16"/>
      <c r="G564" s="16"/>
      <c r="H564" s="16"/>
      <c r="I564" s="16">
        <v>0</v>
      </c>
      <c r="J564" s="16"/>
      <c r="K564" s="16"/>
      <c r="L564" s="16"/>
    </row>
    <row r="565" spans="1:12" x14ac:dyDescent="0.25">
      <c r="A565" s="114">
        <v>42403</v>
      </c>
      <c r="B565" s="16">
        <v>51954</v>
      </c>
      <c r="C565" s="16" t="s">
        <v>153</v>
      </c>
      <c r="D565" s="16">
        <v>13.3</v>
      </c>
      <c r="E565" s="16" t="s">
        <v>4</v>
      </c>
      <c r="F565" s="16"/>
      <c r="G565" s="16"/>
      <c r="H565" s="16"/>
      <c r="I565" s="16">
        <v>0</v>
      </c>
      <c r="J565" s="16"/>
      <c r="K565" s="16"/>
      <c r="L565" s="16"/>
    </row>
    <row r="566" spans="1:12" x14ac:dyDescent="0.25">
      <c r="A566" s="114">
        <v>42403</v>
      </c>
      <c r="B566" s="16">
        <v>51955</v>
      </c>
      <c r="C566" s="16" t="s">
        <v>151</v>
      </c>
      <c r="D566" s="16">
        <v>14.9</v>
      </c>
      <c r="E566" s="16" t="s">
        <v>4</v>
      </c>
      <c r="F566" s="16"/>
      <c r="G566" s="16"/>
      <c r="H566" s="16"/>
      <c r="I566" s="16">
        <v>0</v>
      </c>
      <c r="J566" s="16"/>
      <c r="K566" s="16"/>
      <c r="L566" s="16"/>
    </row>
    <row r="567" spans="1:12" x14ac:dyDescent="0.25">
      <c r="A567" s="114">
        <v>42403</v>
      </c>
      <c r="B567" s="16">
        <v>51956</v>
      </c>
      <c r="C567" s="16" t="s">
        <v>152</v>
      </c>
      <c r="D567" s="16">
        <v>14.9</v>
      </c>
      <c r="E567" s="16" t="s">
        <v>4</v>
      </c>
      <c r="F567" s="16"/>
      <c r="G567" s="16"/>
      <c r="H567" s="16"/>
      <c r="I567" s="16">
        <v>0</v>
      </c>
      <c r="J567" s="16"/>
      <c r="K567" s="16"/>
      <c r="L567" s="16"/>
    </row>
    <row r="568" spans="1:12" x14ac:dyDescent="0.25">
      <c r="A568" s="114">
        <v>42403</v>
      </c>
      <c r="B568" s="16">
        <v>51957</v>
      </c>
      <c r="C568" s="16" t="s">
        <v>154</v>
      </c>
      <c r="D568" s="16">
        <v>13</v>
      </c>
      <c r="E568" s="16" t="s">
        <v>4</v>
      </c>
      <c r="F568" s="16"/>
      <c r="G568" s="16"/>
      <c r="H568" s="16"/>
      <c r="I568" s="16">
        <v>0</v>
      </c>
      <c r="J568" s="16"/>
      <c r="K568" s="16"/>
      <c r="L568" s="16"/>
    </row>
    <row r="569" spans="1:12" x14ac:dyDescent="0.25">
      <c r="A569" s="114">
        <v>42403</v>
      </c>
      <c r="B569" s="16">
        <v>51958</v>
      </c>
      <c r="C569" s="16" t="s">
        <v>151</v>
      </c>
      <c r="D569" s="16">
        <v>14.9</v>
      </c>
      <c r="E569" s="16" t="s">
        <v>4</v>
      </c>
      <c r="F569" s="16"/>
      <c r="G569" s="16"/>
      <c r="H569" s="16"/>
      <c r="I569" s="16">
        <v>0</v>
      </c>
      <c r="J569" s="16"/>
      <c r="K569" s="16"/>
      <c r="L569" s="16"/>
    </row>
    <row r="570" spans="1:12" ht="15.75" thickBot="1" x14ac:dyDescent="0.3">
      <c r="A570" s="114">
        <v>42403</v>
      </c>
      <c r="B570" s="16">
        <v>51959</v>
      </c>
      <c r="C570" s="16" t="s">
        <v>152</v>
      </c>
      <c r="D570" s="16">
        <v>14.9</v>
      </c>
      <c r="E570" s="16" t="s">
        <v>4</v>
      </c>
      <c r="F570" s="16"/>
      <c r="G570" s="16"/>
      <c r="H570" s="16"/>
      <c r="I570" s="16">
        <v>0</v>
      </c>
      <c r="J570" s="22"/>
      <c r="K570" s="22"/>
      <c r="L570" s="22"/>
    </row>
    <row r="571" spans="1:12" x14ac:dyDescent="0.25">
      <c r="A571" s="114">
        <v>42404</v>
      </c>
      <c r="B571" s="16">
        <v>51960</v>
      </c>
      <c r="C571" s="16" t="s">
        <v>152</v>
      </c>
      <c r="D571" s="16">
        <v>14.9</v>
      </c>
      <c r="E571" s="16" t="s">
        <v>4</v>
      </c>
      <c r="F571" s="16"/>
      <c r="G571" s="16"/>
      <c r="H571" s="16"/>
      <c r="I571" s="16">
        <v>0</v>
      </c>
      <c r="J571" s="17"/>
      <c r="K571" s="17"/>
      <c r="L571" s="17"/>
    </row>
    <row r="572" spans="1:12" x14ac:dyDescent="0.25">
      <c r="A572" s="114">
        <v>42404</v>
      </c>
      <c r="B572" s="16">
        <v>51961</v>
      </c>
      <c r="C572" s="16" t="s">
        <v>154</v>
      </c>
      <c r="D572" s="16">
        <v>13</v>
      </c>
      <c r="E572" s="16" t="s">
        <v>4</v>
      </c>
      <c r="F572" s="16"/>
      <c r="G572" s="16"/>
      <c r="H572" s="16"/>
      <c r="I572" s="16">
        <v>0</v>
      </c>
      <c r="J572" s="16"/>
      <c r="K572" s="16"/>
      <c r="L572" s="16"/>
    </row>
    <row r="573" spans="1:12" x14ac:dyDescent="0.25">
      <c r="A573" s="114">
        <v>42404</v>
      </c>
      <c r="B573" s="16">
        <v>51962</v>
      </c>
      <c r="C573" s="16" t="s">
        <v>152</v>
      </c>
      <c r="D573" s="16">
        <v>14.9</v>
      </c>
      <c r="E573" s="16" t="s">
        <v>4</v>
      </c>
      <c r="F573" s="16"/>
      <c r="G573" s="16"/>
      <c r="H573" s="16"/>
      <c r="I573" s="16">
        <v>0</v>
      </c>
      <c r="J573" s="16"/>
      <c r="K573" s="16"/>
      <c r="L573" s="16"/>
    </row>
    <row r="574" spans="1:12" x14ac:dyDescent="0.25">
      <c r="A574" s="114">
        <v>42404</v>
      </c>
      <c r="B574" s="16">
        <v>51963</v>
      </c>
      <c r="C574" s="16" t="s">
        <v>154</v>
      </c>
      <c r="D574" s="16">
        <v>13</v>
      </c>
      <c r="E574" s="16" t="s">
        <v>4</v>
      </c>
      <c r="F574" s="16"/>
      <c r="G574" s="16"/>
      <c r="H574" s="16"/>
      <c r="I574" s="16">
        <v>0</v>
      </c>
      <c r="J574" s="16"/>
      <c r="K574" s="16"/>
      <c r="L574" s="16"/>
    </row>
    <row r="575" spans="1:12" x14ac:dyDescent="0.25">
      <c r="A575" s="114">
        <v>42404</v>
      </c>
      <c r="B575" s="16">
        <v>51964</v>
      </c>
      <c r="C575" s="16" t="s">
        <v>151</v>
      </c>
      <c r="D575" s="16">
        <v>14.9</v>
      </c>
      <c r="E575" s="16" t="s">
        <v>4</v>
      </c>
      <c r="F575" s="16"/>
      <c r="G575" s="16"/>
      <c r="H575" s="16"/>
      <c r="I575" s="16">
        <v>0</v>
      </c>
      <c r="J575" s="16"/>
      <c r="K575" s="16"/>
      <c r="L575" s="16"/>
    </row>
    <row r="576" spans="1:12" x14ac:dyDescent="0.25">
      <c r="A576" s="114">
        <v>42404</v>
      </c>
      <c r="B576" s="16">
        <v>51965</v>
      </c>
      <c r="C576" s="16" t="s">
        <v>154</v>
      </c>
      <c r="D576" s="16">
        <v>13</v>
      </c>
      <c r="E576" s="16" t="s">
        <v>4</v>
      </c>
      <c r="F576" s="16"/>
      <c r="G576" s="16"/>
      <c r="H576" s="16"/>
      <c r="I576" s="16">
        <v>0</v>
      </c>
      <c r="J576" s="16"/>
      <c r="K576" s="16"/>
      <c r="L576" s="16"/>
    </row>
    <row r="577" spans="1:12" x14ac:dyDescent="0.25">
      <c r="A577" s="114">
        <v>42404</v>
      </c>
      <c r="B577" s="16">
        <v>51966</v>
      </c>
      <c r="C577" s="16" t="s">
        <v>152</v>
      </c>
      <c r="D577" s="16">
        <v>14.9</v>
      </c>
      <c r="E577" s="16" t="s">
        <v>4</v>
      </c>
      <c r="F577" s="16"/>
      <c r="G577" s="16"/>
      <c r="H577" s="16"/>
      <c r="I577" s="16">
        <v>0</v>
      </c>
      <c r="J577" s="16"/>
      <c r="K577" s="16"/>
      <c r="L577" s="16"/>
    </row>
    <row r="578" spans="1:12" x14ac:dyDescent="0.25">
      <c r="A578" s="114">
        <v>42404</v>
      </c>
      <c r="B578" s="16">
        <v>51967</v>
      </c>
      <c r="C578" s="16" t="s">
        <v>155</v>
      </c>
      <c r="D578" s="16">
        <v>14.9</v>
      </c>
      <c r="E578" s="16" t="s">
        <v>4</v>
      </c>
      <c r="F578" s="16"/>
      <c r="G578" s="16"/>
      <c r="H578" s="16"/>
      <c r="I578" s="16">
        <v>0</v>
      </c>
      <c r="J578" s="16"/>
      <c r="K578" s="16"/>
      <c r="L578" s="16"/>
    </row>
    <row r="579" spans="1:12" x14ac:dyDescent="0.25">
      <c r="A579" s="114">
        <v>42404</v>
      </c>
      <c r="B579" s="16">
        <v>51968</v>
      </c>
      <c r="C579" s="16" t="s">
        <v>151</v>
      </c>
      <c r="D579" s="16">
        <v>14.9</v>
      </c>
      <c r="E579" s="16" t="s">
        <v>4</v>
      </c>
      <c r="F579" s="16"/>
      <c r="G579" s="16"/>
      <c r="H579" s="16"/>
      <c r="I579" s="16">
        <v>0</v>
      </c>
      <c r="J579" s="16"/>
      <c r="K579" s="16"/>
      <c r="L579" s="16"/>
    </row>
    <row r="580" spans="1:12" x14ac:dyDescent="0.25">
      <c r="A580" s="114">
        <v>42404</v>
      </c>
      <c r="B580" s="16">
        <v>51969</v>
      </c>
      <c r="C580" s="16" t="s">
        <v>154</v>
      </c>
      <c r="D580" s="16">
        <v>13</v>
      </c>
      <c r="E580" s="16" t="s">
        <v>4</v>
      </c>
      <c r="F580" s="16"/>
      <c r="G580" s="16"/>
      <c r="H580" s="16"/>
      <c r="I580" s="16">
        <v>0</v>
      </c>
      <c r="J580" s="16"/>
      <c r="K580" s="16"/>
      <c r="L580" s="16"/>
    </row>
    <row r="581" spans="1:12" x14ac:dyDescent="0.25">
      <c r="A581" s="114">
        <v>42404</v>
      </c>
      <c r="B581" s="16">
        <v>51970</v>
      </c>
      <c r="C581" s="16" t="s">
        <v>152</v>
      </c>
      <c r="D581" s="16">
        <v>14.9</v>
      </c>
      <c r="E581" s="16" t="s">
        <v>4</v>
      </c>
      <c r="F581" s="16"/>
      <c r="G581" s="16"/>
      <c r="H581" s="16"/>
      <c r="I581" s="16">
        <v>0</v>
      </c>
      <c r="J581" s="16"/>
      <c r="K581" s="16"/>
      <c r="L581" s="16"/>
    </row>
    <row r="582" spans="1:12" x14ac:dyDescent="0.25">
      <c r="A582" s="114">
        <v>42404</v>
      </c>
      <c r="B582" s="16">
        <v>51971</v>
      </c>
      <c r="C582" s="16" t="s">
        <v>153</v>
      </c>
      <c r="D582" s="16">
        <v>13.3</v>
      </c>
      <c r="E582" s="16" t="s">
        <v>4</v>
      </c>
      <c r="F582" s="16"/>
      <c r="G582" s="16"/>
      <c r="H582" s="16"/>
      <c r="I582" s="16">
        <v>0</v>
      </c>
      <c r="J582" s="16"/>
      <c r="K582" s="16"/>
      <c r="L582" s="16"/>
    </row>
    <row r="583" spans="1:12" x14ac:dyDescent="0.25">
      <c r="A583" s="114">
        <v>42404</v>
      </c>
      <c r="B583" s="16">
        <v>51972</v>
      </c>
      <c r="C583" s="16" t="s">
        <v>155</v>
      </c>
      <c r="D583" s="16">
        <v>14.9</v>
      </c>
      <c r="E583" s="16" t="s">
        <v>4</v>
      </c>
      <c r="F583" s="16"/>
      <c r="G583" s="16"/>
      <c r="H583" s="16"/>
      <c r="I583" s="16">
        <v>0</v>
      </c>
      <c r="J583" s="16"/>
      <c r="K583" s="16"/>
      <c r="L583" s="16"/>
    </row>
    <row r="584" spans="1:12" x14ac:dyDescent="0.25">
      <c r="A584" s="114">
        <v>42404</v>
      </c>
      <c r="B584" s="16">
        <v>51973</v>
      </c>
      <c r="C584" s="16" t="s">
        <v>151</v>
      </c>
      <c r="D584" s="16">
        <v>14.9</v>
      </c>
      <c r="E584" s="16" t="s">
        <v>4</v>
      </c>
      <c r="F584" s="16"/>
      <c r="G584" s="16"/>
      <c r="H584" s="16"/>
      <c r="I584" s="16">
        <v>0</v>
      </c>
      <c r="J584" s="16"/>
      <c r="K584" s="16"/>
      <c r="L584" s="16"/>
    </row>
    <row r="585" spans="1:12" x14ac:dyDescent="0.25">
      <c r="A585" s="114">
        <v>42404</v>
      </c>
      <c r="B585" s="16">
        <v>51974</v>
      </c>
      <c r="C585" s="16" t="s">
        <v>154</v>
      </c>
      <c r="D585" s="16">
        <v>13</v>
      </c>
      <c r="E585" s="16" t="s">
        <v>4</v>
      </c>
      <c r="F585" s="16"/>
      <c r="G585" s="16"/>
      <c r="H585" s="16"/>
      <c r="I585" s="16">
        <v>0</v>
      </c>
      <c r="J585" s="16"/>
      <c r="K585" s="16"/>
      <c r="L585" s="16"/>
    </row>
    <row r="586" spans="1:12" x14ac:dyDescent="0.25">
      <c r="A586" s="114">
        <v>42404</v>
      </c>
      <c r="B586" s="16">
        <v>51975</v>
      </c>
      <c r="C586" s="16" t="s">
        <v>152</v>
      </c>
      <c r="D586" s="16">
        <v>14.9</v>
      </c>
      <c r="E586" s="16" t="s">
        <v>4</v>
      </c>
      <c r="F586" s="16"/>
      <c r="G586" s="16"/>
      <c r="H586" s="16"/>
      <c r="I586" s="16">
        <v>0</v>
      </c>
      <c r="J586" s="16"/>
      <c r="K586" s="16"/>
      <c r="L586" s="16"/>
    </row>
    <row r="587" spans="1:12" x14ac:dyDescent="0.25">
      <c r="A587" s="114">
        <v>42404</v>
      </c>
      <c r="B587" s="16">
        <v>51976</v>
      </c>
      <c r="C587" s="16" t="s">
        <v>153</v>
      </c>
      <c r="D587" s="16">
        <v>13.3</v>
      </c>
      <c r="E587" s="16" t="s">
        <v>4</v>
      </c>
      <c r="F587" s="16"/>
      <c r="G587" s="16"/>
      <c r="H587" s="16"/>
      <c r="I587" s="16">
        <v>0</v>
      </c>
      <c r="J587" s="16"/>
      <c r="K587" s="16"/>
      <c r="L587" s="16"/>
    </row>
    <row r="588" spans="1:12" x14ac:dyDescent="0.25">
      <c r="A588" s="114">
        <v>42404</v>
      </c>
      <c r="B588" s="16">
        <v>51977</v>
      </c>
      <c r="C588" s="16" t="s">
        <v>155</v>
      </c>
      <c r="D588" s="16">
        <v>14.9</v>
      </c>
      <c r="E588" s="16" t="s">
        <v>4</v>
      </c>
      <c r="F588" s="16"/>
      <c r="G588" s="16"/>
      <c r="H588" s="16"/>
      <c r="I588" s="16">
        <v>0</v>
      </c>
      <c r="J588" s="16"/>
      <c r="K588" s="16"/>
      <c r="L588" s="16"/>
    </row>
    <row r="589" spans="1:12" x14ac:dyDescent="0.25">
      <c r="A589" s="114">
        <v>42404</v>
      </c>
      <c r="B589" s="16">
        <v>51978</v>
      </c>
      <c r="C589" s="16" t="s">
        <v>151</v>
      </c>
      <c r="D589" s="16">
        <v>14.9</v>
      </c>
      <c r="E589" s="16" t="s">
        <v>4</v>
      </c>
      <c r="F589" s="16"/>
      <c r="G589" s="16"/>
      <c r="H589" s="16"/>
      <c r="I589" s="16">
        <v>0</v>
      </c>
      <c r="J589" s="16"/>
      <c r="K589" s="16"/>
      <c r="L589" s="16"/>
    </row>
    <row r="590" spans="1:12" x14ac:dyDescent="0.25">
      <c r="A590" s="114">
        <v>42404</v>
      </c>
      <c r="B590" s="16">
        <v>51979</v>
      </c>
      <c r="C590" s="16" t="s">
        <v>154</v>
      </c>
      <c r="D590" s="16">
        <v>13</v>
      </c>
      <c r="E590" s="16" t="s">
        <v>4</v>
      </c>
      <c r="F590" s="16"/>
      <c r="G590" s="16"/>
      <c r="H590" s="16"/>
      <c r="I590" s="16">
        <v>0</v>
      </c>
      <c r="J590" s="16"/>
      <c r="K590" s="16"/>
      <c r="L590" s="16"/>
    </row>
    <row r="591" spans="1:12" x14ac:dyDescent="0.25">
      <c r="A591" s="114">
        <v>42404</v>
      </c>
      <c r="B591" s="16">
        <v>51980</v>
      </c>
      <c r="C591" s="16" t="s">
        <v>158</v>
      </c>
      <c r="D591" s="16">
        <v>15.6</v>
      </c>
      <c r="E591" s="16" t="s">
        <v>4</v>
      </c>
      <c r="F591" s="16"/>
      <c r="G591" s="16"/>
      <c r="H591" s="16"/>
      <c r="I591" s="16">
        <v>0</v>
      </c>
      <c r="J591" s="16"/>
      <c r="K591" s="16"/>
      <c r="L591" s="16"/>
    </row>
    <row r="592" spans="1:12" x14ac:dyDescent="0.25">
      <c r="A592" s="114">
        <v>42404</v>
      </c>
      <c r="B592" s="16">
        <v>51981</v>
      </c>
      <c r="C592" s="16" t="s">
        <v>152</v>
      </c>
      <c r="D592" s="16">
        <v>14.9</v>
      </c>
      <c r="E592" s="16" t="s">
        <v>4</v>
      </c>
      <c r="F592" s="16"/>
      <c r="G592" s="16"/>
      <c r="H592" s="16"/>
      <c r="I592" s="16">
        <v>0</v>
      </c>
      <c r="J592" s="16"/>
      <c r="K592" s="16"/>
      <c r="L592" s="16"/>
    </row>
    <row r="593" spans="1:12" x14ac:dyDescent="0.25">
      <c r="A593" s="114">
        <v>42404</v>
      </c>
      <c r="B593" s="16">
        <v>51982</v>
      </c>
      <c r="C593" s="16" t="s">
        <v>153</v>
      </c>
      <c r="D593" s="16">
        <v>13.3</v>
      </c>
      <c r="E593" s="16" t="s">
        <v>4</v>
      </c>
      <c r="F593" s="16"/>
      <c r="G593" s="16"/>
      <c r="H593" s="16"/>
      <c r="I593" s="16">
        <v>0</v>
      </c>
      <c r="J593" s="16"/>
      <c r="K593" s="16"/>
      <c r="L593" s="16"/>
    </row>
    <row r="594" spans="1:12" x14ac:dyDescent="0.25">
      <c r="A594" s="114">
        <v>42404</v>
      </c>
      <c r="B594" s="16">
        <v>51983</v>
      </c>
      <c r="C594" s="16" t="s">
        <v>155</v>
      </c>
      <c r="D594" s="16">
        <v>14.9</v>
      </c>
      <c r="E594" s="16" t="s">
        <v>4</v>
      </c>
      <c r="F594" s="16"/>
      <c r="G594" s="16"/>
      <c r="H594" s="16"/>
      <c r="I594" s="16">
        <v>0</v>
      </c>
      <c r="J594" s="16"/>
      <c r="K594" s="16"/>
      <c r="L594" s="16"/>
    </row>
    <row r="595" spans="1:12" x14ac:dyDescent="0.25">
      <c r="A595" s="114">
        <v>42404</v>
      </c>
      <c r="B595" s="16">
        <v>51984</v>
      </c>
      <c r="C595" s="16" t="s">
        <v>151</v>
      </c>
      <c r="D595" s="16">
        <v>14.9</v>
      </c>
      <c r="E595" s="16" t="s">
        <v>4</v>
      </c>
      <c r="F595" s="16"/>
      <c r="G595" s="16"/>
      <c r="H595" s="16"/>
      <c r="I595" s="16">
        <v>0</v>
      </c>
      <c r="J595" s="16"/>
      <c r="K595" s="16"/>
      <c r="L595" s="16"/>
    </row>
    <row r="596" spans="1:12" x14ac:dyDescent="0.25">
      <c r="A596" s="114">
        <v>42404</v>
      </c>
      <c r="B596" s="16">
        <v>51985</v>
      </c>
      <c r="C596" s="16" t="s">
        <v>154</v>
      </c>
      <c r="D596" s="16">
        <v>13</v>
      </c>
      <c r="E596" s="16" t="s">
        <v>4</v>
      </c>
      <c r="F596" s="16"/>
      <c r="G596" s="16"/>
      <c r="H596" s="16"/>
      <c r="I596" s="16">
        <v>0</v>
      </c>
      <c r="J596" s="16"/>
      <c r="K596" s="16"/>
      <c r="L596" s="16"/>
    </row>
    <row r="597" spans="1:12" x14ac:dyDescent="0.25">
      <c r="A597" s="114">
        <v>42404</v>
      </c>
      <c r="B597" s="16">
        <v>51986</v>
      </c>
      <c r="C597" s="16" t="s">
        <v>151</v>
      </c>
      <c r="D597" s="16">
        <v>14.9</v>
      </c>
      <c r="E597" s="16" t="s">
        <v>4</v>
      </c>
      <c r="F597" s="16"/>
      <c r="G597" s="16"/>
      <c r="H597" s="16"/>
      <c r="I597" s="16">
        <v>0</v>
      </c>
      <c r="J597" s="16"/>
      <c r="K597" s="16"/>
      <c r="L597" s="16"/>
    </row>
    <row r="598" spans="1:12" x14ac:dyDescent="0.25">
      <c r="A598" s="114">
        <v>42404</v>
      </c>
      <c r="B598" s="16">
        <v>51987</v>
      </c>
      <c r="C598" s="16" t="s">
        <v>158</v>
      </c>
      <c r="D598" s="16">
        <v>15.6</v>
      </c>
      <c r="E598" s="16" t="s">
        <v>4</v>
      </c>
      <c r="F598" s="16"/>
      <c r="G598" s="16"/>
      <c r="H598" s="16"/>
      <c r="I598" s="16">
        <v>0</v>
      </c>
      <c r="J598" s="16"/>
      <c r="K598" s="16"/>
      <c r="L598" s="16"/>
    </row>
    <row r="599" spans="1:12" x14ac:dyDescent="0.25">
      <c r="A599" s="114">
        <v>42404</v>
      </c>
      <c r="B599" s="16">
        <v>51988</v>
      </c>
      <c r="C599" s="16" t="s">
        <v>155</v>
      </c>
      <c r="D599" s="16">
        <v>14.9</v>
      </c>
      <c r="E599" s="16" t="s">
        <v>4</v>
      </c>
      <c r="F599" s="16"/>
      <c r="G599" s="16"/>
      <c r="H599" s="16"/>
      <c r="I599" s="16">
        <v>0</v>
      </c>
      <c r="J599" s="16"/>
      <c r="K599" s="16"/>
      <c r="L599" s="16"/>
    </row>
    <row r="600" spans="1:12" x14ac:dyDescent="0.25">
      <c r="A600" s="114">
        <v>42404</v>
      </c>
      <c r="B600" s="16">
        <v>51989</v>
      </c>
      <c r="C600" s="16" t="s">
        <v>154</v>
      </c>
      <c r="D600" s="16">
        <v>13</v>
      </c>
      <c r="E600" s="16" t="s">
        <v>4</v>
      </c>
      <c r="F600" s="16"/>
      <c r="G600" s="16"/>
      <c r="H600" s="16"/>
      <c r="I600" s="16">
        <v>0</v>
      </c>
      <c r="J600" s="16"/>
      <c r="K600" s="16"/>
      <c r="L600" s="16"/>
    </row>
    <row r="601" spans="1:12" x14ac:dyDescent="0.25">
      <c r="A601" s="114">
        <v>42404</v>
      </c>
      <c r="B601" s="16">
        <v>51990</v>
      </c>
      <c r="C601" s="16" t="s">
        <v>151</v>
      </c>
      <c r="D601" s="16">
        <v>14.9</v>
      </c>
      <c r="E601" s="16" t="s">
        <v>4</v>
      </c>
      <c r="F601" s="16"/>
      <c r="G601" s="16"/>
      <c r="H601" s="16"/>
      <c r="I601" s="16">
        <v>0</v>
      </c>
      <c r="J601" s="16"/>
      <c r="K601" s="16"/>
      <c r="L601" s="16"/>
    </row>
    <row r="602" spans="1:12" x14ac:dyDescent="0.25">
      <c r="A602" s="114">
        <v>42404</v>
      </c>
      <c r="B602" s="16">
        <v>51991</v>
      </c>
      <c r="C602" s="16" t="s">
        <v>158</v>
      </c>
      <c r="D602" s="16">
        <v>15.6</v>
      </c>
      <c r="E602" s="16" t="s">
        <v>4</v>
      </c>
      <c r="F602" s="16"/>
      <c r="G602" s="16"/>
      <c r="H602" s="16"/>
      <c r="I602" s="16">
        <v>0</v>
      </c>
      <c r="J602" s="16"/>
      <c r="K602" s="16"/>
      <c r="L602" s="16"/>
    </row>
    <row r="603" spans="1:12" x14ac:dyDescent="0.25">
      <c r="A603" s="114">
        <v>42404</v>
      </c>
      <c r="B603" s="16">
        <v>51992</v>
      </c>
      <c r="C603" s="16" t="s">
        <v>155</v>
      </c>
      <c r="D603" s="16">
        <v>14.9</v>
      </c>
      <c r="E603" s="16" t="s">
        <v>4</v>
      </c>
      <c r="F603" s="16"/>
      <c r="G603" s="16"/>
      <c r="H603" s="16"/>
      <c r="I603" s="16">
        <v>0</v>
      </c>
      <c r="J603" s="16"/>
      <c r="K603" s="16"/>
      <c r="L603" s="16"/>
    </row>
    <row r="604" spans="1:12" x14ac:dyDescent="0.25">
      <c r="A604" s="114">
        <v>42404</v>
      </c>
      <c r="B604" s="16">
        <v>51993</v>
      </c>
      <c r="C604" s="16" t="s">
        <v>154</v>
      </c>
      <c r="D604" s="16">
        <v>13</v>
      </c>
      <c r="E604" s="16" t="s">
        <v>4</v>
      </c>
      <c r="F604" s="16"/>
      <c r="G604" s="16"/>
      <c r="H604" s="16"/>
      <c r="I604" s="16">
        <v>0</v>
      </c>
      <c r="J604" s="16"/>
      <c r="K604" s="16"/>
      <c r="L604" s="16"/>
    </row>
    <row r="605" spans="1:12" x14ac:dyDescent="0.25">
      <c r="A605" s="114">
        <v>42404</v>
      </c>
      <c r="B605" s="16">
        <v>51994</v>
      </c>
      <c r="C605" s="16" t="s">
        <v>151</v>
      </c>
      <c r="D605" s="16">
        <v>14.9</v>
      </c>
      <c r="E605" s="16" t="s">
        <v>4</v>
      </c>
      <c r="F605" s="16"/>
      <c r="G605" s="16"/>
      <c r="H605" s="16"/>
      <c r="I605" s="16">
        <v>0</v>
      </c>
      <c r="J605" s="16"/>
      <c r="K605" s="16"/>
      <c r="L605" s="16"/>
    </row>
    <row r="606" spans="1:12" x14ac:dyDescent="0.25">
      <c r="A606" s="114">
        <v>42404</v>
      </c>
      <c r="B606" s="16">
        <v>51995</v>
      </c>
      <c r="C606" s="16" t="s">
        <v>158</v>
      </c>
      <c r="D606" s="16">
        <v>15.6</v>
      </c>
      <c r="E606" s="16" t="s">
        <v>4</v>
      </c>
      <c r="F606" s="16"/>
      <c r="G606" s="16"/>
      <c r="H606" s="16"/>
      <c r="I606" s="16">
        <v>0</v>
      </c>
      <c r="J606" s="16"/>
      <c r="K606" s="16"/>
      <c r="L606" s="16"/>
    </row>
    <row r="607" spans="1:12" x14ac:dyDescent="0.25">
      <c r="A607" s="114">
        <v>42404</v>
      </c>
      <c r="B607" s="16">
        <v>51996</v>
      </c>
      <c r="C607" s="16" t="s">
        <v>155</v>
      </c>
      <c r="D607" s="16">
        <v>14.9</v>
      </c>
      <c r="E607" s="16" t="s">
        <v>4</v>
      </c>
      <c r="F607" s="16"/>
      <c r="G607" s="16"/>
      <c r="H607" s="16"/>
      <c r="I607" s="16">
        <v>0</v>
      </c>
      <c r="J607" s="16"/>
      <c r="K607" s="16"/>
      <c r="L607" s="16"/>
    </row>
    <row r="608" spans="1:12" x14ac:dyDescent="0.25">
      <c r="A608" s="114">
        <v>42404</v>
      </c>
      <c r="B608" s="16">
        <v>51997</v>
      </c>
      <c r="C608" s="16" t="s">
        <v>154</v>
      </c>
      <c r="D608" s="16">
        <v>13</v>
      </c>
      <c r="E608" s="16" t="s">
        <v>4</v>
      </c>
      <c r="F608" s="16"/>
      <c r="G608" s="16"/>
      <c r="H608" s="16"/>
      <c r="I608" s="16">
        <v>0</v>
      </c>
      <c r="J608" s="16"/>
      <c r="K608" s="16"/>
      <c r="L608" s="16"/>
    </row>
    <row r="609" spans="1:12" x14ac:dyDescent="0.25">
      <c r="A609" s="114">
        <v>42404</v>
      </c>
      <c r="B609" s="16">
        <v>51998</v>
      </c>
      <c r="C609" s="16" t="s">
        <v>151</v>
      </c>
      <c r="D609" s="16">
        <v>14.9</v>
      </c>
      <c r="E609" s="16" t="s">
        <v>4</v>
      </c>
      <c r="F609" s="16"/>
      <c r="G609" s="16"/>
      <c r="H609" s="16"/>
      <c r="I609" s="16">
        <v>0</v>
      </c>
      <c r="J609" s="16"/>
      <c r="K609" s="16"/>
      <c r="L609" s="16"/>
    </row>
    <row r="610" spans="1:12" x14ac:dyDescent="0.25">
      <c r="A610" s="114">
        <v>42404</v>
      </c>
      <c r="B610" s="16">
        <v>51999</v>
      </c>
      <c r="C610" s="16" t="s">
        <v>158</v>
      </c>
      <c r="D610" s="16">
        <v>15.6</v>
      </c>
      <c r="E610" s="16" t="s">
        <v>4</v>
      </c>
      <c r="F610" s="16"/>
      <c r="G610" s="16"/>
      <c r="H610" s="16"/>
      <c r="I610" s="16">
        <v>0</v>
      </c>
      <c r="J610" s="16"/>
      <c r="K610" s="16"/>
      <c r="L610" s="16"/>
    </row>
    <row r="611" spans="1:12" x14ac:dyDescent="0.25">
      <c r="A611" s="114">
        <v>42404</v>
      </c>
      <c r="B611" s="16">
        <v>52000</v>
      </c>
      <c r="C611" s="16" t="s">
        <v>155</v>
      </c>
      <c r="D611" s="16">
        <v>14.9</v>
      </c>
      <c r="E611" s="16" t="s">
        <v>4</v>
      </c>
      <c r="F611" s="16"/>
      <c r="G611" s="16"/>
      <c r="H611" s="16"/>
      <c r="I611" s="16">
        <v>0</v>
      </c>
      <c r="J611" s="16"/>
      <c r="K611" s="16"/>
      <c r="L611" s="16"/>
    </row>
    <row r="612" spans="1:12" x14ac:dyDescent="0.25">
      <c r="A612" s="114">
        <v>42404</v>
      </c>
      <c r="B612" s="16">
        <v>52001</v>
      </c>
      <c r="C612" s="16" t="s">
        <v>154</v>
      </c>
      <c r="D612" s="16">
        <v>13</v>
      </c>
      <c r="E612" s="16" t="s">
        <v>4</v>
      </c>
      <c r="F612" s="16"/>
      <c r="G612" s="16"/>
      <c r="H612" s="16"/>
      <c r="I612" s="16">
        <v>0</v>
      </c>
      <c r="J612" s="16"/>
      <c r="K612" s="16"/>
      <c r="L612" s="16"/>
    </row>
    <row r="613" spans="1:12" x14ac:dyDescent="0.25">
      <c r="A613" s="114">
        <v>42404</v>
      </c>
      <c r="B613" s="16">
        <v>52002</v>
      </c>
      <c r="C613" s="16" t="s">
        <v>151</v>
      </c>
      <c r="D613" s="16">
        <v>14.9</v>
      </c>
      <c r="E613" s="16" t="s">
        <v>4</v>
      </c>
      <c r="F613" s="16"/>
      <c r="G613" s="16"/>
      <c r="H613" s="16"/>
      <c r="I613" s="16">
        <v>0</v>
      </c>
      <c r="J613" s="16"/>
      <c r="K613" s="16"/>
      <c r="L613" s="16"/>
    </row>
    <row r="614" spans="1:12" x14ac:dyDescent="0.25">
      <c r="A614" s="114">
        <v>42404</v>
      </c>
      <c r="B614" s="16">
        <v>52003</v>
      </c>
      <c r="C614" s="16" t="s">
        <v>158</v>
      </c>
      <c r="D614" s="16">
        <v>15.6</v>
      </c>
      <c r="E614" s="16" t="s">
        <v>4</v>
      </c>
      <c r="F614" s="16"/>
      <c r="G614" s="16"/>
      <c r="H614" s="16"/>
      <c r="I614" s="16">
        <v>0</v>
      </c>
      <c r="J614" s="16"/>
      <c r="K614" s="16"/>
      <c r="L614" s="16"/>
    </row>
    <row r="615" spans="1:12" x14ac:dyDescent="0.25">
      <c r="A615" s="114">
        <v>42404</v>
      </c>
      <c r="B615" s="16">
        <v>52004</v>
      </c>
      <c r="C615" s="16" t="s">
        <v>155</v>
      </c>
      <c r="D615" s="16">
        <v>14.9</v>
      </c>
      <c r="E615" s="16" t="s">
        <v>4</v>
      </c>
      <c r="F615" s="16"/>
      <c r="G615" s="16"/>
      <c r="H615" s="16"/>
      <c r="I615" s="16">
        <v>0</v>
      </c>
      <c r="J615" s="16"/>
      <c r="K615" s="16"/>
      <c r="L615" s="16"/>
    </row>
    <row r="616" spans="1:12" x14ac:dyDescent="0.25">
      <c r="A616" s="114">
        <v>42404</v>
      </c>
      <c r="B616" s="16">
        <v>52005</v>
      </c>
      <c r="C616" s="16" t="s">
        <v>154</v>
      </c>
      <c r="D616" s="16">
        <v>13</v>
      </c>
      <c r="E616" s="16" t="s">
        <v>4</v>
      </c>
      <c r="F616" s="16"/>
      <c r="G616" s="16"/>
      <c r="H616" s="16"/>
      <c r="I616" s="16">
        <v>0</v>
      </c>
      <c r="J616" s="16"/>
      <c r="K616" s="16"/>
      <c r="L616" s="16"/>
    </row>
    <row r="617" spans="1:12" x14ac:dyDescent="0.25">
      <c r="A617" s="114">
        <v>42404</v>
      </c>
      <c r="B617" s="16">
        <v>52006</v>
      </c>
      <c r="C617" s="16" t="s">
        <v>151</v>
      </c>
      <c r="D617" s="16">
        <v>14.9</v>
      </c>
      <c r="E617" s="16" t="s">
        <v>4</v>
      </c>
      <c r="F617" s="16"/>
      <c r="G617" s="16"/>
      <c r="H617" s="16"/>
      <c r="I617" s="16">
        <v>0</v>
      </c>
      <c r="J617" s="16"/>
      <c r="K617" s="16"/>
      <c r="L617" s="16"/>
    </row>
    <row r="618" spans="1:12" x14ac:dyDescent="0.25">
      <c r="A618" s="114">
        <v>42404</v>
      </c>
      <c r="B618" s="16">
        <v>52007</v>
      </c>
      <c r="C618" s="16" t="s">
        <v>158</v>
      </c>
      <c r="D618" s="16">
        <v>15.6</v>
      </c>
      <c r="E618" s="16" t="s">
        <v>4</v>
      </c>
      <c r="F618" s="16"/>
      <c r="G618" s="16"/>
      <c r="H618" s="16"/>
      <c r="I618" s="16">
        <v>0</v>
      </c>
      <c r="J618" s="16"/>
      <c r="K618" s="16"/>
      <c r="L618" s="16"/>
    </row>
    <row r="619" spans="1:12" x14ac:dyDescent="0.25">
      <c r="A619" s="114">
        <v>42404</v>
      </c>
      <c r="B619" s="16">
        <v>52008</v>
      </c>
      <c r="C619" s="16" t="s">
        <v>155</v>
      </c>
      <c r="D619" s="16">
        <v>14.9</v>
      </c>
      <c r="E619" s="16" t="s">
        <v>4</v>
      </c>
      <c r="F619" s="16"/>
      <c r="G619" s="16"/>
      <c r="H619" s="16"/>
      <c r="I619" s="16">
        <v>0</v>
      </c>
      <c r="J619" s="16"/>
      <c r="K619" s="16"/>
      <c r="L619" s="16"/>
    </row>
    <row r="620" spans="1:12" x14ac:dyDescent="0.25">
      <c r="A620" s="114">
        <v>42404</v>
      </c>
      <c r="B620" s="16">
        <v>52009</v>
      </c>
      <c r="C620" s="16" t="s">
        <v>154</v>
      </c>
      <c r="D620" s="16">
        <v>13</v>
      </c>
      <c r="E620" s="16" t="s">
        <v>4</v>
      </c>
      <c r="F620" s="16"/>
      <c r="G620" s="16"/>
      <c r="H620" s="16"/>
      <c r="I620" s="16">
        <v>0</v>
      </c>
      <c r="J620" s="16"/>
      <c r="K620" s="16"/>
      <c r="L620" s="16"/>
    </row>
    <row r="621" spans="1:12" x14ac:dyDescent="0.25">
      <c r="A621" s="114">
        <v>42404</v>
      </c>
      <c r="B621" s="16">
        <v>52010</v>
      </c>
      <c r="C621" s="16" t="s">
        <v>151</v>
      </c>
      <c r="D621" s="16">
        <v>14.9</v>
      </c>
      <c r="E621" s="16" t="s">
        <v>4</v>
      </c>
      <c r="F621" s="16"/>
      <c r="G621" s="16"/>
      <c r="H621" s="16"/>
      <c r="I621" s="16">
        <v>0</v>
      </c>
      <c r="J621" s="16"/>
      <c r="K621" s="16"/>
      <c r="L621" s="16"/>
    </row>
    <row r="622" spans="1:12" x14ac:dyDescent="0.25">
      <c r="A622" s="114">
        <v>42404</v>
      </c>
      <c r="B622" s="16">
        <v>52011</v>
      </c>
      <c r="C622" s="16" t="s">
        <v>158</v>
      </c>
      <c r="D622" s="16">
        <v>15.6</v>
      </c>
      <c r="E622" s="16" t="s">
        <v>4</v>
      </c>
      <c r="F622" s="16"/>
      <c r="G622" s="16"/>
      <c r="H622" s="16"/>
      <c r="I622" s="16">
        <v>0</v>
      </c>
      <c r="J622" s="16"/>
      <c r="K622" s="16"/>
      <c r="L622" s="16"/>
    </row>
    <row r="623" spans="1:12" x14ac:dyDescent="0.25">
      <c r="A623" s="114">
        <v>42404</v>
      </c>
      <c r="B623" s="16">
        <v>52012</v>
      </c>
      <c r="C623" s="16" t="s">
        <v>155</v>
      </c>
      <c r="D623" s="16">
        <v>14.9</v>
      </c>
      <c r="E623" s="16" t="s">
        <v>4</v>
      </c>
      <c r="F623" s="16"/>
      <c r="G623" s="16"/>
      <c r="H623" s="16"/>
      <c r="I623" s="16">
        <v>0</v>
      </c>
      <c r="J623" s="16"/>
      <c r="K623" s="16"/>
      <c r="L623" s="16"/>
    </row>
    <row r="624" spans="1:12" x14ac:dyDescent="0.25">
      <c r="A624" s="114">
        <v>42404</v>
      </c>
      <c r="B624" s="16">
        <v>52013</v>
      </c>
      <c r="C624" s="16" t="s">
        <v>154</v>
      </c>
      <c r="D624" s="16">
        <v>13</v>
      </c>
      <c r="E624" s="16" t="s">
        <v>4</v>
      </c>
      <c r="F624" s="16"/>
      <c r="G624" s="16"/>
      <c r="H624" s="16"/>
      <c r="I624" s="16">
        <v>0</v>
      </c>
      <c r="J624" s="16"/>
      <c r="K624" s="16"/>
      <c r="L624" s="16"/>
    </row>
    <row r="625" spans="1:12" x14ac:dyDescent="0.25">
      <c r="A625" s="114">
        <v>42404</v>
      </c>
      <c r="B625" s="16">
        <v>52014</v>
      </c>
      <c r="C625" s="16" t="s">
        <v>158</v>
      </c>
      <c r="D625" s="16">
        <v>15.6</v>
      </c>
      <c r="E625" s="16" t="s">
        <v>4</v>
      </c>
      <c r="F625" s="16"/>
      <c r="G625" s="16"/>
      <c r="H625" s="16"/>
      <c r="I625" s="16">
        <v>0</v>
      </c>
      <c r="J625" s="16"/>
      <c r="K625" s="16"/>
      <c r="L625" s="16"/>
    </row>
    <row r="626" spans="1:12" x14ac:dyDescent="0.25">
      <c r="A626" s="114">
        <v>42404</v>
      </c>
      <c r="B626" s="16">
        <v>52015</v>
      </c>
      <c r="C626" s="16" t="s">
        <v>151</v>
      </c>
      <c r="D626" s="16">
        <v>14.9</v>
      </c>
      <c r="E626" s="16" t="s">
        <v>4</v>
      </c>
      <c r="F626" s="16"/>
      <c r="G626" s="16"/>
      <c r="H626" s="16"/>
      <c r="I626" s="16">
        <v>0</v>
      </c>
      <c r="J626" s="16"/>
      <c r="K626" s="16"/>
      <c r="L626" s="16"/>
    </row>
    <row r="627" spans="1:12" x14ac:dyDescent="0.25">
      <c r="A627" s="114">
        <v>42404</v>
      </c>
      <c r="B627" s="16">
        <v>52016</v>
      </c>
      <c r="C627" s="16" t="s">
        <v>155</v>
      </c>
      <c r="D627" s="16">
        <v>14.9</v>
      </c>
      <c r="E627" s="16" t="s">
        <v>4</v>
      </c>
      <c r="F627" s="16"/>
      <c r="G627" s="16"/>
      <c r="H627" s="16"/>
      <c r="I627" s="16">
        <v>0</v>
      </c>
      <c r="J627" s="16"/>
      <c r="K627" s="16"/>
      <c r="L627" s="16"/>
    </row>
    <row r="628" spans="1:12" x14ac:dyDescent="0.25">
      <c r="A628" s="114">
        <v>42404</v>
      </c>
      <c r="B628" s="16">
        <v>52017</v>
      </c>
      <c r="C628" s="16" t="s">
        <v>154</v>
      </c>
      <c r="D628" s="16">
        <v>13</v>
      </c>
      <c r="E628" s="16" t="s">
        <v>4</v>
      </c>
      <c r="F628" s="16"/>
      <c r="G628" s="16"/>
      <c r="H628" s="16"/>
      <c r="I628" s="16">
        <v>0</v>
      </c>
      <c r="J628" s="16"/>
      <c r="K628" s="16"/>
      <c r="L628" s="16"/>
    </row>
    <row r="629" spans="1:12" x14ac:dyDescent="0.25">
      <c r="A629" s="114">
        <v>42404</v>
      </c>
      <c r="B629" s="16">
        <v>52018</v>
      </c>
      <c r="C629" s="16" t="s">
        <v>158</v>
      </c>
      <c r="D629" s="16">
        <v>15.6</v>
      </c>
      <c r="E629" s="16" t="s">
        <v>4</v>
      </c>
      <c r="F629" s="16"/>
      <c r="G629" s="16"/>
      <c r="H629" s="16"/>
      <c r="I629" s="16">
        <v>0</v>
      </c>
      <c r="J629" s="16"/>
      <c r="K629" s="16"/>
      <c r="L629" s="16"/>
    </row>
    <row r="630" spans="1:12" x14ac:dyDescent="0.25">
      <c r="A630" s="114">
        <v>42404</v>
      </c>
      <c r="B630" s="16">
        <v>52019</v>
      </c>
      <c r="C630" s="16" t="s">
        <v>151</v>
      </c>
      <c r="D630" s="16">
        <v>14.9</v>
      </c>
      <c r="E630" s="16" t="s">
        <v>4</v>
      </c>
      <c r="F630" s="16"/>
      <c r="G630" s="16"/>
      <c r="H630" s="16"/>
      <c r="I630" s="16">
        <v>0</v>
      </c>
      <c r="J630" s="16"/>
      <c r="K630" s="16"/>
      <c r="L630" s="16"/>
    </row>
    <row r="631" spans="1:12" x14ac:dyDescent="0.25">
      <c r="A631" s="114">
        <v>42404</v>
      </c>
      <c r="B631" s="16">
        <v>52020</v>
      </c>
      <c r="C631" s="16" t="s">
        <v>155</v>
      </c>
      <c r="D631" s="16">
        <v>14.9</v>
      </c>
      <c r="E631" s="16" t="s">
        <v>4</v>
      </c>
      <c r="F631" s="16"/>
      <c r="G631" s="16"/>
      <c r="H631" s="16"/>
      <c r="I631" s="16">
        <v>0</v>
      </c>
      <c r="J631" s="16"/>
      <c r="K631" s="16"/>
      <c r="L631" s="16"/>
    </row>
    <row r="632" spans="1:12" x14ac:dyDescent="0.25">
      <c r="A632" s="114">
        <v>42404</v>
      </c>
      <c r="B632" s="16">
        <v>52021</v>
      </c>
      <c r="C632" s="16" t="s">
        <v>154</v>
      </c>
      <c r="D632" s="16">
        <v>13</v>
      </c>
      <c r="E632" s="16" t="s">
        <v>4</v>
      </c>
      <c r="F632" s="16"/>
      <c r="G632" s="16"/>
      <c r="H632" s="16"/>
      <c r="I632" s="16">
        <v>0</v>
      </c>
      <c r="J632" s="16"/>
      <c r="K632" s="16"/>
      <c r="L632" s="16"/>
    </row>
    <row r="633" spans="1:12" x14ac:dyDescent="0.25">
      <c r="A633" s="114">
        <v>42404</v>
      </c>
      <c r="B633" s="16">
        <v>52022</v>
      </c>
      <c r="C633" s="16" t="s">
        <v>158</v>
      </c>
      <c r="D633" s="16">
        <v>15.6</v>
      </c>
      <c r="E633" s="16" t="s">
        <v>4</v>
      </c>
      <c r="F633" s="16"/>
      <c r="G633" s="16"/>
      <c r="H633" s="16"/>
      <c r="I633" s="16">
        <v>0</v>
      </c>
      <c r="J633" s="16"/>
      <c r="K633" s="16"/>
      <c r="L633" s="16"/>
    </row>
    <row r="634" spans="1:12" x14ac:dyDescent="0.25">
      <c r="A634" s="114">
        <v>42404</v>
      </c>
      <c r="B634" s="16">
        <v>52023</v>
      </c>
      <c r="C634" s="16" t="s">
        <v>151</v>
      </c>
      <c r="D634" s="16">
        <v>14.9</v>
      </c>
      <c r="E634" s="16" t="s">
        <v>4</v>
      </c>
      <c r="F634" s="16"/>
      <c r="G634" s="16"/>
      <c r="H634" s="16"/>
      <c r="I634" s="16">
        <v>0</v>
      </c>
      <c r="J634" s="16"/>
      <c r="K634" s="16"/>
      <c r="L634" s="16"/>
    </row>
    <row r="635" spans="1:12" x14ac:dyDescent="0.25">
      <c r="A635" s="114">
        <v>42404</v>
      </c>
      <c r="B635" s="16">
        <v>52024</v>
      </c>
      <c r="C635" s="16" t="s">
        <v>155</v>
      </c>
      <c r="D635" s="16">
        <v>14.9</v>
      </c>
      <c r="E635" s="16" t="s">
        <v>4</v>
      </c>
      <c r="F635" s="16"/>
      <c r="G635" s="16"/>
      <c r="H635" s="16"/>
      <c r="I635" s="16">
        <v>0</v>
      </c>
      <c r="J635" s="16"/>
      <c r="K635" s="16"/>
      <c r="L635" s="16"/>
    </row>
    <row r="636" spans="1:12" x14ac:dyDescent="0.25">
      <c r="A636" s="114">
        <v>42404</v>
      </c>
      <c r="B636" s="16">
        <v>52025</v>
      </c>
      <c r="C636" s="16" t="s">
        <v>154</v>
      </c>
      <c r="D636" s="16">
        <v>13</v>
      </c>
      <c r="E636" s="16" t="s">
        <v>4</v>
      </c>
      <c r="F636" s="16"/>
      <c r="G636" s="16"/>
      <c r="H636" s="16"/>
      <c r="I636" s="16">
        <v>0</v>
      </c>
      <c r="J636" s="16"/>
      <c r="K636" s="16"/>
      <c r="L636" s="16"/>
    </row>
    <row r="637" spans="1:12" x14ac:dyDescent="0.25">
      <c r="A637" s="114">
        <v>42404</v>
      </c>
      <c r="B637" s="16">
        <v>52026</v>
      </c>
      <c r="C637" s="16" t="s">
        <v>158</v>
      </c>
      <c r="D637" s="16">
        <v>15.6</v>
      </c>
      <c r="E637" s="16" t="s">
        <v>4</v>
      </c>
      <c r="F637" s="16"/>
      <c r="G637" s="16"/>
      <c r="H637" s="16"/>
      <c r="I637" s="16">
        <v>0</v>
      </c>
      <c r="J637" s="16"/>
      <c r="K637" s="16"/>
      <c r="L637" s="16"/>
    </row>
    <row r="638" spans="1:12" x14ac:dyDescent="0.25">
      <c r="A638" s="114">
        <v>42404</v>
      </c>
      <c r="B638" s="16">
        <v>52027</v>
      </c>
      <c r="C638" s="16" t="s">
        <v>151</v>
      </c>
      <c r="D638" s="16">
        <v>14.9</v>
      </c>
      <c r="E638" s="16" t="s">
        <v>4</v>
      </c>
      <c r="F638" s="16"/>
      <c r="G638" s="16"/>
      <c r="H638" s="16"/>
      <c r="I638" s="16">
        <v>0</v>
      </c>
      <c r="J638" s="16"/>
      <c r="K638" s="16"/>
      <c r="L638" s="16"/>
    </row>
    <row r="639" spans="1:12" x14ac:dyDescent="0.25">
      <c r="A639" s="114">
        <v>42404</v>
      </c>
      <c r="B639" s="16">
        <v>52028</v>
      </c>
      <c r="C639" s="16" t="s">
        <v>155</v>
      </c>
      <c r="D639" s="16">
        <v>14.9</v>
      </c>
      <c r="E639" s="16" t="s">
        <v>4</v>
      </c>
      <c r="F639" s="16"/>
      <c r="G639" s="16"/>
      <c r="H639" s="16"/>
      <c r="I639" s="16">
        <v>0</v>
      </c>
      <c r="J639" s="16"/>
      <c r="K639" s="16"/>
      <c r="L639" s="16"/>
    </row>
    <row r="640" spans="1:12" x14ac:dyDescent="0.25">
      <c r="A640" s="114">
        <v>42404</v>
      </c>
      <c r="B640" s="16">
        <v>52029</v>
      </c>
      <c r="C640" s="16" t="s">
        <v>154</v>
      </c>
      <c r="D640" s="16">
        <v>13</v>
      </c>
      <c r="E640" s="16" t="s">
        <v>4</v>
      </c>
      <c r="F640" s="16"/>
      <c r="G640" s="16"/>
      <c r="H640" s="16"/>
      <c r="I640" s="16">
        <v>0</v>
      </c>
      <c r="J640" s="16"/>
      <c r="K640" s="16"/>
      <c r="L640" s="16"/>
    </row>
    <row r="641" spans="1:12" x14ac:dyDescent="0.25">
      <c r="A641" s="114">
        <v>42404</v>
      </c>
      <c r="B641" s="16">
        <v>52030</v>
      </c>
      <c r="C641" s="16" t="s">
        <v>158</v>
      </c>
      <c r="D641" s="16">
        <v>15.6</v>
      </c>
      <c r="E641" s="16" t="s">
        <v>4</v>
      </c>
      <c r="F641" s="16"/>
      <c r="G641" s="16"/>
      <c r="H641" s="16"/>
      <c r="I641" s="16">
        <v>0</v>
      </c>
      <c r="J641" s="16"/>
      <c r="K641" s="16"/>
      <c r="L641" s="16"/>
    </row>
    <row r="642" spans="1:12" x14ac:dyDescent="0.25">
      <c r="A642" s="114">
        <v>42404</v>
      </c>
      <c r="B642" s="16">
        <v>52031</v>
      </c>
      <c r="C642" s="16" t="s">
        <v>151</v>
      </c>
      <c r="D642" s="16">
        <v>14.9</v>
      </c>
      <c r="E642" s="16" t="s">
        <v>4</v>
      </c>
      <c r="F642" s="16"/>
      <c r="G642" s="16"/>
      <c r="H642" s="16"/>
      <c r="I642" s="16">
        <v>0</v>
      </c>
      <c r="J642" s="16"/>
      <c r="K642" s="16"/>
      <c r="L642" s="16"/>
    </row>
    <row r="643" spans="1:12" x14ac:dyDescent="0.25">
      <c r="A643" s="114">
        <v>42404</v>
      </c>
      <c r="B643" s="16">
        <v>52032</v>
      </c>
      <c r="C643" s="16" t="s">
        <v>155</v>
      </c>
      <c r="D643" s="16">
        <v>14.9</v>
      </c>
      <c r="E643" s="16" t="s">
        <v>4</v>
      </c>
      <c r="F643" s="16"/>
      <c r="G643" s="16"/>
      <c r="H643" s="16"/>
      <c r="I643" s="16">
        <v>0</v>
      </c>
      <c r="J643" s="16"/>
      <c r="K643" s="16"/>
      <c r="L643" s="16"/>
    </row>
    <row r="644" spans="1:12" x14ac:dyDescent="0.25">
      <c r="A644" s="114">
        <v>42404</v>
      </c>
      <c r="B644" s="16">
        <v>52033</v>
      </c>
      <c r="C644" s="16" t="s">
        <v>154</v>
      </c>
      <c r="D644" s="16">
        <v>13</v>
      </c>
      <c r="E644" s="16" t="s">
        <v>4</v>
      </c>
      <c r="F644" s="16"/>
      <c r="G644" s="16"/>
      <c r="H644" s="16"/>
      <c r="I644" s="16">
        <v>0</v>
      </c>
      <c r="J644" s="16"/>
      <c r="K644" s="16"/>
      <c r="L644" s="16"/>
    </row>
    <row r="645" spans="1:12" x14ac:dyDescent="0.25">
      <c r="A645" s="114">
        <v>42404</v>
      </c>
      <c r="B645" s="16">
        <v>52034</v>
      </c>
      <c r="C645" s="16" t="s">
        <v>158</v>
      </c>
      <c r="D645" s="16">
        <v>15.6</v>
      </c>
      <c r="E645" s="16" t="s">
        <v>4</v>
      </c>
      <c r="F645" s="16"/>
      <c r="G645" s="16"/>
      <c r="H645" s="16"/>
      <c r="I645" s="16">
        <v>0</v>
      </c>
      <c r="J645" s="16"/>
      <c r="K645" s="16"/>
      <c r="L645" s="16"/>
    </row>
    <row r="646" spans="1:12" x14ac:dyDescent="0.25">
      <c r="A646" s="114">
        <v>42404</v>
      </c>
      <c r="B646" s="16">
        <v>52035</v>
      </c>
      <c r="C646" s="16" t="s">
        <v>151</v>
      </c>
      <c r="D646" s="16">
        <v>14.9</v>
      </c>
      <c r="E646" s="16" t="s">
        <v>4</v>
      </c>
      <c r="F646" s="16"/>
      <c r="G646" s="16"/>
      <c r="H646" s="16"/>
      <c r="I646" s="16">
        <v>0</v>
      </c>
      <c r="J646" s="16"/>
      <c r="K646" s="16"/>
      <c r="L646" s="16"/>
    </row>
    <row r="647" spans="1:12" x14ac:dyDescent="0.25">
      <c r="A647" s="114">
        <v>42404</v>
      </c>
      <c r="B647" s="16">
        <v>52036</v>
      </c>
      <c r="C647" s="16" t="s">
        <v>155</v>
      </c>
      <c r="D647" s="16">
        <v>14.9</v>
      </c>
      <c r="E647" s="16" t="s">
        <v>4</v>
      </c>
      <c r="F647" s="16"/>
      <c r="G647" s="16"/>
      <c r="H647" s="16"/>
      <c r="I647" s="16">
        <v>0</v>
      </c>
      <c r="J647" s="16"/>
      <c r="K647" s="16"/>
      <c r="L647" s="16"/>
    </row>
    <row r="648" spans="1:12" x14ac:dyDescent="0.25">
      <c r="A648" s="114">
        <v>42404</v>
      </c>
      <c r="B648" s="16">
        <v>52037</v>
      </c>
      <c r="C648" s="16" t="s">
        <v>154</v>
      </c>
      <c r="D648" s="16">
        <v>13</v>
      </c>
      <c r="E648" s="16" t="s">
        <v>4</v>
      </c>
      <c r="F648" s="16"/>
      <c r="G648" s="16"/>
      <c r="H648" s="16"/>
      <c r="I648" s="16">
        <v>0</v>
      </c>
      <c r="J648" s="16"/>
      <c r="K648" s="16"/>
      <c r="L648" s="16"/>
    </row>
    <row r="649" spans="1:12" x14ac:dyDescent="0.25">
      <c r="A649" s="114">
        <v>42404</v>
      </c>
      <c r="B649" s="16">
        <v>52038</v>
      </c>
      <c r="C649" s="16" t="s">
        <v>158</v>
      </c>
      <c r="D649" s="16">
        <v>15.6</v>
      </c>
      <c r="E649" s="16" t="s">
        <v>4</v>
      </c>
      <c r="F649" s="16"/>
      <c r="G649" s="16"/>
      <c r="H649" s="16"/>
      <c r="I649" s="16">
        <v>0</v>
      </c>
      <c r="J649" s="16"/>
      <c r="K649" s="16"/>
      <c r="L649" s="16"/>
    </row>
    <row r="650" spans="1:12" x14ac:dyDescent="0.25">
      <c r="A650" s="114">
        <v>42404</v>
      </c>
      <c r="B650" s="16">
        <v>52039</v>
      </c>
      <c r="C650" s="16" t="s">
        <v>151</v>
      </c>
      <c r="D650" s="16">
        <v>14.9</v>
      </c>
      <c r="E650" s="16" t="s">
        <v>4</v>
      </c>
      <c r="F650" s="16"/>
      <c r="G650" s="16"/>
      <c r="H650" s="16"/>
      <c r="I650" s="16">
        <v>0</v>
      </c>
      <c r="J650" s="16"/>
      <c r="K650" s="16"/>
      <c r="L650" s="16"/>
    </row>
    <row r="651" spans="1:12" x14ac:dyDescent="0.25">
      <c r="A651" s="114">
        <v>42404</v>
      </c>
      <c r="B651" s="16">
        <v>52040</v>
      </c>
      <c r="C651" s="16" t="s">
        <v>155</v>
      </c>
      <c r="D651" s="16">
        <v>14.9</v>
      </c>
      <c r="E651" s="16" t="s">
        <v>4</v>
      </c>
      <c r="F651" s="16"/>
      <c r="G651" s="16"/>
      <c r="H651" s="16"/>
      <c r="I651" s="16">
        <v>0</v>
      </c>
      <c r="J651" s="16"/>
      <c r="K651" s="16"/>
      <c r="L651" s="16"/>
    </row>
    <row r="652" spans="1:12" x14ac:dyDescent="0.25">
      <c r="A652" s="114">
        <v>42404</v>
      </c>
      <c r="B652" s="16">
        <v>52041</v>
      </c>
      <c r="C652" s="16" t="s">
        <v>154</v>
      </c>
      <c r="D652" s="16">
        <v>13</v>
      </c>
      <c r="E652" s="16" t="s">
        <v>4</v>
      </c>
      <c r="F652" s="16"/>
      <c r="G652" s="16"/>
      <c r="H652" s="16"/>
      <c r="I652" s="16">
        <v>0</v>
      </c>
      <c r="J652" s="16"/>
      <c r="K652" s="16"/>
      <c r="L652" s="16"/>
    </row>
    <row r="653" spans="1:12" x14ac:dyDescent="0.25">
      <c r="A653" s="114">
        <v>42404</v>
      </c>
      <c r="B653" s="16">
        <v>52042</v>
      </c>
      <c r="C653" s="16" t="s">
        <v>158</v>
      </c>
      <c r="D653" s="16">
        <v>15.6</v>
      </c>
      <c r="E653" s="16" t="s">
        <v>4</v>
      </c>
      <c r="F653" s="16"/>
      <c r="G653" s="16"/>
      <c r="H653" s="16"/>
      <c r="I653" s="16">
        <v>0</v>
      </c>
      <c r="J653" s="16"/>
      <c r="K653" s="16"/>
      <c r="L653" s="16"/>
    </row>
    <row r="654" spans="1:12" x14ac:dyDescent="0.25">
      <c r="A654" s="114">
        <v>42404</v>
      </c>
      <c r="B654" s="16">
        <v>52043</v>
      </c>
      <c r="C654" s="16" t="s">
        <v>151</v>
      </c>
      <c r="D654" s="16">
        <v>14.9</v>
      </c>
      <c r="E654" s="16" t="s">
        <v>4</v>
      </c>
      <c r="F654" s="16"/>
      <c r="G654" s="16"/>
      <c r="H654" s="16"/>
      <c r="I654" s="16">
        <v>0</v>
      </c>
      <c r="J654" s="16"/>
      <c r="K654" s="16"/>
      <c r="L654" s="16"/>
    </row>
    <row r="655" spans="1:12" x14ac:dyDescent="0.25">
      <c r="A655" s="114">
        <v>42404</v>
      </c>
      <c r="B655" s="16">
        <v>52044</v>
      </c>
      <c r="C655" s="16" t="s">
        <v>155</v>
      </c>
      <c r="D655" s="16">
        <v>14.9</v>
      </c>
      <c r="E655" s="16" t="s">
        <v>4</v>
      </c>
      <c r="F655" s="16"/>
      <c r="G655" s="16"/>
      <c r="H655" s="16"/>
      <c r="I655" s="16">
        <v>0</v>
      </c>
      <c r="J655" s="16"/>
      <c r="K655" s="16"/>
      <c r="L655" s="16"/>
    </row>
    <row r="656" spans="1:12" x14ac:dyDescent="0.25">
      <c r="A656" s="114">
        <v>42404</v>
      </c>
      <c r="B656" s="16">
        <v>52045</v>
      </c>
      <c r="C656" s="16" t="s">
        <v>158</v>
      </c>
      <c r="D656" s="16">
        <v>15.6</v>
      </c>
      <c r="E656" s="16" t="s">
        <v>4</v>
      </c>
      <c r="F656" s="16"/>
      <c r="G656" s="16"/>
      <c r="H656" s="16"/>
      <c r="I656" s="16">
        <v>0</v>
      </c>
      <c r="J656" s="16"/>
      <c r="K656" s="16"/>
      <c r="L656" s="16"/>
    </row>
    <row r="657" spans="1:12" x14ac:dyDescent="0.25">
      <c r="A657" s="114">
        <v>42404</v>
      </c>
      <c r="B657" s="16">
        <v>52046</v>
      </c>
      <c r="C657" s="16" t="s">
        <v>151</v>
      </c>
      <c r="D657" s="16">
        <v>14.9</v>
      </c>
      <c r="E657" s="16" t="s">
        <v>4</v>
      </c>
      <c r="F657" s="16"/>
      <c r="G657" s="16"/>
      <c r="H657" s="16"/>
      <c r="I657" s="16">
        <v>0</v>
      </c>
      <c r="J657" s="16"/>
      <c r="K657" s="16"/>
      <c r="L657" s="16"/>
    </row>
    <row r="658" spans="1:12" x14ac:dyDescent="0.25">
      <c r="A658" s="114">
        <v>42404</v>
      </c>
      <c r="B658" s="16">
        <v>52047</v>
      </c>
      <c r="C658" s="16" t="s">
        <v>155</v>
      </c>
      <c r="D658" s="16">
        <v>14.9</v>
      </c>
      <c r="E658" s="16" t="s">
        <v>4</v>
      </c>
      <c r="F658" s="16"/>
      <c r="G658" s="16"/>
      <c r="H658" s="16"/>
      <c r="I658" s="16">
        <v>0</v>
      </c>
      <c r="J658" s="16"/>
      <c r="K658" s="16"/>
      <c r="L658" s="16"/>
    </row>
    <row r="659" spans="1:12" x14ac:dyDescent="0.25">
      <c r="A659" s="114">
        <v>42404</v>
      </c>
      <c r="B659" s="16">
        <v>52048</v>
      </c>
      <c r="C659" s="16" t="s">
        <v>154</v>
      </c>
      <c r="D659" s="16">
        <v>13</v>
      </c>
      <c r="E659" s="16" t="s">
        <v>4</v>
      </c>
      <c r="F659" s="16"/>
      <c r="G659" s="16"/>
      <c r="H659" s="16"/>
      <c r="I659" s="16">
        <v>0</v>
      </c>
      <c r="J659" s="16"/>
      <c r="K659" s="16"/>
      <c r="L659" s="16"/>
    </row>
    <row r="660" spans="1:12" x14ac:dyDescent="0.25">
      <c r="A660" s="114">
        <v>42404</v>
      </c>
      <c r="B660" s="16">
        <v>52049</v>
      </c>
      <c r="C660" s="16" t="s">
        <v>158</v>
      </c>
      <c r="D660" s="16">
        <v>15.6</v>
      </c>
      <c r="E660" s="16" t="s">
        <v>4</v>
      </c>
      <c r="F660" s="16"/>
      <c r="G660" s="16"/>
      <c r="H660" s="16"/>
      <c r="I660" s="16">
        <v>0</v>
      </c>
      <c r="J660" s="16"/>
      <c r="K660" s="16"/>
      <c r="L660" s="16"/>
    </row>
    <row r="661" spans="1:12" x14ac:dyDescent="0.25">
      <c r="A661" s="114">
        <v>42404</v>
      </c>
      <c r="B661" s="16">
        <v>52050</v>
      </c>
      <c r="C661" s="16" t="s">
        <v>151</v>
      </c>
      <c r="D661" s="16">
        <v>14.9</v>
      </c>
      <c r="E661" s="16" t="s">
        <v>4</v>
      </c>
      <c r="F661" s="16"/>
      <c r="G661" s="16"/>
      <c r="H661" s="16"/>
      <c r="I661" s="16">
        <v>0</v>
      </c>
      <c r="J661" s="16"/>
      <c r="K661" s="16"/>
      <c r="L661" s="16"/>
    </row>
    <row r="662" spans="1:12" x14ac:dyDescent="0.25">
      <c r="A662" s="114">
        <v>42404</v>
      </c>
      <c r="B662" s="16">
        <v>52051</v>
      </c>
      <c r="C662" s="16" t="s">
        <v>155</v>
      </c>
      <c r="D662" s="16">
        <v>14.9</v>
      </c>
      <c r="E662" s="16" t="s">
        <v>4</v>
      </c>
      <c r="F662" s="16"/>
      <c r="G662" s="16"/>
      <c r="H662" s="16"/>
      <c r="I662" s="16">
        <v>0</v>
      </c>
      <c r="J662" s="16"/>
      <c r="K662" s="16"/>
      <c r="L662" s="16"/>
    </row>
    <row r="663" spans="1:12" x14ac:dyDescent="0.25">
      <c r="A663" s="114">
        <v>42404</v>
      </c>
      <c r="B663" s="16">
        <v>52052</v>
      </c>
      <c r="C663" s="16" t="s">
        <v>154</v>
      </c>
      <c r="D663" s="16">
        <v>13</v>
      </c>
      <c r="E663" s="16" t="s">
        <v>4</v>
      </c>
      <c r="F663" s="16"/>
      <c r="G663" s="16"/>
      <c r="H663" s="16"/>
      <c r="I663" s="16">
        <v>0</v>
      </c>
      <c r="J663" s="16"/>
      <c r="K663" s="16"/>
      <c r="L663" s="16"/>
    </row>
    <row r="664" spans="1:12" x14ac:dyDescent="0.25">
      <c r="A664" s="114">
        <v>42404</v>
      </c>
      <c r="B664" s="16">
        <v>52053</v>
      </c>
      <c r="C664" s="16" t="s">
        <v>158</v>
      </c>
      <c r="D664" s="16">
        <v>15.6</v>
      </c>
      <c r="E664" s="16" t="s">
        <v>4</v>
      </c>
      <c r="F664" s="16"/>
      <c r="G664" s="16"/>
      <c r="H664" s="16"/>
      <c r="I664" s="16">
        <v>0</v>
      </c>
      <c r="J664" s="16"/>
      <c r="K664" s="16"/>
      <c r="L664" s="16"/>
    </row>
    <row r="665" spans="1:12" x14ac:dyDescent="0.25">
      <c r="A665" s="114">
        <v>42404</v>
      </c>
      <c r="B665" s="16">
        <v>52054</v>
      </c>
      <c r="C665" s="16" t="s">
        <v>151</v>
      </c>
      <c r="D665" s="16">
        <v>14.9</v>
      </c>
      <c r="E665" s="16" t="s">
        <v>4</v>
      </c>
      <c r="F665" s="16"/>
      <c r="G665" s="16"/>
      <c r="H665" s="16"/>
      <c r="I665" s="16">
        <v>0</v>
      </c>
      <c r="J665" s="16"/>
      <c r="K665" s="16"/>
      <c r="L665" s="16"/>
    </row>
    <row r="666" spans="1:12" x14ac:dyDescent="0.25">
      <c r="A666" s="114">
        <v>42404</v>
      </c>
      <c r="B666" s="16">
        <v>52055</v>
      </c>
      <c r="C666" s="16" t="s">
        <v>155</v>
      </c>
      <c r="D666" s="16">
        <v>14.9</v>
      </c>
      <c r="E666" s="16" t="s">
        <v>4</v>
      </c>
      <c r="F666" s="16"/>
      <c r="G666" s="16"/>
      <c r="H666" s="16"/>
      <c r="I666" s="16">
        <v>0</v>
      </c>
      <c r="J666" s="16"/>
      <c r="K666" s="16"/>
      <c r="L666" s="16"/>
    </row>
    <row r="667" spans="1:12" x14ac:dyDescent="0.25">
      <c r="A667" s="114">
        <v>42404</v>
      </c>
      <c r="B667" s="16">
        <v>52056</v>
      </c>
      <c r="C667" s="16" t="s">
        <v>154</v>
      </c>
      <c r="D667" s="16">
        <v>13</v>
      </c>
      <c r="E667" s="16" t="s">
        <v>4</v>
      </c>
      <c r="F667" s="16"/>
      <c r="G667" s="16"/>
      <c r="H667" s="16"/>
      <c r="I667" s="16">
        <v>0</v>
      </c>
      <c r="J667" s="16"/>
      <c r="K667" s="16"/>
      <c r="L667" s="16"/>
    </row>
    <row r="668" spans="1:12" x14ac:dyDescent="0.25">
      <c r="A668" s="114">
        <v>42404</v>
      </c>
      <c r="B668" s="16">
        <v>52057</v>
      </c>
      <c r="C668" s="16" t="s">
        <v>158</v>
      </c>
      <c r="D668" s="16">
        <v>15.6</v>
      </c>
      <c r="E668" s="16" t="s">
        <v>4</v>
      </c>
      <c r="F668" s="16"/>
      <c r="G668" s="16"/>
      <c r="H668" s="16"/>
      <c r="I668" s="16">
        <v>0</v>
      </c>
      <c r="J668" s="16"/>
      <c r="K668" s="16"/>
      <c r="L668" s="16"/>
    </row>
    <row r="669" spans="1:12" x14ac:dyDescent="0.25">
      <c r="A669" s="114">
        <v>42404</v>
      </c>
      <c r="B669" s="16">
        <v>52058</v>
      </c>
      <c r="C669" s="16" t="s">
        <v>151</v>
      </c>
      <c r="D669" s="16">
        <v>14.9</v>
      </c>
      <c r="E669" s="16" t="s">
        <v>4</v>
      </c>
      <c r="F669" s="16"/>
      <c r="G669" s="16"/>
      <c r="H669" s="16"/>
      <c r="I669" s="16">
        <v>0</v>
      </c>
      <c r="J669" s="16"/>
      <c r="K669" s="16"/>
      <c r="L669" s="16"/>
    </row>
    <row r="670" spans="1:12" x14ac:dyDescent="0.25">
      <c r="A670" s="114">
        <v>42404</v>
      </c>
      <c r="B670" s="16">
        <v>52059</v>
      </c>
      <c r="C670" s="16" t="s">
        <v>155</v>
      </c>
      <c r="D670" s="16">
        <v>14.9</v>
      </c>
      <c r="E670" s="16" t="s">
        <v>4</v>
      </c>
      <c r="F670" s="16"/>
      <c r="G670" s="16"/>
      <c r="H670" s="16"/>
      <c r="I670" s="16">
        <v>0</v>
      </c>
      <c r="J670" s="16"/>
      <c r="K670" s="16"/>
      <c r="L670" s="16"/>
    </row>
    <row r="671" spans="1:12" x14ac:dyDescent="0.25">
      <c r="A671" s="114">
        <v>42404</v>
      </c>
      <c r="B671" s="16">
        <v>52060</v>
      </c>
      <c r="C671" s="16" t="s">
        <v>154</v>
      </c>
      <c r="D671" s="16">
        <v>13</v>
      </c>
      <c r="E671" s="16" t="s">
        <v>4</v>
      </c>
      <c r="F671" s="16"/>
      <c r="G671" s="16"/>
      <c r="H671" s="16"/>
      <c r="I671" s="16">
        <v>0</v>
      </c>
      <c r="J671" s="16"/>
      <c r="K671" s="16"/>
      <c r="L671" s="16"/>
    </row>
    <row r="672" spans="1:12" x14ac:dyDescent="0.25">
      <c r="A672" s="114">
        <v>42404</v>
      </c>
      <c r="B672" s="16">
        <v>52061</v>
      </c>
      <c r="C672" s="16" t="s">
        <v>158</v>
      </c>
      <c r="D672" s="16">
        <v>15.6</v>
      </c>
      <c r="E672" s="16" t="s">
        <v>4</v>
      </c>
      <c r="F672" s="16"/>
      <c r="G672" s="16"/>
      <c r="H672" s="16"/>
      <c r="I672" s="16">
        <v>0</v>
      </c>
      <c r="J672" s="16"/>
      <c r="K672" s="16"/>
      <c r="L672" s="16"/>
    </row>
    <row r="673" spans="1:12" x14ac:dyDescent="0.25">
      <c r="A673" s="114">
        <v>42404</v>
      </c>
      <c r="B673" s="16">
        <v>52062</v>
      </c>
      <c r="C673" s="16" t="s">
        <v>151</v>
      </c>
      <c r="D673" s="16">
        <v>14.9</v>
      </c>
      <c r="E673" s="16" t="s">
        <v>4</v>
      </c>
      <c r="F673" s="16"/>
      <c r="G673" s="16"/>
      <c r="H673" s="16"/>
      <c r="I673" s="16">
        <v>0</v>
      </c>
      <c r="J673" s="16"/>
      <c r="K673" s="16"/>
      <c r="L673" s="16"/>
    </row>
    <row r="674" spans="1:12" x14ac:dyDescent="0.25">
      <c r="A674" s="114">
        <v>42404</v>
      </c>
      <c r="B674" s="16">
        <v>52063</v>
      </c>
      <c r="C674" s="16" t="s">
        <v>155</v>
      </c>
      <c r="D674" s="16">
        <v>14.9</v>
      </c>
      <c r="E674" s="16" t="s">
        <v>4</v>
      </c>
      <c r="F674" s="16"/>
      <c r="G674" s="16"/>
      <c r="H674" s="16"/>
      <c r="I674" s="16">
        <v>0</v>
      </c>
      <c r="J674" s="16"/>
      <c r="K674" s="16"/>
      <c r="L674" s="16"/>
    </row>
    <row r="675" spans="1:12" x14ac:dyDescent="0.25">
      <c r="A675" s="114">
        <v>42404</v>
      </c>
      <c r="B675" s="16">
        <v>52064</v>
      </c>
      <c r="C675" s="16" t="s">
        <v>154</v>
      </c>
      <c r="D675" s="16">
        <v>13</v>
      </c>
      <c r="E675" s="16" t="s">
        <v>4</v>
      </c>
      <c r="F675" s="16"/>
      <c r="G675" s="16"/>
      <c r="H675" s="16"/>
      <c r="I675" s="16">
        <v>0</v>
      </c>
      <c r="J675" s="16"/>
      <c r="K675" s="16"/>
      <c r="L675" s="16"/>
    </row>
    <row r="676" spans="1:12" x14ac:dyDescent="0.25">
      <c r="A676" s="114">
        <v>42404</v>
      </c>
      <c r="B676" s="16">
        <v>52065</v>
      </c>
      <c r="C676" s="16" t="s">
        <v>158</v>
      </c>
      <c r="D676" s="16">
        <v>15.6</v>
      </c>
      <c r="E676" s="16" t="s">
        <v>4</v>
      </c>
      <c r="F676" s="16"/>
      <c r="G676" s="16"/>
      <c r="H676" s="16"/>
      <c r="I676" s="16">
        <v>0</v>
      </c>
      <c r="J676" s="16"/>
      <c r="K676" s="16"/>
      <c r="L676" s="16"/>
    </row>
    <row r="677" spans="1:12" x14ac:dyDescent="0.25">
      <c r="A677" s="114">
        <v>42404</v>
      </c>
      <c r="B677" s="16">
        <v>52066</v>
      </c>
      <c r="C677" s="16" t="s">
        <v>151</v>
      </c>
      <c r="D677" s="16">
        <v>14.9</v>
      </c>
      <c r="E677" s="16" t="s">
        <v>4</v>
      </c>
      <c r="F677" s="16"/>
      <c r="G677" s="16"/>
      <c r="H677" s="16"/>
      <c r="I677" s="16">
        <v>0</v>
      </c>
      <c r="J677" s="16"/>
      <c r="K677" s="16"/>
      <c r="L677" s="16"/>
    </row>
    <row r="678" spans="1:12" x14ac:dyDescent="0.25">
      <c r="A678" s="114">
        <v>42404</v>
      </c>
      <c r="B678" s="16">
        <v>52067</v>
      </c>
      <c r="C678" s="16" t="s">
        <v>155</v>
      </c>
      <c r="D678" s="16">
        <v>14.9</v>
      </c>
      <c r="E678" s="16" t="s">
        <v>4</v>
      </c>
      <c r="F678" s="16"/>
      <c r="G678" s="16"/>
      <c r="H678" s="16"/>
      <c r="I678" s="16">
        <v>0</v>
      </c>
      <c r="J678" s="16"/>
      <c r="K678" s="16"/>
      <c r="L678" s="16"/>
    </row>
    <row r="679" spans="1:12" x14ac:dyDescent="0.25">
      <c r="A679" s="114">
        <v>42404</v>
      </c>
      <c r="B679" s="16">
        <v>52068</v>
      </c>
      <c r="C679" s="16" t="s">
        <v>154</v>
      </c>
      <c r="D679" s="16">
        <v>13</v>
      </c>
      <c r="E679" s="16" t="s">
        <v>4</v>
      </c>
      <c r="F679" s="16"/>
      <c r="G679" s="16"/>
      <c r="H679" s="16"/>
      <c r="I679" s="16">
        <v>0</v>
      </c>
      <c r="J679" s="16"/>
      <c r="K679" s="16"/>
      <c r="L679" s="16"/>
    </row>
    <row r="680" spans="1:12" x14ac:dyDescent="0.25">
      <c r="A680" s="114">
        <v>42404</v>
      </c>
      <c r="B680" s="16">
        <v>52069</v>
      </c>
      <c r="C680" s="16" t="s">
        <v>158</v>
      </c>
      <c r="D680" s="16">
        <v>15.6</v>
      </c>
      <c r="E680" s="16" t="s">
        <v>4</v>
      </c>
      <c r="F680" s="16"/>
      <c r="G680" s="16"/>
      <c r="H680" s="16"/>
      <c r="I680" s="16">
        <v>0</v>
      </c>
      <c r="J680" s="16"/>
      <c r="K680" s="16"/>
      <c r="L680" s="16"/>
    </row>
    <row r="681" spans="1:12" x14ac:dyDescent="0.25">
      <c r="A681" s="114">
        <v>42404</v>
      </c>
      <c r="B681" s="16">
        <v>52070</v>
      </c>
      <c r="C681" s="16" t="s">
        <v>151</v>
      </c>
      <c r="D681" s="16">
        <v>14.9</v>
      </c>
      <c r="E681" s="16" t="s">
        <v>4</v>
      </c>
      <c r="F681" s="16"/>
      <c r="G681" s="16"/>
      <c r="H681" s="16"/>
      <c r="I681" s="16">
        <v>0</v>
      </c>
      <c r="J681" s="16"/>
      <c r="K681" s="16"/>
      <c r="L681" s="16"/>
    </row>
    <row r="682" spans="1:12" x14ac:dyDescent="0.25">
      <c r="A682" s="114">
        <v>42404</v>
      </c>
      <c r="B682" s="16">
        <v>52071</v>
      </c>
      <c r="C682" s="16" t="s">
        <v>155</v>
      </c>
      <c r="D682" s="16">
        <v>14.9</v>
      </c>
      <c r="E682" s="16" t="s">
        <v>4</v>
      </c>
      <c r="F682" s="16"/>
      <c r="G682" s="16"/>
      <c r="H682" s="16"/>
      <c r="I682" s="16">
        <v>0</v>
      </c>
      <c r="J682" s="16"/>
      <c r="K682" s="16"/>
      <c r="L682" s="16"/>
    </row>
    <row r="683" spans="1:12" x14ac:dyDescent="0.25">
      <c r="A683" s="114">
        <v>42404</v>
      </c>
      <c r="B683" s="16">
        <v>52072</v>
      </c>
      <c r="C683" s="16" t="s">
        <v>154</v>
      </c>
      <c r="D683" s="16">
        <v>13</v>
      </c>
      <c r="E683" s="16" t="s">
        <v>4</v>
      </c>
      <c r="F683" s="16"/>
      <c r="G683" s="16"/>
      <c r="H683" s="16"/>
      <c r="I683" s="16">
        <v>0</v>
      </c>
      <c r="J683" s="16"/>
      <c r="K683" s="16"/>
      <c r="L683" s="16"/>
    </row>
    <row r="684" spans="1:12" x14ac:dyDescent="0.25">
      <c r="A684" s="114">
        <v>42404</v>
      </c>
      <c r="B684" s="16">
        <v>52073</v>
      </c>
      <c r="C684" s="16" t="s">
        <v>158</v>
      </c>
      <c r="D684" s="16">
        <v>15.6</v>
      </c>
      <c r="E684" s="16" t="s">
        <v>4</v>
      </c>
      <c r="F684" s="16"/>
      <c r="G684" s="16"/>
      <c r="H684" s="16"/>
      <c r="I684" s="16">
        <v>0</v>
      </c>
      <c r="J684" s="16"/>
      <c r="K684" s="16"/>
      <c r="L684" s="16"/>
    </row>
    <row r="685" spans="1:12" x14ac:dyDescent="0.25">
      <c r="A685" s="114">
        <v>42404</v>
      </c>
      <c r="B685" s="16">
        <v>52074</v>
      </c>
      <c r="C685" s="16" t="s">
        <v>151</v>
      </c>
      <c r="D685" s="16">
        <v>14.9</v>
      </c>
      <c r="E685" s="16" t="s">
        <v>4</v>
      </c>
      <c r="F685" s="16"/>
      <c r="G685" s="16"/>
      <c r="H685" s="16"/>
      <c r="I685" s="16">
        <v>0</v>
      </c>
      <c r="J685" s="16"/>
      <c r="K685" s="16"/>
      <c r="L685" s="16"/>
    </row>
    <row r="686" spans="1:12" x14ac:dyDescent="0.25">
      <c r="A686" s="114">
        <v>42404</v>
      </c>
      <c r="B686" s="16">
        <v>52075</v>
      </c>
      <c r="C686" s="16" t="s">
        <v>155</v>
      </c>
      <c r="D686" s="16">
        <v>14.9</v>
      </c>
      <c r="E686" s="16" t="s">
        <v>4</v>
      </c>
      <c r="F686" s="16"/>
      <c r="G686" s="16"/>
      <c r="H686" s="16"/>
      <c r="I686" s="16">
        <v>0</v>
      </c>
      <c r="J686" s="16"/>
      <c r="K686" s="16"/>
      <c r="L686" s="16"/>
    </row>
    <row r="687" spans="1:12" x14ac:dyDescent="0.25">
      <c r="A687" s="114">
        <v>42404</v>
      </c>
      <c r="B687" s="16">
        <v>52076</v>
      </c>
      <c r="C687" s="16" t="s">
        <v>154</v>
      </c>
      <c r="D687" s="16">
        <v>13</v>
      </c>
      <c r="E687" s="16" t="s">
        <v>4</v>
      </c>
      <c r="F687" s="16"/>
      <c r="G687" s="16"/>
      <c r="H687" s="16"/>
      <c r="I687" s="16">
        <v>0</v>
      </c>
      <c r="J687" s="16"/>
      <c r="K687" s="16"/>
      <c r="L687" s="16"/>
    </row>
    <row r="688" spans="1:12" x14ac:dyDescent="0.25">
      <c r="A688" s="114">
        <v>42404</v>
      </c>
      <c r="B688" s="16">
        <v>52077</v>
      </c>
      <c r="C688" s="16" t="s">
        <v>158</v>
      </c>
      <c r="D688" s="16">
        <v>15.6</v>
      </c>
      <c r="E688" s="16" t="s">
        <v>4</v>
      </c>
      <c r="F688" s="16"/>
      <c r="G688" s="16"/>
      <c r="H688" s="16"/>
      <c r="I688" s="16">
        <v>0</v>
      </c>
      <c r="J688" s="16"/>
      <c r="K688" s="16"/>
      <c r="L688" s="16"/>
    </row>
    <row r="689" spans="1:12" x14ac:dyDescent="0.25">
      <c r="A689" s="114">
        <v>42404</v>
      </c>
      <c r="B689" s="16">
        <v>52078</v>
      </c>
      <c r="C689" s="16" t="s">
        <v>151</v>
      </c>
      <c r="D689" s="16">
        <v>14.9</v>
      </c>
      <c r="E689" s="16" t="s">
        <v>4</v>
      </c>
      <c r="F689" s="16"/>
      <c r="G689" s="16"/>
      <c r="H689" s="16"/>
      <c r="I689" s="16">
        <v>0</v>
      </c>
      <c r="J689" s="16"/>
      <c r="K689" s="16"/>
      <c r="L689" s="16"/>
    </row>
    <row r="690" spans="1:12" x14ac:dyDescent="0.25">
      <c r="A690" s="114">
        <v>42404</v>
      </c>
      <c r="B690" s="16">
        <v>52079</v>
      </c>
      <c r="C690" s="16" t="s">
        <v>155</v>
      </c>
      <c r="D690" s="16">
        <v>14.9</v>
      </c>
      <c r="E690" s="16" t="s">
        <v>4</v>
      </c>
      <c r="F690" s="16"/>
      <c r="G690" s="16"/>
      <c r="H690" s="16"/>
      <c r="I690" s="16">
        <v>0</v>
      </c>
      <c r="J690" s="16"/>
      <c r="K690" s="16"/>
      <c r="L690" s="16"/>
    </row>
    <row r="691" spans="1:12" x14ac:dyDescent="0.25">
      <c r="A691" s="114">
        <v>42404</v>
      </c>
      <c r="B691" s="16">
        <v>52080</v>
      </c>
      <c r="C691" s="16" t="s">
        <v>154</v>
      </c>
      <c r="D691" s="16">
        <v>13</v>
      </c>
      <c r="E691" s="16" t="s">
        <v>4</v>
      </c>
      <c r="F691" s="16"/>
      <c r="G691" s="16"/>
      <c r="H691" s="16"/>
      <c r="I691" s="16">
        <v>0</v>
      </c>
      <c r="J691" s="16"/>
      <c r="K691" s="16"/>
      <c r="L691" s="16"/>
    </row>
    <row r="692" spans="1:12" x14ac:dyDescent="0.25">
      <c r="A692" s="114">
        <v>42404</v>
      </c>
      <c r="B692" s="16">
        <v>52081</v>
      </c>
      <c r="C692" s="16" t="s">
        <v>158</v>
      </c>
      <c r="D692" s="16">
        <v>15.6</v>
      </c>
      <c r="E692" s="16" t="s">
        <v>4</v>
      </c>
      <c r="F692" s="16"/>
      <c r="G692" s="16"/>
      <c r="H692" s="16"/>
      <c r="I692" s="16">
        <v>0</v>
      </c>
      <c r="J692" s="16"/>
      <c r="K692" s="16"/>
      <c r="L692" s="16"/>
    </row>
    <row r="693" spans="1:12" x14ac:dyDescent="0.25">
      <c r="A693" s="114">
        <v>42404</v>
      </c>
      <c r="B693" s="16">
        <v>52082</v>
      </c>
      <c r="C693" s="16" t="s">
        <v>151</v>
      </c>
      <c r="D693" s="16">
        <v>14.9</v>
      </c>
      <c r="E693" s="16" t="s">
        <v>4</v>
      </c>
      <c r="F693" s="16"/>
      <c r="G693" s="16"/>
      <c r="H693" s="16"/>
      <c r="I693" s="16">
        <v>0</v>
      </c>
      <c r="J693" s="16"/>
      <c r="K693" s="16"/>
      <c r="L693" s="16"/>
    </row>
    <row r="694" spans="1:12" x14ac:dyDescent="0.25">
      <c r="A694" s="114">
        <v>42404</v>
      </c>
      <c r="B694" s="16">
        <v>52083</v>
      </c>
      <c r="C694" s="16" t="s">
        <v>155</v>
      </c>
      <c r="D694" s="16">
        <v>14.9</v>
      </c>
      <c r="E694" s="16" t="s">
        <v>4</v>
      </c>
      <c r="F694" s="16"/>
      <c r="G694" s="16"/>
      <c r="H694" s="16"/>
      <c r="I694" s="16">
        <v>0</v>
      </c>
      <c r="J694" s="16"/>
      <c r="K694" s="16"/>
      <c r="L694" s="16"/>
    </row>
    <row r="695" spans="1:12" x14ac:dyDescent="0.25">
      <c r="A695" s="114">
        <v>42404</v>
      </c>
      <c r="B695" s="16">
        <v>52084</v>
      </c>
      <c r="C695" s="16" t="s">
        <v>154</v>
      </c>
      <c r="D695" s="16">
        <v>13</v>
      </c>
      <c r="E695" s="16" t="s">
        <v>4</v>
      </c>
      <c r="F695" s="16"/>
      <c r="G695" s="16"/>
      <c r="H695" s="16"/>
      <c r="I695" s="16">
        <v>0</v>
      </c>
      <c r="J695" s="16"/>
      <c r="K695" s="16"/>
      <c r="L695" s="16"/>
    </row>
    <row r="696" spans="1:12" x14ac:dyDescent="0.25">
      <c r="A696" s="114">
        <v>42404</v>
      </c>
      <c r="B696" s="16">
        <v>52085</v>
      </c>
      <c r="C696" s="16" t="s">
        <v>158</v>
      </c>
      <c r="D696" s="16">
        <v>15.6</v>
      </c>
      <c r="E696" s="16" t="s">
        <v>4</v>
      </c>
      <c r="F696" s="16"/>
      <c r="G696" s="16"/>
      <c r="H696" s="16"/>
      <c r="I696" s="16">
        <v>0</v>
      </c>
      <c r="J696" s="16"/>
      <c r="K696" s="16"/>
      <c r="L696" s="16"/>
    </row>
    <row r="697" spans="1:12" x14ac:dyDescent="0.25">
      <c r="A697" s="114">
        <v>42404</v>
      </c>
      <c r="B697" s="16">
        <v>52086</v>
      </c>
      <c r="C697" s="16" t="s">
        <v>151</v>
      </c>
      <c r="D697" s="16">
        <v>14.9</v>
      </c>
      <c r="E697" s="16" t="s">
        <v>4</v>
      </c>
      <c r="F697" s="16"/>
      <c r="G697" s="16"/>
      <c r="H697" s="16"/>
      <c r="I697" s="16">
        <v>0</v>
      </c>
      <c r="J697" s="16"/>
      <c r="K697" s="16"/>
      <c r="L697" s="16"/>
    </row>
    <row r="698" spans="1:12" x14ac:dyDescent="0.25">
      <c r="A698" s="114">
        <v>42404</v>
      </c>
      <c r="B698" s="16">
        <v>52087</v>
      </c>
      <c r="C698" s="16" t="s">
        <v>154</v>
      </c>
      <c r="D698" s="16">
        <v>13</v>
      </c>
      <c r="E698" s="16" t="s">
        <v>4</v>
      </c>
      <c r="F698" s="16"/>
      <c r="G698" s="16"/>
      <c r="H698" s="16"/>
      <c r="I698" s="16">
        <v>0</v>
      </c>
      <c r="J698" s="16"/>
      <c r="K698" s="16"/>
      <c r="L698" s="16"/>
    </row>
    <row r="699" spans="1:12" x14ac:dyDescent="0.25">
      <c r="A699" s="114">
        <v>42404</v>
      </c>
      <c r="B699" s="16">
        <v>52088</v>
      </c>
      <c r="C699" s="16" t="s">
        <v>151</v>
      </c>
      <c r="D699" s="16">
        <v>14.9</v>
      </c>
      <c r="E699" s="16" t="s">
        <v>4</v>
      </c>
      <c r="F699" s="16"/>
      <c r="G699" s="16"/>
      <c r="H699" s="16"/>
      <c r="I699" s="16">
        <v>0</v>
      </c>
      <c r="J699" s="16"/>
      <c r="K699" s="16"/>
      <c r="L699" s="16"/>
    </row>
    <row r="700" spans="1:12" x14ac:dyDescent="0.25">
      <c r="A700" s="114">
        <v>42404</v>
      </c>
      <c r="B700" s="16">
        <v>52089</v>
      </c>
      <c r="C700" s="16" t="s">
        <v>158</v>
      </c>
      <c r="D700" s="16">
        <v>15.6</v>
      </c>
      <c r="E700" s="16" t="s">
        <v>4</v>
      </c>
      <c r="F700" s="16"/>
      <c r="G700" s="16"/>
      <c r="H700" s="16"/>
      <c r="I700" s="16">
        <v>0</v>
      </c>
      <c r="J700" s="16"/>
      <c r="K700" s="16"/>
      <c r="L700" s="16"/>
    </row>
    <row r="701" spans="1:12" x14ac:dyDescent="0.25">
      <c r="A701" s="114">
        <v>42404</v>
      </c>
      <c r="B701" s="16">
        <v>52090</v>
      </c>
      <c r="C701" s="16" t="s">
        <v>151</v>
      </c>
      <c r="D701" s="16">
        <v>14.9</v>
      </c>
      <c r="E701" s="16" t="s">
        <v>4</v>
      </c>
      <c r="F701" s="16"/>
      <c r="G701" s="16"/>
      <c r="H701" s="16"/>
      <c r="I701" s="16">
        <v>0</v>
      </c>
      <c r="J701" s="16"/>
      <c r="K701" s="16"/>
      <c r="L701" s="16"/>
    </row>
    <row r="702" spans="1:12" x14ac:dyDescent="0.25">
      <c r="A702" s="114">
        <v>42404</v>
      </c>
      <c r="B702" s="16">
        <v>52091</v>
      </c>
      <c r="C702" s="16" t="s">
        <v>158</v>
      </c>
      <c r="D702" s="16">
        <v>15.6</v>
      </c>
      <c r="E702" s="16" t="s">
        <v>4</v>
      </c>
      <c r="F702" s="16"/>
      <c r="G702" s="16"/>
      <c r="H702" s="16"/>
      <c r="I702" s="16">
        <v>0</v>
      </c>
      <c r="J702" s="16"/>
      <c r="K702" s="16"/>
      <c r="L702" s="16"/>
    </row>
    <row r="703" spans="1:12" x14ac:dyDescent="0.25">
      <c r="A703" s="114">
        <v>42404</v>
      </c>
      <c r="B703" s="16">
        <v>52092</v>
      </c>
      <c r="C703" s="16" t="s">
        <v>151</v>
      </c>
      <c r="D703" s="16">
        <v>14.9</v>
      </c>
      <c r="E703" s="16" t="s">
        <v>4</v>
      </c>
      <c r="F703" s="16"/>
      <c r="G703" s="16"/>
      <c r="H703" s="16"/>
      <c r="I703" s="16">
        <v>0</v>
      </c>
      <c r="J703" s="16"/>
      <c r="K703" s="16"/>
      <c r="L703" s="16"/>
    </row>
    <row r="704" spans="1:12" x14ac:dyDescent="0.25">
      <c r="A704" s="114">
        <v>42404</v>
      </c>
      <c r="B704" s="16">
        <v>52093</v>
      </c>
      <c r="C704" s="16" t="s">
        <v>158</v>
      </c>
      <c r="D704" s="16">
        <v>15.6</v>
      </c>
      <c r="E704" s="16" t="s">
        <v>4</v>
      </c>
      <c r="F704" s="16"/>
      <c r="G704" s="16"/>
      <c r="H704" s="16"/>
      <c r="I704" s="16">
        <v>0</v>
      </c>
      <c r="J704" s="16"/>
      <c r="K704" s="16"/>
      <c r="L704" s="16"/>
    </row>
    <row r="705" spans="1:12" x14ac:dyDescent="0.25">
      <c r="A705" s="114">
        <v>42404</v>
      </c>
      <c r="B705" s="16">
        <v>52094</v>
      </c>
      <c r="C705" s="16" t="s">
        <v>151</v>
      </c>
      <c r="D705" s="16">
        <v>14.9</v>
      </c>
      <c r="E705" s="16" t="s">
        <v>4</v>
      </c>
      <c r="F705" s="16"/>
      <c r="G705" s="16"/>
      <c r="H705" s="16"/>
      <c r="I705" s="16">
        <v>0</v>
      </c>
      <c r="J705" s="16"/>
      <c r="K705" s="16"/>
      <c r="L705" s="16"/>
    </row>
    <row r="706" spans="1:12" x14ac:dyDescent="0.25">
      <c r="A706" s="114">
        <v>42404</v>
      </c>
      <c r="B706" s="16">
        <v>52095</v>
      </c>
      <c r="C706" s="16" t="s">
        <v>158</v>
      </c>
      <c r="D706" s="16">
        <v>15.6</v>
      </c>
      <c r="E706" s="16" t="s">
        <v>4</v>
      </c>
      <c r="F706" s="16"/>
      <c r="G706" s="16"/>
      <c r="H706" s="16"/>
      <c r="I706" s="16">
        <v>0</v>
      </c>
      <c r="J706" s="16"/>
      <c r="K706" s="16"/>
      <c r="L706" s="16"/>
    </row>
    <row r="707" spans="1:12" x14ac:dyDescent="0.25">
      <c r="A707" s="114">
        <v>42404</v>
      </c>
      <c r="B707" s="16">
        <v>52096</v>
      </c>
      <c r="C707" s="16" t="s">
        <v>151</v>
      </c>
      <c r="D707" s="16">
        <v>14.9</v>
      </c>
      <c r="E707" s="16" t="s">
        <v>4</v>
      </c>
      <c r="F707" s="16"/>
      <c r="G707" s="16"/>
      <c r="H707" s="16"/>
      <c r="I707" s="16">
        <v>0</v>
      </c>
      <c r="J707" s="16"/>
      <c r="K707" s="16"/>
      <c r="L707" s="16"/>
    </row>
    <row r="708" spans="1:12" x14ac:dyDescent="0.25">
      <c r="A708" s="114">
        <v>42404</v>
      </c>
      <c r="B708" s="16">
        <v>52097</v>
      </c>
      <c r="C708" s="16" t="s">
        <v>158</v>
      </c>
      <c r="D708" s="16">
        <v>15.6</v>
      </c>
      <c r="E708" s="16" t="s">
        <v>4</v>
      </c>
      <c r="F708" s="16"/>
      <c r="G708" s="16"/>
      <c r="H708" s="16"/>
      <c r="I708" s="16">
        <v>0</v>
      </c>
      <c r="J708" s="16"/>
      <c r="K708" s="16"/>
      <c r="L708" s="16"/>
    </row>
    <row r="709" spans="1:12" x14ac:dyDescent="0.25">
      <c r="A709" s="114">
        <v>42404</v>
      </c>
      <c r="B709" s="16">
        <v>52098</v>
      </c>
      <c r="C709" s="16" t="s">
        <v>151</v>
      </c>
      <c r="D709" s="16">
        <v>14.9</v>
      </c>
      <c r="E709" s="16" t="s">
        <v>4</v>
      </c>
      <c r="F709" s="16"/>
      <c r="G709" s="16"/>
      <c r="H709" s="16"/>
      <c r="I709" s="16">
        <v>0</v>
      </c>
      <c r="J709" s="16"/>
      <c r="K709" s="16"/>
      <c r="L709" s="16"/>
    </row>
    <row r="710" spans="1:12" x14ac:dyDescent="0.25">
      <c r="A710" s="114">
        <v>42404</v>
      </c>
      <c r="B710" s="16">
        <v>52099</v>
      </c>
      <c r="C710" s="16" t="s">
        <v>158</v>
      </c>
      <c r="D710" s="16">
        <v>15.6</v>
      </c>
      <c r="E710" s="16" t="s">
        <v>4</v>
      </c>
      <c r="F710" s="16"/>
      <c r="G710" s="16"/>
      <c r="H710" s="16"/>
      <c r="I710" s="16">
        <v>0</v>
      </c>
      <c r="J710" s="16"/>
      <c r="K710" s="16"/>
      <c r="L710" s="16"/>
    </row>
    <row r="711" spans="1:12" x14ac:dyDescent="0.25">
      <c r="A711" s="114">
        <v>42404</v>
      </c>
      <c r="B711" s="16">
        <v>52100</v>
      </c>
      <c r="C711" s="16" t="s">
        <v>151</v>
      </c>
      <c r="D711" s="16">
        <v>14.9</v>
      </c>
      <c r="E711" s="16" t="s">
        <v>4</v>
      </c>
      <c r="F711" s="16"/>
      <c r="G711" s="16"/>
      <c r="H711" s="16"/>
      <c r="I711" s="16">
        <v>0</v>
      </c>
      <c r="J711" s="16"/>
      <c r="K711" s="16"/>
      <c r="L711" s="16"/>
    </row>
    <row r="712" spans="1:12" x14ac:dyDescent="0.25">
      <c r="A712" s="114">
        <v>42404</v>
      </c>
      <c r="B712" s="16">
        <v>52101</v>
      </c>
      <c r="C712" s="16" t="s">
        <v>158</v>
      </c>
      <c r="D712" s="16">
        <v>15.6</v>
      </c>
      <c r="E712" s="16" t="s">
        <v>4</v>
      </c>
      <c r="F712" s="16"/>
      <c r="G712" s="16"/>
      <c r="H712" s="16"/>
      <c r="I712" s="16">
        <v>0</v>
      </c>
      <c r="J712" s="16"/>
      <c r="K712" s="16"/>
      <c r="L712" s="16"/>
    </row>
    <row r="713" spans="1:12" x14ac:dyDescent="0.25">
      <c r="A713" s="114">
        <v>42404</v>
      </c>
      <c r="B713" s="16">
        <v>52102</v>
      </c>
      <c r="C713" s="16" t="s">
        <v>151</v>
      </c>
      <c r="D713" s="16">
        <v>14.9</v>
      </c>
      <c r="E713" s="16" t="s">
        <v>4</v>
      </c>
      <c r="F713" s="16"/>
      <c r="G713" s="16"/>
      <c r="H713" s="16"/>
      <c r="I713" s="16">
        <v>0</v>
      </c>
      <c r="J713" s="16"/>
      <c r="K713" s="16"/>
      <c r="L713" s="16"/>
    </row>
    <row r="714" spans="1:12" x14ac:dyDescent="0.25">
      <c r="A714" s="114">
        <v>42404</v>
      </c>
      <c r="B714" s="16">
        <v>52103</v>
      </c>
      <c r="C714" s="16" t="s">
        <v>158</v>
      </c>
      <c r="D714" s="16">
        <v>15.6</v>
      </c>
      <c r="E714" s="16" t="s">
        <v>4</v>
      </c>
      <c r="F714" s="16"/>
      <c r="G714" s="16"/>
      <c r="H714" s="16"/>
      <c r="I714" s="16">
        <v>0</v>
      </c>
      <c r="J714" s="16"/>
      <c r="K714" s="16"/>
      <c r="L714" s="16"/>
    </row>
    <row r="715" spans="1:12" x14ac:dyDescent="0.25">
      <c r="A715" s="114">
        <v>42404</v>
      </c>
      <c r="B715" s="16">
        <v>52104</v>
      </c>
      <c r="C715" s="16" t="s">
        <v>151</v>
      </c>
      <c r="D715" s="16">
        <v>14.9</v>
      </c>
      <c r="E715" s="16" t="s">
        <v>4</v>
      </c>
      <c r="F715" s="16"/>
      <c r="G715" s="16"/>
      <c r="H715" s="16"/>
      <c r="I715" s="16">
        <v>0</v>
      </c>
      <c r="J715" s="16"/>
      <c r="K715" s="16"/>
      <c r="L715" s="16"/>
    </row>
    <row r="716" spans="1:12" x14ac:dyDescent="0.25">
      <c r="A716" s="114">
        <v>42404</v>
      </c>
      <c r="B716" s="16">
        <v>52105</v>
      </c>
      <c r="C716" s="16" t="s">
        <v>158</v>
      </c>
      <c r="D716" s="16">
        <v>15.6</v>
      </c>
      <c r="E716" s="16" t="s">
        <v>4</v>
      </c>
      <c r="F716" s="16"/>
      <c r="G716" s="16"/>
      <c r="H716" s="16"/>
      <c r="I716" s="16">
        <v>0</v>
      </c>
      <c r="J716" s="16"/>
      <c r="K716" s="16"/>
      <c r="L716" s="16"/>
    </row>
    <row r="717" spans="1:12" x14ac:dyDescent="0.25">
      <c r="A717" s="114">
        <v>42404</v>
      </c>
      <c r="B717" s="16">
        <v>52106</v>
      </c>
      <c r="C717" s="16" t="s">
        <v>151</v>
      </c>
      <c r="D717" s="16">
        <v>14.9</v>
      </c>
      <c r="E717" s="16" t="s">
        <v>4</v>
      </c>
      <c r="F717" s="16"/>
      <c r="G717" s="16"/>
      <c r="H717" s="16"/>
      <c r="I717" s="16">
        <v>0</v>
      </c>
      <c r="J717" s="16"/>
      <c r="K717" s="16"/>
      <c r="L717" s="16"/>
    </row>
    <row r="718" spans="1:12" x14ac:dyDescent="0.25">
      <c r="A718" s="114">
        <v>42404</v>
      </c>
      <c r="B718" s="16">
        <v>52107</v>
      </c>
      <c r="C718" s="16" t="s">
        <v>158</v>
      </c>
      <c r="D718" s="16">
        <v>15.6</v>
      </c>
      <c r="E718" s="16" t="s">
        <v>4</v>
      </c>
      <c r="F718" s="16"/>
      <c r="G718" s="16"/>
      <c r="H718" s="16"/>
      <c r="I718" s="16">
        <v>0</v>
      </c>
      <c r="J718" s="16"/>
      <c r="K718" s="16"/>
      <c r="L718" s="16"/>
    </row>
    <row r="719" spans="1:12" x14ac:dyDescent="0.25">
      <c r="A719" s="114">
        <v>42404</v>
      </c>
      <c r="B719" s="16">
        <v>52108</v>
      </c>
      <c r="C719" s="16" t="s">
        <v>151</v>
      </c>
      <c r="D719" s="16">
        <v>14.9</v>
      </c>
      <c r="E719" s="16" t="s">
        <v>4</v>
      </c>
      <c r="F719" s="16"/>
      <c r="G719" s="16"/>
      <c r="H719" s="16"/>
      <c r="I719" s="16">
        <v>0</v>
      </c>
      <c r="J719" s="16"/>
      <c r="K719" s="16"/>
      <c r="L719" s="16"/>
    </row>
    <row r="720" spans="1:12" x14ac:dyDescent="0.25">
      <c r="A720" s="114">
        <v>42404</v>
      </c>
      <c r="B720" s="16">
        <v>52109</v>
      </c>
      <c r="C720" s="16" t="s">
        <v>158</v>
      </c>
      <c r="D720" s="16">
        <v>15.6</v>
      </c>
      <c r="E720" s="16" t="s">
        <v>4</v>
      </c>
      <c r="F720" s="16"/>
      <c r="G720" s="16"/>
      <c r="H720" s="16"/>
      <c r="I720" s="16">
        <v>0</v>
      </c>
      <c r="J720" s="16"/>
      <c r="K720" s="16"/>
      <c r="L720" s="16"/>
    </row>
    <row r="721" spans="1:12" x14ac:dyDescent="0.25">
      <c r="A721" s="114">
        <v>42404</v>
      </c>
      <c r="B721" s="16">
        <v>52110</v>
      </c>
      <c r="C721" s="16" t="s">
        <v>151</v>
      </c>
      <c r="D721" s="16">
        <v>14.9</v>
      </c>
      <c r="E721" s="16" t="s">
        <v>4</v>
      </c>
      <c r="F721" s="16"/>
      <c r="G721" s="16"/>
      <c r="H721" s="16"/>
      <c r="I721" s="16">
        <v>0</v>
      </c>
      <c r="J721" s="16"/>
      <c r="K721" s="16"/>
      <c r="L721" s="16"/>
    </row>
    <row r="722" spans="1:12" x14ac:dyDescent="0.25">
      <c r="A722" s="114">
        <v>42404</v>
      </c>
      <c r="B722" s="16">
        <v>52111</v>
      </c>
      <c r="C722" s="16" t="s">
        <v>158</v>
      </c>
      <c r="D722" s="16">
        <v>15.6</v>
      </c>
      <c r="E722" s="16" t="s">
        <v>4</v>
      </c>
      <c r="F722" s="16"/>
      <c r="G722" s="16"/>
      <c r="H722" s="16"/>
      <c r="I722" s="16">
        <v>0</v>
      </c>
      <c r="J722" s="16"/>
      <c r="K722" s="16"/>
      <c r="L722" s="16"/>
    </row>
    <row r="723" spans="1:12" x14ac:dyDescent="0.25">
      <c r="A723" s="114">
        <v>42404</v>
      </c>
      <c r="B723" s="16">
        <v>52112</v>
      </c>
      <c r="C723" s="16" t="s">
        <v>151</v>
      </c>
      <c r="D723" s="16">
        <v>14.9</v>
      </c>
      <c r="E723" s="16" t="s">
        <v>4</v>
      </c>
      <c r="F723" s="16"/>
      <c r="G723" s="16"/>
      <c r="H723" s="16"/>
      <c r="I723" s="16">
        <v>0</v>
      </c>
      <c r="J723" s="16"/>
      <c r="K723" s="16"/>
      <c r="L723" s="16"/>
    </row>
    <row r="724" spans="1:12" x14ac:dyDescent="0.25">
      <c r="A724" s="114">
        <v>42404</v>
      </c>
      <c r="B724" s="16">
        <v>52113</v>
      </c>
      <c r="C724" s="16" t="s">
        <v>158</v>
      </c>
      <c r="D724" s="16">
        <v>15.6</v>
      </c>
      <c r="E724" s="16" t="s">
        <v>4</v>
      </c>
      <c r="F724" s="16"/>
      <c r="G724" s="16"/>
      <c r="H724" s="16"/>
      <c r="I724" s="16">
        <v>0</v>
      </c>
      <c r="J724" s="16"/>
      <c r="K724" s="16"/>
      <c r="L724" s="16"/>
    </row>
    <row r="725" spans="1:12" x14ac:dyDescent="0.25">
      <c r="A725" s="114">
        <v>42404</v>
      </c>
      <c r="B725" s="16">
        <v>52114</v>
      </c>
      <c r="C725" s="16" t="s">
        <v>151</v>
      </c>
      <c r="D725" s="16">
        <v>14.9</v>
      </c>
      <c r="E725" s="16" t="s">
        <v>4</v>
      </c>
      <c r="F725" s="16"/>
      <c r="G725" s="16"/>
      <c r="H725" s="16"/>
      <c r="I725" s="16">
        <v>0</v>
      </c>
      <c r="J725" s="16"/>
      <c r="K725" s="16"/>
      <c r="L725" s="16"/>
    </row>
    <row r="726" spans="1:12" x14ac:dyDescent="0.25">
      <c r="A726" s="114">
        <v>42404</v>
      </c>
      <c r="B726" s="16">
        <v>52115</v>
      </c>
      <c r="C726" s="16" t="s">
        <v>158</v>
      </c>
      <c r="D726" s="16">
        <v>15.6</v>
      </c>
      <c r="E726" s="16" t="s">
        <v>4</v>
      </c>
      <c r="F726" s="16"/>
      <c r="G726" s="16"/>
      <c r="H726" s="16"/>
      <c r="I726" s="16">
        <v>0</v>
      </c>
      <c r="J726" s="16"/>
      <c r="K726" s="16"/>
      <c r="L726" s="16"/>
    </row>
    <row r="727" spans="1:12" x14ac:dyDescent="0.25">
      <c r="A727" s="114">
        <v>42404</v>
      </c>
      <c r="B727" s="16">
        <v>52116</v>
      </c>
      <c r="C727" s="16" t="s">
        <v>151</v>
      </c>
      <c r="D727" s="16">
        <v>14.9</v>
      </c>
      <c r="E727" s="16" t="s">
        <v>4</v>
      </c>
      <c r="F727" s="16"/>
      <c r="G727" s="16"/>
      <c r="H727" s="16"/>
      <c r="I727" s="16">
        <v>0</v>
      </c>
      <c r="J727" s="16"/>
      <c r="K727" s="16"/>
      <c r="L727" s="16"/>
    </row>
    <row r="728" spans="1:12" x14ac:dyDescent="0.25">
      <c r="A728" s="114">
        <v>42404</v>
      </c>
      <c r="B728" s="16">
        <v>52117</v>
      </c>
      <c r="C728" s="16" t="s">
        <v>158</v>
      </c>
      <c r="D728" s="16">
        <v>15.6</v>
      </c>
      <c r="E728" s="16" t="s">
        <v>4</v>
      </c>
      <c r="F728" s="16"/>
      <c r="G728" s="16"/>
      <c r="H728" s="16"/>
      <c r="I728" s="16">
        <v>0</v>
      </c>
      <c r="J728" s="16"/>
      <c r="K728" s="16"/>
      <c r="L728" s="16"/>
    </row>
    <row r="729" spans="1:12" x14ac:dyDescent="0.25">
      <c r="A729" s="114">
        <v>42404</v>
      </c>
      <c r="B729" s="16">
        <v>52118</v>
      </c>
      <c r="C729" s="16" t="s">
        <v>151</v>
      </c>
      <c r="D729" s="16">
        <v>14.9</v>
      </c>
      <c r="E729" s="16" t="s">
        <v>4</v>
      </c>
      <c r="F729" s="16"/>
      <c r="G729" s="16"/>
      <c r="H729" s="16"/>
      <c r="I729" s="16">
        <v>0</v>
      </c>
      <c r="J729" s="16"/>
      <c r="K729" s="16"/>
      <c r="L729" s="16"/>
    </row>
    <row r="730" spans="1:12" x14ac:dyDescent="0.25">
      <c r="A730" s="114">
        <v>42404</v>
      </c>
      <c r="B730" s="16">
        <v>52119</v>
      </c>
      <c r="C730" s="16" t="s">
        <v>158</v>
      </c>
      <c r="D730" s="16">
        <v>15.6</v>
      </c>
      <c r="E730" s="16" t="s">
        <v>4</v>
      </c>
      <c r="F730" s="16"/>
      <c r="G730" s="16"/>
      <c r="H730" s="16"/>
      <c r="I730" s="16">
        <v>0</v>
      </c>
      <c r="J730" s="16"/>
      <c r="K730" s="16"/>
      <c r="L730" s="16"/>
    </row>
    <row r="731" spans="1:12" x14ac:dyDescent="0.25">
      <c r="A731" s="114">
        <v>42404</v>
      </c>
      <c r="B731" s="16">
        <v>52120</v>
      </c>
      <c r="C731" s="16" t="s">
        <v>152</v>
      </c>
      <c r="D731" s="16">
        <v>14.9</v>
      </c>
      <c r="E731" s="16" t="s">
        <v>4</v>
      </c>
      <c r="F731" s="16"/>
      <c r="G731" s="16"/>
      <c r="H731" s="16"/>
      <c r="I731" s="16">
        <v>0</v>
      </c>
      <c r="J731" s="16"/>
      <c r="K731" s="16"/>
      <c r="L731" s="16"/>
    </row>
    <row r="732" spans="1:12" x14ac:dyDescent="0.25">
      <c r="A732" s="114">
        <v>42404</v>
      </c>
      <c r="B732" s="16">
        <v>52121</v>
      </c>
      <c r="C732" s="16" t="s">
        <v>153</v>
      </c>
      <c r="D732" s="16">
        <v>13.3</v>
      </c>
      <c r="E732" s="16" t="s">
        <v>4</v>
      </c>
      <c r="F732" s="16"/>
      <c r="G732" s="16"/>
      <c r="H732" s="16"/>
      <c r="I732" s="16">
        <v>0</v>
      </c>
      <c r="J732" s="16"/>
      <c r="K732" s="16"/>
      <c r="L732" s="16"/>
    </row>
    <row r="733" spans="1:12" x14ac:dyDescent="0.25">
      <c r="A733" s="114">
        <v>42404</v>
      </c>
      <c r="B733" s="16">
        <v>52122</v>
      </c>
      <c r="C733" s="16" t="s">
        <v>151</v>
      </c>
      <c r="D733" s="16">
        <v>14.9</v>
      </c>
      <c r="E733" s="16" t="s">
        <v>4</v>
      </c>
      <c r="F733" s="16"/>
      <c r="G733" s="16"/>
      <c r="H733" s="16"/>
      <c r="I733" s="16">
        <v>0</v>
      </c>
      <c r="J733" s="16"/>
      <c r="K733" s="16"/>
      <c r="L733" s="16"/>
    </row>
    <row r="734" spans="1:12" x14ac:dyDescent="0.25">
      <c r="A734" s="114">
        <v>42404</v>
      </c>
      <c r="B734" s="16">
        <v>52123</v>
      </c>
      <c r="C734" s="16" t="s">
        <v>158</v>
      </c>
      <c r="D734" s="16">
        <v>15.6</v>
      </c>
      <c r="E734" s="16" t="s">
        <v>4</v>
      </c>
      <c r="F734" s="16"/>
      <c r="G734" s="16"/>
      <c r="H734" s="16"/>
      <c r="I734" s="16">
        <v>0</v>
      </c>
      <c r="J734" s="16"/>
      <c r="K734" s="16"/>
      <c r="L734" s="16"/>
    </row>
    <row r="735" spans="1:12" x14ac:dyDescent="0.25">
      <c r="A735" s="114">
        <v>42404</v>
      </c>
      <c r="B735" s="16">
        <v>52124</v>
      </c>
      <c r="C735" s="16" t="s">
        <v>153</v>
      </c>
      <c r="D735" s="16">
        <v>13.3</v>
      </c>
      <c r="E735" s="16" t="s">
        <v>4</v>
      </c>
      <c r="F735" s="16"/>
      <c r="G735" s="16"/>
      <c r="H735" s="16"/>
      <c r="I735" s="16">
        <v>0</v>
      </c>
      <c r="J735" s="16"/>
      <c r="K735" s="16"/>
      <c r="L735" s="16"/>
    </row>
    <row r="736" spans="1:12" x14ac:dyDescent="0.25">
      <c r="A736" s="114">
        <v>42404</v>
      </c>
      <c r="B736" s="16">
        <v>52125</v>
      </c>
      <c r="C736" s="16" t="s">
        <v>152</v>
      </c>
      <c r="D736" s="16">
        <v>14.9</v>
      </c>
      <c r="E736" s="16" t="s">
        <v>4</v>
      </c>
      <c r="F736" s="16"/>
      <c r="G736" s="16"/>
      <c r="H736" s="16"/>
      <c r="I736" s="16">
        <v>0</v>
      </c>
      <c r="J736" s="16"/>
      <c r="K736" s="16"/>
      <c r="L736" s="16"/>
    </row>
    <row r="737" spans="1:12" x14ac:dyDescent="0.25">
      <c r="A737" s="114">
        <v>42404</v>
      </c>
      <c r="B737" s="16">
        <v>52126</v>
      </c>
      <c r="C737" s="16" t="s">
        <v>151</v>
      </c>
      <c r="D737" s="16">
        <v>14.9</v>
      </c>
      <c r="E737" s="16" t="s">
        <v>4</v>
      </c>
      <c r="F737" s="16"/>
      <c r="G737" s="16"/>
      <c r="H737" s="16"/>
      <c r="I737" s="16">
        <v>0</v>
      </c>
      <c r="J737" s="16"/>
      <c r="K737" s="16"/>
      <c r="L737" s="16"/>
    </row>
    <row r="738" spans="1:12" x14ac:dyDescent="0.25">
      <c r="A738" s="114">
        <v>42404</v>
      </c>
      <c r="B738" s="16">
        <v>52127</v>
      </c>
      <c r="C738" s="16" t="s">
        <v>158</v>
      </c>
      <c r="D738" s="16">
        <v>15.6</v>
      </c>
      <c r="E738" s="16" t="s">
        <v>4</v>
      </c>
      <c r="F738" s="16"/>
      <c r="G738" s="16"/>
      <c r="H738" s="16"/>
      <c r="I738" s="16">
        <v>0</v>
      </c>
      <c r="J738" s="16"/>
      <c r="K738" s="16"/>
      <c r="L738" s="16"/>
    </row>
    <row r="739" spans="1:12" x14ac:dyDescent="0.25">
      <c r="A739" s="114">
        <v>42404</v>
      </c>
      <c r="B739" s="16">
        <v>52128</v>
      </c>
      <c r="C739" s="16" t="s">
        <v>153</v>
      </c>
      <c r="D739" s="16">
        <v>13.3</v>
      </c>
      <c r="E739" s="16" t="s">
        <v>4</v>
      </c>
      <c r="F739" s="16"/>
      <c r="G739" s="16"/>
      <c r="H739" s="16"/>
      <c r="I739" s="16">
        <v>0</v>
      </c>
      <c r="J739" s="16"/>
      <c r="K739" s="16"/>
      <c r="L739" s="16"/>
    </row>
    <row r="740" spans="1:12" x14ac:dyDescent="0.25">
      <c r="A740" s="114">
        <v>42404</v>
      </c>
      <c r="B740" s="16">
        <v>52129</v>
      </c>
      <c r="C740" s="16" t="s">
        <v>151</v>
      </c>
      <c r="D740" s="16">
        <v>14.9</v>
      </c>
      <c r="E740" s="16" t="s">
        <v>4</v>
      </c>
      <c r="F740" s="16"/>
      <c r="G740" s="16"/>
      <c r="H740" s="16"/>
      <c r="I740" s="16">
        <v>0</v>
      </c>
      <c r="J740" s="16"/>
      <c r="K740" s="16"/>
      <c r="L740" s="16"/>
    </row>
    <row r="741" spans="1:12" x14ac:dyDescent="0.25">
      <c r="A741" s="114">
        <v>42404</v>
      </c>
      <c r="B741" s="16">
        <v>52130</v>
      </c>
      <c r="C741" s="16" t="s">
        <v>152</v>
      </c>
      <c r="D741" s="16">
        <v>14.9</v>
      </c>
      <c r="E741" s="16" t="s">
        <v>4</v>
      </c>
      <c r="F741" s="16"/>
      <c r="G741" s="16"/>
      <c r="H741" s="16"/>
      <c r="I741" s="16">
        <v>0</v>
      </c>
      <c r="J741" s="16"/>
      <c r="K741" s="16"/>
      <c r="L741" s="16"/>
    </row>
    <row r="742" spans="1:12" x14ac:dyDescent="0.25">
      <c r="A742" s="114">
        <v>42404</v>
      </c>
      <c r="B742" s="16">
        <v>52131</v>
      </c>
      <c r="C742" s="16" t="s">
        <v>151</v>
      </c>
      <c r="D742" s="16">
        <v>14.9</v>
      </c>
      <c r="E742" s="16" t="s">
        <v>4</v>
      </c>
      <c r="F742" s="16"/>
      <c r="G742" s="16"/>
      <c r="H742" s="16"/>
      <c r="I742" s="16">
        <v>0</v>
      </c>
      <c r="J742" s="16"/>
      <c r="K742" s="16"/>
      <c r="L742" s="16"/>
    </row>
    <row r="743" spans="1:12" x14ac:dyDescent="0.25">
      <c r="A743" s="114">
        <v>42404</v>
      </c>
      <c r="B743" s="16">
        <v>52132</v>
      </c>
      <c r="C743" s="16" t="s">
        <v>158</v>
      </c>
      <c r="D743" s="16">
        <v>15.6</v>
      </c>
      <c r="E743" s="16" t="s">
        <v>4</v>
      </c>
      <c r="F743" s="16"/>
      <c r="G743" s="16"/>
      <c r="H743" s="16"/>
      <c r="I743" s="16">
        <v>0</v>
      </c>
      <c r="J743" s="16"/>
      <c r="K743" s="16"/>
      <c r="L743" s="16"/>
    </row>
    <row r="744" spans="1:12" ht="15.75" thickBot="1" x14ac:dyDescent="0.3">
      <c r="A744" s="114">
        <v>42404</v>
      </c>
      <c r="B744" s="16">
        <v>52133</v>
      </c>
      <c r="C744" s="16" t="s">
        <v>152</v>
      </c>
      <c r="D744" s="16">
        <v>14.9</v>
      </c>
      <c r="E744" s="16" t="s">
        <v>4</v>
      </c>
      <c r="F744" s="16"/>
      <c r="G744" s="16"/>
      <c r="H744" s="16"/>
      <c r="I744" s="16">
        <v>0</v>
      </c>
      <c r="J744" s="22"/>
      <c r="K744" s="22"/>
      <c r="L744" s="22"/>
    </row>
    <row r="745" spans="1:12" x14ac:dyDescent="0.25">
      <c r="A745" s="114">
        <v>42405</v>
      </c>
      <c r="B745" s="16">
        <v>52134</v>
      </c>
      <c r="C745" s="16" t="s">
        <v>151</v>
      </c>
      <c r="D745" s="16">
        <v>14.9</v>
      </c>
      <c r="E745" s="16" t="s">
        <v>4</v>
      </c>
      <c r="F745" s="16"/>
      <c r="G745" s="16"/>
      <c r="H745" s="16"/>
      <c r="I745" s="16">
        <v>0</v>
      </c>
      <c r="J745" s="17"/>
      <c r="K745" s="17"/>
      <c r="L745" s="17"/>
    </row>
    <row r="746" spans="1:12" x14ac:dyDescent="0.25">
      <c r="A746" s="114">
        <v>42405</v>
      </c>
      <c r="B746" s="16">
        <v>52135</v>
      </c>
      <c r="C746" s="16" t="s">
        <v>152</v>
      </c>
      <c r="D746" s="16">
        <v>14.9</v>
      </c>
      <c r="E746" s="16" t="s">
        <v>4</v>
      </c>
      <c r="F746" s="16"/>
      <c r="G746" s="16"/>
      <c r="H746" s="16"/>
      <c r="I746" s="16">
        <v>0</v>
      </c>
      <c r="J746" s="16"/>
      <c r="K746" s="16"/>
      <c r="L746" s="16"/>
    </row>
    <row r="747" spans="1:12" x14ac:dyDescent="0.25">
      <c r="A747" s="114">
        <v>42405</v>
      </c>
      <c r="B747" s="16">
        <v>52136</v>
      </c>
      <c r="C747" s="16" t="s">
        <v>153</v>
      </c>
      <c r="D747" s="16">
        <v>13.3</v>
      </c>
      <c r="E747" s="16" t="s">
        <v>4</v>
      </c>
      <c r="F747" s="16"/>
      <c r="G747" s="16"/>
      <c r="H747" s="16"/>
      <c r="I747" s="16">
        <v>0</v>
      </c>
      <c r="J747" s="16"/>
      <c r="K747" s="16"/>
      <c r="L747" s="16"/>
    </row>
    <row r="748" spans="1:12" x14ac:dyDescent="0.25">
      <c r="A748" s="114">
        <v>42405</v>
      </c>
      <c r="B748" s="16">
        <v>52137</v>
      </c>
      <c r="C748" s="16" t="s">
        <v>151</v>
      </c>
      <c r="D748" s="16">
        <v>14.9</v>
      </c>
      <c r="E748" s="16" t="s">
        <v>4</v>
      </c>
      <c r="F748" s="16"/>
      <c r="G748" s="16"/>
      <c r="H748" s="16"/>
      <c r="I748" s="16">
        <v>0</v>
      </c>
      <c r="J748" s="16"/>
      <c r="K748" s="16"/>
      <c r="L748" s="16"/>
    </row>
    <row r="749" spans="1:12" x14ac:dyDescent="0.25">
      <c r="A749" s="114">
        <v>42405</v>
      </c>
      <c r="B749" s="16">
        <v>52138</v>
      </c>
      <c r="C749" s="16" t="s">
        <v>152</v>
      </c>
      <c r="D749" s="16">
        <v>14.9</v>
      </c>
      <c r="E749" s="16" t="s">
        <v>4</v>
      </c>
      <c r="F749" s="16"/>
      <c r="G749" s="16"/>
      <c r="H749" s="16"/>
      <c r="I749" s="16">
        <v>0</v>
      </c>
      <c r="J749" s="16"/>
      <c r="K749" s="16"/>
      <c r="L749" s="16"/>
    </row>
    <row r="750" spans="1:12" x14ac:dyDescent="0.25">
      <c r="A750" s="114">
        <v>42405</v>
      </c>
      <c r="B750" s="16">
        <v>52139</v>
      </c>
      <c r="C750" s="16" t="s">
        <v>153</v>
      </c>
      <c r="D750" s="16">
        <v>13.3</v>
      </c>
      <c r="E750" s="16" t="s">
        <v>4</v>
      </c>
      <c r="F750" s="16"/>
      <c r="G750" s="16"/>
      <c r="H750" s="16"/>
      <c r="I750" s="16">
        <v>0</v>
      </c>
      <c r="J750" s="16"/>
      <c r="K750" s="16"/>
      <c r="L750" s="16"/>
    </row>
    <row r="751" spans="1:12" x14ac:dyDescent="0.25">
      <c r="A751" s="114">
        <v>42405</v>
      </c>
      <c r="B751" s="16">
        <v>52140</v>
      </c>
      <c r="C751" s="16" t="s">
        <v>151</v>
      </c>
      <c r="D751" s="16">
        <v>14.9</v>
      </c>
      <c r="E751" s="16" t="s">
        <v>4</v>
      </c>
      <c r="F751" s="16"/>
      <c r="G751" s="16"/>
      <c r="H751" s="16"/>
      <c r="I751" s="16">
        <v>0</v>
      </c>
      <c r="J751" s="16"/>
      <c r="K751" s="16"/>
      <c r="L751" s="16"/>
    </row>
    <row r="752" spans="1:12" x14ac:dyDescent="0.25">
      <c r="A752" s="114">
        <v>42405</v>
      </c>
      <c r="B752" s="16">
        <v>52141</v>
      </c>
      <c r="C752" s="16" t="s">
        <v>155</v>
      </c>
      <c r="D752" s="16">
        <v>14.9</v>
      </c>
      <c r="E752" s="16" t="s">
        <v>4</v>
      </c>
      <c r="F752" s="16"/>
      <c r="G752" s="16"/>
      <c r="H752" s="16"/>
      <c r="I752" s="16">
        <v>0</v>
      </c>
      <c r="J752" s="16"/>
      <c r="K752" s="16"/>
      <c r="L752" s="16"/>
    </row>
    <row r="753" spans="1:12" x14ac:dyDescent="0.25">
      <c r="A753" s="114">
        <v>42405</v>
      </c>
      <c r="B753" s="16">
        <v>52142</v>
      </c>
      <c r="C753" s="16" t="s">
        <v>152</v>
      </c>
      <c r="D753" s="16">
        <v>14.9</v>
      </c>
      <c r="E753" s="16" t="s">
        <v>4</v>
      </c>
      <c r="F753" s="16"/>
      <c r="G753" s="16"/>
      <c r="H753" s="16"/>
      <c r="I753" s="16">
        <v>0</v>
      </c>
      <c r="J753" s="16"/>
      <c r="K753" s="16"/>
      <c r="L753" s="16"/>
    </row>
    <row r="754" spans="1:12" x14ac:dyDescent="0.25">
      <c r="A754" s="114">
        <v>42405</v>
      </c>
      <c r="B754" s="16">
        <v>52143</v>
      </c>
      <c r="C754" s="16" t="s">
        <v>153</v>
      </c>
      <c r="D754" s="16">
        <v>13.3</v>
      </c>
      <c r="E754" s="16" t="s">
        <v>4</v>
      </c>
      <c r="F754" s="16"/>
      <c r="G754" s="16"/>
      <c r="H754" s="16"/>
      <c r="I754" s="16">
        <v>0</v>
      </c>
      <c r="J754" s="16"/>
      <c r="K754" s="16"/>
      <c r="L754" s="16"/>
    </row>
    <row r="755" spans="1:12" x14ac:dyDescent="0.25">
      <c r="A755" s="114">
        <v>42405</v>
      </c>
      <c r="B755" s="16">
        <v>52144</v>
      </c>
      <c r="C755" s="16" t="s">
        <v>151</v>
      </c>
      <c r="D755" s="16">
        <v>14.9</v>
      </c>
      <c r="E755" s="16" t="s">
        <v>4</v>
      </c>
      <c r="F755" s="16"/>
      <c r="G755" s="16"/>
      <c r="H755" s="16"/>
      <c r="I755" s="16">
        <v>0</v>
      </c>
      <c r="J755" s="16"/>
      <c r="K755" s="16"/>
      <c r="L755" s="16"/>
    </row>
    <row r="756" spans="1:12" x14ac:dyDescent="0.25">
      <c r="A756" s="114">
        <v>42405</v>
      </c>
      <c r="B756" s="16">
        <v>52145</v>
      </c>
      <c r="C756" s="16" t="s">
        <v>155</v>
      </c>
      <c r="D756" s="16">
        <v>14.9</v>
      </c>
      <c r="E756" s="16" t="s">
        <v>4</v>
      </c>
      <c r="F756" s="16"/>
      <c r="G756" s="16"/>
      <c r="H756" s="16"/>
      <c r="I756" s="16">
        <v>0</v>
      </c>
      <c r="J756" s="16"/>
      <c r="K756" s="16"/>
      <c r="L756" s="16"/>
    </row>
    <row r="757" spans="1:12" x14ac:dyDescent="0.25">
      <c r="A757" s="114">
        <v>42405</v>
      </c>
      <c r="B757" s="16">
        <v>52146</v>
      </c>
      <c r="C757" s="16" t="s">
        <v>152</v>
      </c>
      <c r="D757" s="16">
        <v>14.9</v>
      </c>
      <c r="E757" s="16" t="s">
        <v>4</v>
      </c>
      <c r="F757" s="16"/>
      <c r="G757" s="16"/>
      <c r="H757" s="16"/>
      <c r="I757" s="16">
        <v>0</v>
      </c>
      <c r="J757" s="16"/>
      <c r="K757" s="16"/>
      <c r="L757" s="16"/>
    </row>
    <row r="758" spans="1:12" x14ac:dyDescent="0.25">
      <c r="A758" s="114">
        <v>42405</v>
      </c>
      <c r="B758" s="16">
        <v>52147</v>
      </c>
      <c r="C758" s="16" t="s">
        <v>153</v>
      </c>
      <c r="D758" s="16">
        <v>13.3</v>
      </c>
      <c r="E758" s="16" t="s">
        <v>4</v>
      </c>
      <c r="F758" s="16"/>
      <c r="G758" s="16"/>
      <c r="H758" s="16"/>
      <c r="I758" s="16">
        <v>0</v>
      </c>
      <c r="J758" s="16"/>
      <c r="K758" s="16"/>
      <c r="L758" s="16"/>
    </row>
    <row r="759" spans="1:12" x14ac:dyDescent="0.25">
      <c r="A759" s="114">
        <v>42405</v>
      </c>
      <c r="B759" s="16">
        <v>52148</v>
      </c>
      <c r="C759" s="16" t="s">
        <v>151</v>
      </c>
      <c r="D759" s="16">
        <v>14.9</v>
      </c>
      <c r="E759" s="16" t="s">
        <v>4</v>
      </c>
      <c r="F759" s="16"/>
      <c r="G759" s="16"/>
      <c r="H759" s="16"/>
      <c r="I759" s="16">
        <v>0</v>
      </c>
      <c r="J759" s="16"/>
      <c r="K759" s="16"/>
      <c r="L759" s="16"/>
    </row>
    <row r="760" spans="1:12" x14ac:dyDescent="0.25">
      <c r="A760" s="114">
        <v>42405</v>
      </c>
      <c r="B760" s="16">
        <v>52149</v>
      </c>
      <c r="C760" s="16" t="s">
        <v>155</v>
      </c>
      <c r="D760" s="16">
        <v>14.9</v>
      </c>
      <c r="E760" s="16" t="s">
        <v>4</v>
      </c>
      <c r="F760" s="16"/>
      <c r="G760" s="16"/>
      <c r="H760" s="16"/>
      <c r="I760" s="16">
        <v>0</v>
      </c>
      <c r="J760" s="16"/>
      <c r="K760" s="16"/>
      <c r="L760" s="16"/>
    </row>
    <row r="761" spans="1:12" x14ac:dyDescent="0.25">
      <c r="A761" s="114">
        <v>42405</v>
      </c>
      <c r="B761" s="16">
        <v>52150</v>
      </c>
      <c r="C761" s="16" t="s">
        <v>153</v>
      </c>
      <c r="D761" s="16">
        <v>13.3</v>
      </c>
      <c r="E761" s="16" t="s">
        <v>4</v>
      </c>
      <c r="F761" s="16"/>
      <c r="G761" s="16"/>
      <c r="H761" s="16"/>
      <c r="I761" s="16">
        <v>0</v>
      </c>
      <c r="J761" s="16"/>
      <c r="K761" s="16"/>
      <c r="L761" s="16"/>
    </row>
    <row r="762" spans="1:12" x14ac:dyDescent="0.25">
      <c r="A762" s="114">
        <v>42405</v>
      </c>
      <c r="B762" s="16">
        <v>52151</v>
      </c>
      <c r="C762" s="16" t="s">
        <v>152</v>
      </c>
      <c r="D762" s="16">
        <v>14.9</v>
      </c>
      <c r="E762" s="16" t="s">
        <v>4</v>
      </c>
      <c r="F762" s="16"/>
      <c r="G762" s="16"/>
      <c r="H762" s="16"/>
      <c r="I762" s="16">
        <v>0</v>
      </c>
      <c r="J762" s="16"/>
      <c r="K762" s="16"/>
      <c r="L762" s="16"/>
    </row>
    <row r="763" spans="1:12" x14ac:dyDescent="0.25">
      <c r="A763" s="114">
        <v>42405</v>
      </c>
      <c r="B763" s="16">
        <v>52152</v>
      </c>
      <c r="C763" s="16" t="s">
        <v>151</v>
      </c>
      <c r="D763" s="16">
        <v>14.9</v>
      </c>
      <c r="E763" s="16" t="s">
        <v>4</v>
      </c>
      <c r="F763" s="16"/>
      <c r="G763" s="16"/>
      <c r="H763" s="16"/>
      <c r="I763" s="16">
        <v>0</v>
      </c>
      <c r="J763" s="16"/>
      <c r="K763" s="16"/>
      <c r="L763" s="16"/>
    </row>
    <row r="764" spans="1:12" x14ac:dyDescent="0.25">
      <c r="A764" s="114">
        <v>42405</v>
      </c>
      <c r="B764" s="16">
        <v>52153</v>
      </c>
      <c r="C764" s="16" t="s">
        <v>155</v>
      </c>
      <c r="D764" s="16">
        <v>14.9</v>
      </c>
      <c r="E764" s="16" t="s">
        <v>4</v>
      </c>
      <c r="F764" s="16"/>
      <c r="G764" s="16"/>
      <c r="H764" s="16"/>
      <c r="I764" s="16">
        <v>0</v>
      </c>
      <c r="J764" s="16"/>
      <c r="K764" s="16"/>
      <c r="L764" s="16"/>
    </row>
    <row r="765" spans="1:12" x14ac:dyDescent="0.25">
      <c r="A765" s="114">
        <v>42405</v>
      </c>
      <c r="B765" s="16">
        <v>52154</v>
      </c>
      <c r="C765" s="16" t="s">
        <v>153</v>
      </c>
      <c r="D765" s="16">
        <v>13.3</v>
      </c>
      <c r="E765" s="16" t="s">
        <v>4</v>
      </c>
      <c r="F765" s="16"/>
      <c r="G765" s="16"/>
      <c r="H765" s="16"/>
      <c r="I765" s="16">
        <v>0</v>
      </c>
      <c r="J765" s="16"/>
      <c r="K765" s="16"/>
      <c r="L765" s="16"/>
    </row>
    <row r="766" spans="1:12" x14ac:dyDescent="0.25">
      <c r="A766" s="114">
        <v>42405</v>
      </c>
      <c r="B766" s="16">
        <v>52155</v>
      </c>
      <c r="C766" s="16" t="s">
        <v>152</v>
      </c>
      <c r="D766" s="16">
        <v>14.9</v>
      </c>
      <c r="E766" s="16" t="s">
        <v>4</v>
      </c>
      <c r="F766" s="16"/>
      <c r="G766" s="16"/>
      <c r="H766" s="16"/>
      <c r="I766" s="16">
        <v>0</v>
      </c>
      <c r="J766" s="16"/>
      <c r="K766" s="16"/>
      <c r="L766" s="16"/>
    </row>
    <row r="767" spans="1:12" x14ac:dyDescent="0.25">
      <c r="A767" s="114">
        <v>42405</v>
      </c>
      <c r="B767" s="16">
        <v>52156</v>
      </c>
      <c r="C767" s="16" t="s">
        <v>155</v>
      </c>
      <c r="D767" s="16">
        <v>14.9</v>
      </c>
      <c r="E767" s="16" t="s">
        <v>4</v>
      </c>
      <c r="F767" s="16"/>
      <c r="G767" s="16"/>
      <c r="H767" s="16"/>
      <c r="I767" s="16">
        <v>0</v>
      </c>
      <c r="J767" s="16"/>
      <c r="K767" s="16"/>
      <c r="L767" s="16"/>
    </row>
    <row r="768" spans="1:12" x14ac:dyDescent="0.25">
      <c r="A768" s="114">
        <v>42405</v>
      </c>
      <c r="B768" s="16">
        <v>52157</v>
      </c>
      <c r="C768" s="16" t="s">
        <v>151</v>
      </c>
      <c r="D768" s="16">
        <v>14.9</v>
      </c>
      <c r="E768" s="16" t="s">
        <v>4</v>
      </c>
      <c r="F768" s="16"/>
      <c r="G768" s="16"/>
      <c r="H768" s="16"/>
      <c r="I768" s="16">
        <v>0</v>
      </c>
      <c r="J768" s="16"/>
      <c r="K768" s="16"/>
      <c r="L768" s="16"/>
    </row>
    <row r="769" spans="1:12" x14ac:dyDescent="0.25">
      <c r="A769" s="114">
        <v>42405</v>
      </c>
      <c r="B769" s="16">
        <v>52158</v>
      </c>
      <c r="C769" s="16" t="s">
        <v>153</v>
      </c>
      <c r="D769" s="16">
        <v>13.3</v>
      </c>
      <c r="E769" s="16" t="s">
        <v>4</v>
      </c>
      <c r="F769" s="16"/>
      <c r="G769" s="16"/>
      <c r="H769" s="16"/>
      <c r="I769" s="16">
        <v>0</v>
      </c>
      <c r="J769" s="16"/>
      <c r="K769" s="16"/>
      <c r="L769" s="16"/>
    </row>
    <row r="770" spans="1:12" x14ac:dyDescent="0.25">
      <c r="A770" s="114">
        <v>42405</v>
      </c>
      <c r="B770" s="16">
        <v>52159</v>
      </c>
      <c r="C770" s="16" t="s">
        <v>152</v>
      </c>
      <c r="D770" s="16">
        <v>14.9</v>
      </c>
      <c r="E770" s="16" t="s">
        <v>4</v>
      </c>
      <c r="F770" s="16"/>
      <c r="G770" s="16"/>
      <c r="H770" s="16"/>
      <c r="I770" s="16">
        <v>0</v>
      </c>
      <c r="J770" s="16"/>
      <c r="K770" s="16"/>
      <c r="L770" s="16"/>
    </row>
    <row r="771" spans="1:12" x14ac:dyDescent="0.25">
      <c r="A771" s="114">
        <v>42405</v>
      </c>
      <c r="B771" s="16">
        <v>52160</v>
      </c>
      <c r="C771" s="16" t="s">
        <v>155</v>
      </c>
      <c r="D771" s="16">
        <v>14.9</v>
      </c>
      <c r="E771" s="16" t="s">
        <v>4</v>
      </c>
      <c r="F771" s="16"/>
      <c r="G771" s="16"/>
      <c r="H771" s="16"/>
      <c r="I771" s="16">
        <v>0</v>
      </c>
      <c r="J771" s="16"/>
      <c r="K771" s="16"/>
      <c r="L771" s="16"/>
    </row>
    <row r="772" spans="1:12" x14ac:dyDescent="0.25">
      <c r="A772" s="114">
        <v>42405</v>
      </c>
      <c r="B772" s="16">
        <v>52161</v>
      </c>
      <c r="C772" s="16" t="s">
        <v>151</v>
      </c>
      <c r="D772" s="16">
        <v>14.9</v>
      </c>
      <c r="E772" s="16" t="s">
        <v>4</v>
      </c>
      <c r="F772" s="16"/>
      <c r="G772" s="16"/>
      <c r="H772" s="16"/>
      <c r="I772" s="16">
        <v>0</v>
      </c>
      <c r="J772" s="16"/>
      <c r="K772" s="16"/>
      <c r="L772" s="16"/>
    </row>
    <row r="773" spans="1:12" x14ac:dyDescent="0.25">
      <c r="A773" s="114">
        <v>42405</v>
      </c>
      <c r="B773" s="16">
        <v>52162</v>
      </c>
      <c r="C773" s="16" t="s">
        <v>153</v>
      </c>
      <c r="D773" s="16">
        <v>13.3</v>
      </c>
      <c r="E773" s="16" t="s">
        <v>4</v>
      </c>
      <c r="F773" s="16"/>
      <c r="G773" s="16"/>
      <c r="H773" s="16"/>
      <c r="I773" s="16">
        <v>0</v>
      </c>
      <c r="J773" s="16"/>
      <c r="K773" s="16"/>
      <c r="L773" s="16"/>
    </row>
    <row r="774" spans="1:12" x14ac:dyDescent="0.25">
      <c r="A774" s="114">
        <v>42405</v>
      </c>
      <c r="B774" s="16">
        <v>52163</v>
      </c>
      <c r="C774" s="16" t="s">
        <v>151</v>
      </c>
      <c r="D774" s="16">
        <v>14.9</v>
      </c>
      <c r="E774" s="16" t="s">
        <v>4</v>
      </c>
      <c r="F774" s="16"/>
      <c r="G774" s="16"/>
      <c r="H774" s="16"/>
      <c r="I774" s="16">
        <v>0</v>
      </c>
      <c r="J774" s="16"/>
      <c r="K774" s="16"/>
      <c r="L774" s="16"/>
    </row>
    <row r="775" spans="1:12" x14ac:dyDescent="0.25">
      <c r="A775" s="114">
        <v>42405</v>
      </c>
      <c r="B775" s="16">
        <v>52164</v>
      </c>
      <c r="C775" s="16" t="s">
        <v>155</v>
      </c>
      <c r="D775" s="16">
        <v>14.9</v>
      </c>
      <c r="E775" s="16" t="s">
        <v>4</v>
      </c>
      <c r="F775" s="16"/>
      <c r="G775" s="16"/>
      <c r="H775" s="16"/>
      <c r="I775" s="16">
        <v>0</v>
      </c>
      <c r="J775" s="16"/>
      <c r="K775" s="16"/>
      <c r="L775" s="16"/>
    </row>
    <row r="776" spans="1:12" x14ac:dyDescent="0.25">
      <c r="A776" s="114">
        <v>42405</v>
      </c>
      <c r="B776" s="16">
        <v>52165</v>
      </c>
      <c r="C776" s="16" t="s">
        <v>152</v>
      </c>
      <c r="D776" s="16">
        <v>14.9</v>
      </c>
      <c r="E776" s="16" t="s">
        <v>4</v>
      </c>
      <c r="F776" s="16"/>
      <c r="G776" s="16"/>
      <c r="H776" s="16"/>
      <c r="I776" s="16">
        <v>0</v>
      </c>
      <c r="J776" s="16"/>
      <c r="K776" s="16"/>
      <c r="L776" s="16"/>
    </row>
    <row r="777" spans="1:12" x14ac:dyDescent="0.25">
      <c r="A777" s="114">
        <v>42405</v>
      </c>
      <c r="B777" s="16">
        <v>52166</v>
      </c>
      <c r="C777" s="16" t="s">
        <v>154</v>
      </c>
      <c r="D777" s="16">
        <v>13</v>
      </c>
      <c r="E777" s="16" t="s">
        <v>4</v>
      </c>
      <c r="F777" s="16"/>
      <c r="G777" s="16"/>
      <c r="H777" s="16"/>
      <c r="I777" s="16">
        <v>0</v>
      </c>
      <c r="J777" s="16"/>
      <c r="K777" s="16"/>
      <c r="L777" s="16"/>
    </row>
    <row r="778" spans="1:12" x14ac:dyDescent="0.25">
      <c r="A778" s="114">
        <v>42405</v>
      </c>
      <c r="B778" s="16">
        <v>52167</v>
      </c>
      <c r="C778" s="16" t="s">
        <v>153</v>
      </c>
      <c r="D778" s="16">
        <v>13.3</v>
      </c>
      <c r="E778" s="16" t="s">
        <v>4</v>
      </c>
      <c r="F778" s="16"/>
      <c r="G778" s="16"/>
      <c r="H778" s="16"/>
      <c r="I778" s="16">
        <v>0</v>
      </c>
      <c r="J778" s="16"/>
      <c r="K778" s="16"/>
      <c r="L778" s="16"/>
    </row>
    <row r="779" spans="1:12" x14ac:dyDescent="0.25">
      <c r="A779" s="114">
        <v>42405</v>
      </c>
      <c r="B779" s="16">
        <v>52168</v>
      </c>
      <c r="C779" s="16" t="s">
        <v>151</v>
      </c>
      <c r="D779" s="16">
        <v>14.9</v>
      </c>
      <c r="E779" s="16" t="s">
        <v>4</v>
      </c>
      <c r="F779" s="16"/>
      <c r="G779" s="16"/>
      <c r="H779" s="16"/>
      <c r="I779" s="16">
        <v>0</v>
      </c>
      <c r="J779" s="16"/>
      <c r="K779" s="16"/>
      <c r="L779" s="16"/>
    </row>
    <row r="780" spans="1:12" x14ac:dyDescent="0.25">
      <c r="A780" s="114">
        <v>42405</v>
      </c>
      <c r="B780" s="16">
        <v>52169</v>
      </c>
      <c r="C780" s="16" t="s">
        <v>155</v>
      </c>
      <c r="D780" s="16">
        <v>14.9</v>
      </c>
      <c r="E780" s="16" t="s">
        <v>4</v>
      </c>
      <c r="F780" s="16"/>
      <c r="G780" s="16"/>
      <c r="H780" s="16"/>
      <c r="I780" s="16">
        <v>0</v>
      </c>
      <c r="J780" s="16"/>
      <c r="K780" s="16"/>
      <c r="L780" s="16"/>
    </row>
    <row r="781" spans="1:12" x14ac:dyDescent="0.25">
      <c r="A781" s="114">
        <v>42405</v>
      </c>
      <c r="B781" s="16">
        <v>52170</v>
      </c>
      <c r="C781" s="16" t="s">
        <v>152</v>
      </c>
      <c r="D781" s="16">
        <v>14.9</v>
      </c>
      <c r="E781" s="16" t="s">
        <v>4</v>
      </c>
      <c r="F781" s="16"/>
      <c r="G781" s="16"/>
      <c r="H781" s="16"/>
      <c r="I781" s="16">
        <v>0</v>
      </c>
      <c r="J781" s="16"/>
      <c r="K781" s="16"/>
      <c r="L781" s="16"/>
    </row>
    <row r="782" spans="1:12" x14ac:dyDescent="0.25">
      <c r="A782" s="114">
        <v>42405</v>
      </c>
      <c r="B782" s="16">
        <v>52171</v>
      </c>
      <c r="C782" s="16" t="s">
        <v>153</v>
      </c>
      <c r="D782" s="16">
        <v>13.3</v>
      </c>
      <c r="E782" s="16" t="s">
        <v>4</v>
      </c>
      <c r="F782" s="16"/>
      <c r="G782" s="16"/>
      <c r="H782" s="16"/>
      <c r="I782" s="16">
        <v>0</v>
      </c>
      <c r="J782" s="16"/>
      <c r="K782" s="16"/>
      <c r="L782" s="16"/>
    </row>
    <row r="783" spans="1:12" x14ac:dyDescent="0.25">
      <c r="A783" s="114">
        <v>42405</v>
      </c>
      <c r="B783" s="16">
        <v>52172</v>
      </c>
      <c r="C783" s="16" t="s">
        <v>151</v>
      </c>
      <c r="D783" s="16">
        <v>14.9</v>
      </c>
      <c r="E783" s="16" t="s">
        <v>4</v>
      </c>
      <c r="F783" s="16"/>
      <c r="G783" s="16"/>
      <c r="H783" s="16"/>
      <c r="I783" s="16">
        <v>0</v>
      </c>
      <c r="J783" s="16"/>
      <c r="K783" s="16"/>
      <c r="L783" s="16"/>
    </row>
    <row r="784" spans="1:12" x14ac:dyDescent="0.25">
      <c r="A784" s="114">
        <v>42405</v>
      </c>
      <c r="B784" s="16">
        <v>52173</v>
      </c>
      <c r="C784" s="16" t="s">
        <v>155</v>
      </c>
      <c r="D784" s="16">
        <v>14.9</v>
      </c>
      <c r="E784" s="16" t="s">
        <v>4</v>
      </c>
      <c r="F784" s="16"/>
      <c r="G784" s="16"/>
      <c r="H784" s="16"/>
      <c r="I784" s="16">
        <v>0</v>
      </c>
      <c r="J784" s="16"/>
      <c r="K784" s="16"/>
      <c r="L784" s="16"/>
    </row>
    <row r="785" spans="1:12" x14ac:dyDescent="0.25">
      <c r="A785" s="114">
        <v>42405</v>
      </c>
      <c r="B785" s="16">
        <v>52174</v>
      </c>
      <c r="C785" s="16" t="s">
        <v>154</v>
      </c>
      <c r="D785" s="16">
        <v>13</v>
      </c>
      <c r="E785" s="16" t="s">
        <v>4</v>
      </c>
      <c r="F785" s="16"/>
      <c r="G785" s="16"/>
      <c r="H785" s="16"/>
      <c r="I785" s="16">
        <v>0</v>
      </c>
      <c r="J785" s="16"/>
      <c r="K785" s="16"/>
      <c r="L785" s="16"/>
    </row>
    <row r="786" spans="1:12" x14ac:dyDescent="0.25">
      <c r="A786" s="114">
        <v>42405</v>
      </c>
      <c r="B786" s="16">
        <v>52175</v>
      </c>
      <c r="C786" s="16" t="s">
        <v>153</v>
      </c>
      <c r="D786" s="16">
        <v>13.3</v>
      </c>
      <c r="E786" s="16" t="s">
        <v>4</v>
      </c>
      <c r="F786" s="16"/>
      <c r="G786" s="16"/>
      <c r="H786" s="16"/>
      <c r="I786" s="16">
        <v>0</v>
      </c>
      <c r="J786" s="16"/>
      <c r="K786" s="16"/>
      <c r="L786" s="16"/>
    </row>
    <row r="787" spans="1:12" x14ac:dyDescent="0.25">
      <c r="A787" s="114">
        <v>42405</v>
      </c>
      <c r="B787" s="16">
        <v>52176</v>
      </c>
      <c r="C787" s="16" t="s">
        <v>151</v>
      </c>
      <c r="D787" s="16">
        <v>14.9</v>
      </c>
      <c r="E787" s="16" t="s">
        <v>4</v>
      </c>
      <c r="F787" s="16"/>
      <c r="G787" s="16"/>
      <c r="H787" s="16"/>
      <c r="I787" s="16">
        <v>0</v>
      </c>
      <c r="J787" s="16"/>
      <c r="K787" s="16"/>
      <c r="L787" s="16"/>
    </row>
    <row r="788" spans="1:12" x14ac:dyDescent="0.25">
      <c r="A788" s="114">
        <v>42405</v>
      </c>
      <c r="B788" s="16">
        <v>52177</v>
      </c>
      <c r="C788" s="16" t="s">
        <v>155</v>
      </c>
      <c r="D788" s="16">
        <v>14.9</v>
      </c>
      <c r="E788" s="16" t="s">
        <v>4</v>
      </c>
      <c r="F788" s="16"/>
      <c r="G788" s="16"/>
      <c r="H788" s="16"/>
      <c r="I788" s="16">
        <v>0</v>
      </c>
      <c r="J788" s="16"/>
      <c r="K788" s="16"/>
      <c r="L788" s="16"/>
    </row>
    <row r="789" spans="1:12" x14ac:dyDescent="0.25">
      <c r="A789" s="114">
        <v>42405</v>
      </c>
      <c r="B789" s="16">
        <v>52178</v>
      </c>
      <c r="C789" s="16" t="s">
        <v>154</v>
      </c>
      <c r="D789" s="16">
        <v>13</v>
      </c>
      <c r="E789" s="16" t="s">
        <v>4</v>
      </c>
      <c r="F789" s="16"/>
      <c r="G789" s="16"/>
      <c r="H789" s="16"/>
      <c r="I789" s="16">
        <v>0</v>
      </c>
      <c r="J789" s="16"/>
      <c r="K789" s="16"/>
      <c r="L789" s="16"/>
    </row>
    <row r="790" spans="1:12" x14ac:dyDescent="0.25">
      <c r="A790" s="114">
        <v>42405</v>
      </c>
      <c r="B790" s="16">
        <v>52179</v>
      </c>
      <c r="C790" s="16" t="s">
        <v>153</v>
      </c>
      <c r="D790" s="16">
        <v>13.3</v>
      </c>
      <c r="E790" s="16" t="s">
        <v>4</v>
      </c>
      <c r="F790" s="16"/>
      <c r="G790" s="16"/>
      <c r="H790" s="16"/>
      <c r="I790" s="16">
        <v>0</v>
      </c>
      <c r="J790" s="16"/>
      <c r="K790" s="16"/>
      <c r="L790" s="16"/>
    </row>
    <row r="791" spans="1:12" x14ac:dyDescent="0.25">
      <c r="A791" s="114">
        <v>42405</v>
      </c>
      <c r="B791" s="16">
        <v>52180</v>
      </c>
      <c r="C791" s="16" t="s">
        <v>151</v>
      </c>
      <c r="D791" s="16">
        <v>14.9</v>
      </c>
      <c r="E791" s="16" t="s">
        <v>4</v>
      </c>
      <c r="F791" s="16"/>
      <c r="G791" s="16"/>
      <c r="H791" s="16"/>
      <c r="I791" s="16">
        <v>0</v>
      </c>
      <c r="J791" s="16"/>
      <c r="K791" s="16"/>
      <c r="L791" s="16"/>
    </row>
    <row r="792" spans="1:12" x14ac:dyDescent="0.25">
      <c r="A792" s="114">
        <v>42405</v>
      </c>
      <c r="B792" s="16">
        <v>52181</v>
      </c>
      <c r="C792" s="16" t="s">
        <v>155</v>
      </c>
      <c r="D792" s="16">
        <v>14.9</v>
      </c>
      <c r="E792" s="16" t="s">
        <v>4</v>
      </c>
      <c r="F792" s="16"/>
      <c r="G792" s="16"/>
      <c r="H792" s="16"/>
      <c r="I792" s="16">
        <v>0</v>
      </c>
      <c r="J792" s="16"/>
      <c r="K792" s="16"/>
      <c r="L792" s="16"/>
    </row>
    <row r="793" spans="1:12" x14ac:dyDescent="0.25">
      <c r="A793" s="114">
        <v>42405</v>
      </c>
      <c r="B793" s="16">
        <v>52182</v>
      </c>
      <c r="C793" s="16" t="s">
        <v>154</v>
      </c>
      <c r="D793" s="16">
        <v>13</v>
      </c>
      <c r="E793" s="16" t="s">
        <v>4</v>
      </c>
      <c r="F793" s="16"/>
      <c r="G793" s="16"/>
      <c r="H793" s="16"/>
      <c r="I793" s="16">
        <v>0</v>
      </c>
      <c r="J793" s="16"/>
      <c r="K793" s="16"/>
      <c r="L793" s="16"/>
    </row>
    <row r="794" spans="1:12" x14ac:dyDescent="0.25">
      <c r="A794" s="114">
        <v>42405</v>
      </c>
      <c r="B794" s="16">
        <v>52183</v>
      </c>
      <c r="C794" s="16" t="s">
        <v>153</v>
      </c>
      <c r="D794" s="16">
        <v>13.3</v>
      </c>
      <c r="E794" s="16" t="s">
        <v>4</v>
      </c>
      <c r="F794" s="16"/>
      <c r="G794" s="16"/>
      <c r="H794" s="16"/>
      <c r="I794" s="16">
        <v>0</v>
      </c>
      <c r="J794" s="16"/>
      <c r="K794" s="16"/>
      <c r="L794" s="16"/>
    </row>
    <row r="795" spans="1:12" x14ac:dyDescent="0.25">
      <c r="A795" s="114">
        <v>42405</v>
      </c>
      <c r="B795" s="16">
        <v>52184</v>
      </c>
      <c r="C795" s="16" t="s">
        <v>155</v>
      </c>
      <c r="D795" s="16">
        <v>14.9</v>
      </c>
      <c r="E795" s="16" t="s">
        <v>4</v>
      </c>
      <c r="F795" s="16"/>
      <c r="G795" s="16"/>
      <c r="H795" s="16"/>
      <c r="I795" s="16">
        <v>0</v>
      </c>
      <c r="J795" s="16"/>
      <c r="K795" s="16"/>
      <c r="L795" s="16"/>
    </row>
    <row r="796" spans="1:12" x14ac:dyDescent="0.25">
      <c r="A796" s="114">
        <v>42405</v>
      </c>
      <c r="B796" s="16">
        <v>52185</v>
      </c>
      <c r="C796" s="16" t="s">
        <v>151</v>
      </c>
      <c r="D796" s="16">
        <v>14.9</v>
      </c>
      <c r="E796" s="16" t="s">
        <v>4</v>
      </c>
      <c r="F796" s="16"/>
      <c r="G796" s="16"/>
      <c r="H796" s="16"/>
      <c r="I796" s="16">
        <v>0</v>
      </c>
      <c r="J796" s="16"/>
      <c r="K796" s="16"/>
      <c r="L796" s="16"/>
    </row>
    <row r="797" spans="1:12" x14ac:dyDescent="0.25">
      <c r="A797" s="114">
        <v>42405</v>
      </c>
      <c r="B797" s="16">
        <v>52186</v>
      </c>
      <c r="C797" s="16" t="s">
        <v>153</v>
      </c>
      <c r="D797" s="16">
        <v>13.3</v>
      </c>
      <c r="E797" s="16" t="s">
        <v>4</v>
      </c>
      <c r="F797" s="16"/>
      <c r="G797" s="16"/>
      <c r="H797" s="16"/>
      <c r="I797" s="16">
        <v>0</v>
      </c>
      <c r="J797" s="16"/>
      <c r="K797" s="16"/>
      <c r="L797" s="16"/>
    </row>
    <row r="798" spans="1:12" x14ac:dyDescent="0.25">
      <c r="A798" s="114">
        <v>42405</v>
      </c>
      <c r="B798" s="16">
        <v>52187</v>
      </c>
      <c r="C798" s="16" t="s">
        <v>155</v>
      </c>
      <c r="D798" s="16">
        <v>14.9</v>
      </c>
      <c r="E798" s="16" t="s">
        <v>4</v>
      </c>
      <c r="F798" s="16"/>
      <c r="G798" s="16"/>
      <c r="H798" s="16"/>
      <c r="I798" s="16">
        <v>0</v>
      </c>
      <c r="J798" s="16"/>
      <c r="K798" s="16"/>
      <c r="L798" s="16"/>
    </row>
    <row r="799" spans="1:12" x14ac:dyDescent="0.25">
      <c r="A799" s="114">
        <v>42405</v>
      </c>
      <c r="B799" s="16">
        <v>52188</v>
      </c>
      <c r="C799" s="16" t="s">
        <v>158</v>
      </c>
      <c r="D799" s="16">
        <v>15.6</v>
      </c>
      <c r="E799" s="16" t="s">
        <v>4</v>
      </c>
      <c r="F799" s="16"/>
      <c r="G799" s="16"/>
      <c r="H799" s="16"/>
      <c r="I799" s="16">
        <v>0</v>
      </c>
      <c r="J799" s="16"/>
      <c r="K799" s="16"/>
      <c r="L799" s="16"/>
    </row>
    <row r="800" spans="1:12" x14ac:dyDescent="0.25">
      <c r="A800" s="114">
        <v>42405</v>
      </c>
      <c r="B800" s="16">
        <v>52189</v>
      </c>
      <c r="C800" s="16" t="s">
        <v>151</v>
      </c>
      <c r="D800" s="16">
        <v>14.9</v>
      </c>
      <c r="E800" s="16" t="s">
        <v>4</v>
      </c>
      <c r="F800" s="16"/>
      <c r="G800" s="16"/>
      <c r="H800" s="16"/>
      <c r="I800" s="16">
        <v>0</v>
      </c>
      <c r="J800" s="16"/>
      <c r="K800" s="16"/>
      <c r="L800" s="16"/>
    </row>
    <row r="801" spans="1:12" x14ac:dyDescent="0.25">
      <c r="A801" s="114">
        <v>42405</v>
      </c>
      <c r="B801" s="16">
        <v>52190</v>
      </c>
      <c r="C801" s="16" t="s">
        <v>154</v>
      </c>
      <c r="D801" s="16">
        <v>13</v>
      </c>
      <c r="E801" s="16" t="s">
        <v>4</v>
      </c>
      <c r="F801" s="16"/>
      <c r="G801" s="16"/>
      <c r="H801" s="16"/>
      <c r="I801" s="16">
        <v>0</v>
      </c>
      <c r="J801" s="16"/>
      <c r="K801" s="16"/>
      <c r="L801" s="16"/>
    </row>
    <row r="802" spans="1:12" x14ac:dyDescent="0.25">
      <c r="A802" s="114">
        <v>42405</v>
      </c>
      <c r="B802" s="16">
        <v>52191</v>
      </c>
      <c r="C802" s="16" t="s">
        <v>153</v>
      </c>
      <c r="D802" s="16">
        <v>13.3</v>
      </c>
      <c r="E802" s="16" t="s">
        <v>4</v>
      </c>
      <c r="F802" s="16"/>
      <c r="G802" s="16"/>
      <c r="H802" s="16"/>
      <c r="I802" s="16">
        <v>0</v>
      </c>
      <c r="J802" s="16"/>
      <c r="K802" s="16"/>
      <c r="L802" s="16"/>
    </row>
    <row r="803" spans="1:12" x14ac:dyDescent="0.25">
      <c r="A803" s="114">
        <v>42405</v>
      </c>
      <c r="B803" s="16">
        <v>52192</v>
      </c>
      <c r="C803" s="16" t="s">
        <v>155</v>
      </c>
      <c r="D803" s="16">
        <v>14.9</v>
      </c>
      <c r="E803" s="16" t="s">
        <v>4</v>
      </c>
      <c r="F803" s="16"/>
      <c r="G803" s="16"/>
      <c r="H803" s="16"/>
      <c r="I803" s="16">
        <v>0</v>
      </c>
      <c r="J803" s="16"/>
      <c r="K803" s="16"/>
      <c r="L803" s="16"/>
    </row>
    <row r="804" spans="1:12" x14ac:dyDescent="0.25">
      <c r="A804" s="114">
        <v>42405</v>
      </c>
      <c r="B804" s="16">
        <v>52193</v>
      </c>
      <c r="C804" s="16" t="s">
        <v>158</v>
      </c>
      <c r="D804" s="16">
        <v>15.6</v>
      </c>
      <c r="E804" s="16" t="s">
        <v>4</v>
      </c>
      <c r="F804" s="16"/>
      <c r="G804" s="16"/>
      <c r="H804" s="16"/>
      <c r="I804" s="16">
        <v>0</v>
      </c>
      <c r="J804" s="16"/>
      <c r="K804" s="16"/>
      <c r="L804" s="16"/>
    </row>
    <row r="805" spans="1:12" x14ac:dyDescent="0.25">
      <c r="A805" s="114">
        <v>42405</v>
      </c>
      <c r="B805" s="16">
        <v>52194</v>
      </c>
      <c r="C805" s="16" t="s">
        <v>151</v>
      </c>
      <c r="D805" s="16">
        <v>14.9</v>
      </c>
      <c r="E805" s="16" t="s">
        <v>4</v>
      </c>
      <c r="F805" s="16"/>
      <c r="G805" s="16"/>
      <c r="H805" s="16"/>
      <c r="I805" s="16">
        <v>0</v>
      </c>
      <c r="J805" s="16"/>
      <c r="K805" s="16"/>
      <c r="L805" s="16"/>
    </row>
    <row r="806" spans="1:12" x14ac:dyDescent="0.25">
      <c r="A806" s="114">
        <v>42405</v>
      </c>
      <c r="B806" s="16">
        <v>52195</v>
      </c>
      <c r="C806" s="16" t="s">
        <v>153</v>
      </c>
      <c r="D806" s="16">
        <v>13.3</v>
      </c>
      <c r="E806" s="16" t="s">
        <v>4</v>
      </c>
      <c r="F806" s="16"/>
      <c r="G806" s="16"/>
      <c r="H806" s="16"/>
      <c r="I806" s="16">
        <v>0</v>
      </c>
      <c r="J806" s="16"/>
      <c r="K806" s="16"/>
      <c r="L806" s="16"/>
    </row>
    <row r="807" spans="1:12" x14ac:dyDescent="0.25">
      <c r="A807" s="114">
        <v>42405</v>
      </c>
      <c r="B807" s="16">
        <v>52196</v>
      </c>
      <c r="C807" s="16" t="s">
        <v>155</v>
      </c>
      <c r="D807" s="16">
        <v>14.9</v>
      </c>
      <c r="E807" s="16" t="s">
        <v>4</v>
      </c>
      <c r="F807" s="16"/>
      <c r="G807" s="16"/>
      <c r="H807" s="16"/>
      <c r="I807" s="16">
        <v>0</v>
      </c>
      <c r="J807" s="16"/>
      <c r="K807" s="16"/>
      <c r="L807" s="16"/>
    </row>
    <row r="808" spans="1:12" x14ac:dyDescent="0.25">
      <c r="A808" s="114">
        <v>42405</v>
      </c>
      <c r="B808" s="16">
        <v>52197</v>
      </c>
      <c r="C808" s="16" t="s">
        <v>154</v>
      </c>
      <c r="D808" s="16">
        <v>13</v>
      </c>
      <c r="E808" s="16" t="s">
        <v>4</v>
      </c>
      <c r="F808" s="16"/>
      <c r="G808" s="16"/>
      <c r="H808" s="16"/>
      <c r="I808" s="16">
        <v>0</v>
      </c>
      <c r="J808" s="16"/>
      <c r="K808" s="16"/>
      <c r="L808" s="16"/>
    </row>
    <row r="809" spans="1:12" x14ac:dyDescent="0.25">
      <c r="A809" s="114">
        <v>42405</v>
      </c>
      <c r="B809" s="16">
        <v>52198</v>
      </c>
      <c r="C809" s="16" t="s">
        <v>158</v>
      </c>
      <c r="D809" s="16">
        <v>15.6</v>
      </c>
      <c r="E809" s="16" t="s">
        <v>4</v>
      </c>
      <c r="F809" s="16"/>
      <c r="G809" s="16"/>
      <c r="H809" s="16"/>
      <c r="I809" s="16">
        <v>0</v>
      </c>
      <c r="J809" s="16"/>
      <c r="K809" s="16"/>
      <c r="L809" s="16"/>
    </row>
    <row r="810" spans="1:12" x14ac:dyDescent="0.25">
      <c r="A810" s="114">
        <v>42405</v>
      </c>
      <c r="B810" s="16">
        <v>52199</v>
      </c>
      <c r="C810" s="16" t="s">
        <v>151</v>
      </c>
      <c r="D810" s="16">
        <v>14.9</v>
      </c>
      <c r="E810" s="16" t="s">
        <v>4</v>
      </c>
      <c r="F810" s="16"/>
      <c r="G810" s="16"/>
      <c r="H810" s="16"/>
      <c r="I810" s="16">
        <v>0</v>
      </c>
      <c r="J810" s="16"/>
      <c r="K810" s="16"/>
      <c r="L810" s="16"/>
    </row>
    <row r="811" spans="1:12" x14ac:dyDescent="0.25">
      <c r="A811" s="114">
        <v>42405</v>
      </c>
      <c r="B811" s="16">
        <v>52200</v>
      </c>
      <c r="C811" s="16" t="s">
        <v>155</v>
      </c>
      <c r="D811" s="16">
        <v>14.9</v>
      </c>
      <c r="E811" s="16" t="s">
        <v>4</v>
      </c>
      <c r="F811" s="16"/>
      <c r="G811" s="16"/>
      <c r="H811" s="16"/>
      <c r="I811" s="16">
        <v>0</v>
      </c>
      <c r="J811" s="16"/>
      <c r="K811" s="16"/>
      <c r="L811" s="16"/>
    </row>
    <row r="812" spans="1:12" x14ac:dyDescent="0.25">
      <c r="A812" s="114">
        <v>42405</v>
      </c>
      <c r="B812" s="16">
        <v>52201</v>
      </c>
      <c r="C812" s="16" t="s">
        <v>158</v>
      </c>
      <c r="D812" s="16">
        <v>15.6</v>
      </c>
      <c r="E812" s="16" t="s">
        <v>4</v>
      </c>
      <c r="F812" s="16"/>
      <c r="G812" s="16"/>
      <c r="H812" s="16"/>
      <c r="I812" s="16">
        <v>0</v>
      </c>
      <c r="J812" s="16"/>
      <c r="K812" s="16"/>
      <c r="L812" s="16"/>
    </row>
    <row r="813" spans="1:12" x14ac:dyDescent="0.25">
      <c r="A813" s="114">
        <v>42405</v>
      </c>
      <c r="B813" s="16">
        <v>52202</v>
      </c>
      <c r="C813" s="16" t="s">
        <v>151</v>
      </c>
      <c r="D813" s="16">
        <v>14.9</v>
      </c>
      <c r="E813" s="16" t="s">
        <v>4</v>
      </c>
      <c r="F813" s="16"/>
      <c r="G813" s="16"/>
      <c r="H813" s="16"/>
      <c r="I813" s="16">
        <v>0</v>
      </c>
      <c r="J813" s="16"/>
      <c r="K813" s="16"/>
      <c r="L813" s="16"/>
    </row>
    <row r="814" spans="1:12" x14ac:dyDescent="0.25">
      <c r="A814" s="114">
        <v>42405</v>
      </c>
      <c r="B814" s="16">
        <v>52203</v>
      </c>
      <c r="C814" s="16" t="s">
        <v>154</v>
      </c>
      <c r="D814" s="16">
        <v>13</v>
      </c>
      <c r="E814" s="16" t="s">
        <v>4</v>
      </c>
      <c r="F814" s="16"/>
      <c r="G814" s="16"/>
      <c r="H814" s="16"/>
      <c r="I814" s="16">
        <v>0</v>
      </c>
      <c r="J814" s="16"/>
      <c r="K814" s="16"/>
      <c r="L814" s="16"/>
    </row>
    <row r="815" spans="1:12" x14ac:dyDescent="0.25">
      <c r="A815" s="114">
        <v>42405</v>
      </c>
      <c r="B815" s="16">
        <v>52204</v>
      </c>
      <c r="C815" s="16" t="s">
        <v>155</v>
      </c>
      <c r="D815" s="16">
        <v>14.9</v>
      </c>
      <c r="E815" s="16" t="s">
        <v>4</v>
      </c>
      <c r="F815" s="16"/>
      <c r="G815" s="16"/>
      <c r="H815" s="16"/>
      <c r="I815" s="16">
        <v>0</v>
      </c>
      <c r="J815" s="16"/>
      <c r="K815" s="16"/>
      <c r="L815" s="16"/>
    </row>
    <row r="816" spans="1:12" x14ac:dyDescent="0.25">
      <c r="A816" s="114">
        <v>42405</v>
      </c>
      <c r="B816" s="16">
        <v>52205</v>
      </c>
      <c r="C816" s="16" t="s">
        <v>158</v>
      </c>
      <c r="D816" s="16">
        <v>15.6</v>
      </c>
      <c r="E816" s="16" t="s">
        <v>4</v>
      </c>
      <c r="F816" s="16"/>
      <c r="G816" s="16"/>
      <c r="H816" s="16"/>
      <c r="I816" s="16">
        <v>0</v>
      </c>
      <c r="J816" s="16"/>
      <c r="K816" s="16"/>
      <c r="L816" s="16"/>
    </row>
    <row r="817" spans="1:12" x14ac:dyDescent="0.25">
      <c r="A817" s="114">
        <v>42405</v>
      </c>
      <c r="B817" s="16">
        <v>52206</v>
      </c>
      <c r="C817" s="16" t="s">
        <v>155</v>
      </c>
      <c r="D817" s="16">
        <v>14.9</v>
      </c>
      <c r="E817" s="16" t="s">
        <v>4</v>
      </c>
      <c r="F817" s="16"/>
      <c r="G817" s="16"/>
      <c r="H817" s="16"/>
      <c r="I817" s="16">
        <v>0</v>
      </c>
      <c r="J817" s="16"/>
      <c r="K817" s="16"/>
      <c r="L817" s="16"/>
    </row>
    <row r="818" spans="1:12" x14ac:dyDescent="0.25">
      <c r="A818" s="114">
        <v>42405</v>
      </c>
      <c r="B818" s="16">
        <v>52207</v>
      </c>
      <c r="C818" s="16" t="s">
        <v>151</v>
      </c>
      <c r="D818" s="16">
        <v>14.9</v>
      </c>
      <c r="E818" s="16" t="s">
        <v>4</v>
      </c>
      <c r="F818" s="16"/>
      <c r="G818" s="16"/>
      <c r="H818" s="16"/>
      <c r="I818" s="16">
        <v>0</v>
      </c>
      <c r="J818" s="16"/>
      <c r="K818" s="16"/>
      <c r="L818" s="16"/>
    </row>
    <row r="819" spans="1:12" x14ac:dyDescent="0.25">
      <c r="A819" s="114">
        <v>42405</v>
      </c>
      <c r="B819" s="16">
        <v>52208</v>
      </c>
      <c r="C819" s="16" t="s">
        <v>154</v>
      </c>
      <c r="D819" s="16">
        <v>13</v>
      </c>
      <c r="E819" s="16" t="s">
        <v>4</v>
      </c>
      <c r="F819" s="16"/>
      <c r="G819" s="16"/>
      <c r="H819" s="16"/>
      <c r="I819" s="16">
        <v>0</v>
      </c>
      <c r="J819" s="16"/>
      <c r="K819" s="16"/>
      <c r="L819" s="16"/>
    </row>
    <row r="820" spans="1:12" x14ac:dyDescent="0.25">
      <c r="A820" s="114">
        <v>42405</v>
      </c>
      <c r="B820" s="16">
        <v>52209</v>
      </c>
      <c r="C820" s="16" t="s">
        <v>158</v>
      </c>
      <c r="D820" s="16">
        <v>15.6</v>
      </c>
      <c r="E820" s="16" t="s">
        <v>4</v>
      </c>
      <c r="F820" s="16"/>
      <c r="G820" s="16"/>
      <c r="H820" s="16"/>
      <c r="I820" s="16">
        <v>0</v>
      </c>
      <c r="J820" s="16"/>
      <c r="K820" s="16"/>
      <c r="L820" s="16"/>
    </row>
    <row r="821" spans="1:12" x14ac:dyDescent="0.25">
      <c r="A821" s="114">
        <v>42405</v>
      </c>
      <c r="B821" s="16">
        <v>52210</v>
      </c>
      <c r="C821" s="16" t="s">
        <v>151</v>
      </c>
      <c r="D821" s="16">
        <v>14.9</v>
      </c>
      <c r="E821" s="16" t="s">
        <v>4</v>
      </c>
      <c r="F821" s="16"/>
      <c r="G821" s="16"/>
      <c r="H821" s="16"/>
      <c r="I821" s="16">
        <v>0</v>
      </c>
      <c r="J821" s="16"/>
      <c r="K821" s="16"/>
      <c r="L821" s="16"/>
    </row>
    <row r="822" spans="1:12" x14ac:dyDescent="0.25">
      <c r="A822" s="114">
        <v>42405</v>
      </c>
      <c r="B822" s="16">
        <v>52211</v>
      </c>
      <c r="C822" s="16" t="s">
        <v>154</v>
      </c>
      <c r="D822" s="16">
        <v>13</v>
      </c>
      <c r="E822" s="16" t="s">
        <v>4</v>
      </c>
      <c r="F822" s="16"/>
      <c r="G822" s="16"/>
      <c r="H822" s="16"/>
      <c r="I822" s="16">
        <v>0</v>
      </c>
      <c r="J822" s="16"/>
      <c r="K822" s="16"/>
      <c r="L822" s="16"/>
    </row>
    <row r="823" spans="1:12" x14ac:dyDescent="0.25">
      <c r="A823" s="114">
        <v>42405</v>
      </c>
      <c r="B823" s="16">
        <v>52212</v>
      </c>
      <c r="C823" s="16" t="s">
        <v>155</v>
      </c>
      <c r="D823" s="16">
        <v>14.9</v>
      </c>
      <c r="E823" s="16" t="s">
        <v>4</v>
      </c>
      <c r="F823" s="16"/>
      <c r="G823" s="16"/>
      <c r="H823" s="16"/>
      <c r="I823" s="16">
        <v>0</v>
      </c>
      <c r="J823" s="16"/>
      <c r="K823" s="16"/>
      <c r="L823" s="16"/>
    </row>
    <row r="824" spans="1:12" x14ac:dyDescent="0.25">
      <c r="A824" s="114">
        <v>42405</v>
      </c>
      <c r="B824" s="16">
        <v>52213</v>
      </c>
      <c r="C824" s="16" t="s">
        <v>151</v>
      </c>
      <c r="D824" s="16">
        <v>14.9</v>
      </c>
      <c r="E824" s="16" t="s">
        <v>4</v>
      </c>
      <c r="F824" s="16"/>
      <c r="G824" s="16"/>
      <c r="H824" s="16"/>
      <c r="I824" s="16">
        <v>0</v>
      </c>
      <c r="J824" s="16"/>
      <c r="K824" s="16"/>
      <c r="L824" s="16"/>
    </row>
    <row r="825" spans="1:12" x14ac:dyDescent="0.25">
      <c r="A825" s="114">
        <v>42405</v>
      </c>
      <c r="B825" s="16">
        <v>52214</v>
      </c>
      <c r="C825" s="16" t="s">
        <v>158</v>
      </c>
      <c r="D825" s="16">
        <v>15.6</v>
      </c>
      <c r="E825" s="16" t="s">
        <v>4</v>
      </c>
      <c r="F825" s="16"/>
      <c r="G825" s="16"/>
      <c r="H825" s="16"/>
      <c r="I825" s="16">
        <v>0</v>
      </c>
      <c r="J825" s="16"/>
      <c r="K825" s="16"/>
      <c r="L825" s="16"/>
    </row>
    <row r="826" spans="1:12" x14ac:dyDescent="0.25">
      <c r="A826" s="114">
        <v>42405</v>
      </c>
      <c r="B826" s="16">
        <v>52215</v>
      </c>
      <c r="C826" s="16" t="s">
        <v>154</v>
      </c>
      <c r="D826" s="16">
        <v>13</v>
      </c>
      <c r="E826" s="16" t="s">
        <v>4</v>
      </c>
      <c r="F826" s="16"/>
      <c r="G826" s="16"/>
      <c r="H826" s="16"/>
      <c r="I826" s="16">
        <v>0</v>
      </c>
      <c r="J826" s="16"/>
      <c r="K826" s="16"/>
      <c r="L826" s="16"/>
    </row>
    <row r="827" spans="1:12" x14ac:dyDescent="0.25">
      <c r="A827" s="114">
        <v>42405</v>
      </c>
      <c r="B827" s="16">
        <v>52216</v>
      </c>
      <c r="C827" s="16" t="s">
        <v>155</v>
      </c>
      <c r="D827" s="16">
        <v>14.9</v>
      </c>
      <c r="E827" s="16" t="s">
        <v>4</v>
      </c>
      <c r="F827" s="16"/>
      <c r="G827" s="16"/>
      <c r="H827" s="16"/>
      <c r="I827" s="16">
        <v>0</v>
      </c>
      <c r="J827" s="16"/>
      <c r="K827" s="16"/>
      <c r="L827" s="16"/>
    </row>
    <row r="828" spans="1:12" x14ac:dyDescent="0.25">
      <c r="A828" s="114">
        <v>42405</v>
      </c>
      <c r="B828" s="16">
        <v>52217</v>
      </c>
      <c r="C828" s="16" t="s">
        <v>151</v>
      </c>
      <c r="D828" s="16">
        <v>14.9</v>
      </c>
      <c r="E828" s="16" t="s">
        <v>4</v>
      </c>
      <c r="F828" s="16"/>
      <c r="G828" s="16"/>
      <c r="H828" s="16"/>
      <c r="I828" s="16">
        <v>0</v>
      </c>
      <c r="J828" s="16"/>
      <c r="K828" s="16"/>
      <c r="L828" s="16"/>
    </row>
    <row r="829" spans="1:12" x14ac:dyDescent="0.25">
      <c r="A829" s="114">
        <v>42405</v>
      </c>
      <c r="B829" s="16">
        <v>52218</v>
      </c>
      <c r="C829" s="16" t="s">
        <v>151</v>
      </c>
      <c r="D829" s="16">
        <v>14.9</v>
      </c>
      <c r="E829" s="16" t="s">
        <v>4</v>
      </c>
      <c r="F829" s="16"/>
      <c r="G829" s="16"/>
      <c r="H829" s="16"/>
      <c r="I829" s="16">
        <v>0</v>
      </c>
      <c r="J829" s="16"/>
      <c r="K829" s="16"/>
      <c r="L829" s="16"/>
    </row>
    <row r="830" spans="1:12" x14ac:dyDescent="0.25">
      <c r="A830" s="114">
        <v>42405</v>
      </c>
      <c r="B830" s="16">
        <v>52219</v>
      </c>
      <c r="C830" s="16" t="s">
        <v>158</v>
      </c>
      <c r="D830" s="16">
        <v>15.6</v>
      </c>
      <c r="E830" s="16" t="s">
        <v>4</v>
      </c>
      <c r="F830" s="16"/>
      <c r="G830" s="16"/>
      <c r="H830" s="16"/>
      <c r="I830" s="16">
        <v>0</v>
      </c>
      <c r="J830" s="16"/>
      <c r="K830" s="16"/>
      <c r="L830" s="16"/>
    </row>
    <row r="831" spans="1:12" x14ac:dyDescent="0.25">
      <c r="A831" s="114">
        <v>42405</v>
      </c>
      <c r="B831" s="16">
        <v>52220</v>
      </c>
      <c r="C831" s="16" t="s">
        <v>155</v>
      </c>
      <c r="D831" s="16">
        <v>14.9</v>
      </c>
      <c r="E831" s="16" t="s">
        <v>4</v>
      </c>
      <c r="F831" s="16"/>
      <c r="G831" s="16"/>
      <c r="H831" s="16"/>
      <c r="I831" s="16">
        <v>0</v>
      </c>
      <c r="J831" s="16"/>
      <c r="K831" s="16"/>
      <c r="L831" s="16"/>
    </row>
    <row r="832" spans="1:12" x14ac:dyDescent="0.25">
      <c r="A832" s="114">
        <v>42405</v>
      </c>
      <c r="B832" s="16">
        <v>52221</v>
      </c>
      <c r="C832" s="16" t="s">
        <v>154</v>
      </c>
      <c r="D832" s="16">
        <v>13</v>
      </c>
      <c r="E832" s="16" t="s">
        <v>4</v>
      </c>
      <c r="F832" s="16"/>
      <c r="G832" s="16"/>
      <c r="H832" s="16"/>
      <c r="I832" s="16">
        <v>0</v>
      </c>
      <c r="J832" s="16"/>
      <c r="K832" s="16"/>
      <c r="L832" s="16"/>
    </row>
    <row r="833" spans="1:12" x14ac:dyDescent="0.25">
      <c r="A833" s="114">
        <v>42405</v>
      </c>
      <c r="B833" s="16">
        <v>52222</v>
      </c>
      <c r="C833" s="16" t="s">
        <v>158</v>
      </c>
      <c r="D833" s="16">
        <v>15.6</v>
      </c>
      <c r="E833" s="16" t="s">
        <v>4</v>
      </c>
      <c r="F833" s="16"/>
      <c r="G833" s="16"/>
      <c r="H833" s="16"/>
      <c r="I833" s="16">
        <v>0</v>
      </c>
      <c r="J833" s="16"/>
      <c r="K833" s="16"/>
      <c r="L833" s="16"/>
    </row>
    <row r="834" spans="1:12" x14ac:dyDescent="0.25">
      <c r="A834" s="114">
        <v>42405</v>
      </c>
      <c r="B834" s="16">
        <v>52223</v>
      </c>
      <c r="C834" s="16" t="s">
        <v>151</v>
      </c>
      <c r="D834" s="16">
        <v>14.9</v>
      </c>
      <c r="E834" s="16" t="s">
        <v>4</v>
      </c>
      <c r="F834" s="16"/>
      <c r="G834" s="16"/>
      <c r="H834" s="16"/>
      <c r="I834" s="16">
        <v>0</v>
      </c>
      <c r="J834" s="16"/>
      <c r="K834" s="16"/>
      <c r="L834" s="16"/>
    </row>
    <row r="835" spans="1:12" x14ac:dyDescent="0.25">
      <c r="A835" s="114">
        <v>42405</v>
      </c>
      <c r="B835" s="16">
        <v>52224</v>
      </c>
      <c r="C835" s="16" t="s">
        <v>155</v>
      </c>
      <c r="D835" s="16">
        <v>14.9</v>
      </c>
      <c r="E835" s="16" t="s">
        <v>4</v>
      </c>
      <c r="F835" s="16"/>
      <c r="G835" s="16"/>
      <c r="H835" s="16"/>
      <c r="I835" s="16">
        <v>0</v>
      </c>
      <c r="J835" s="16"/>
      <c r="K835" s="16"/>
      <c r="L835" s="16"/>
    </row>
    <row r="836" spans="1:12" x14ac:dyDescent="0.25">
      <c r="A836" s="114">
        <v>42405</v>
      </c>
      <c r="B836" s="16">
        <v>52225</v>
      </c>
      <c r="C836" s="16" t="s">
        <v>158</v>
      </c>
      <c r="D836" s="16">
        <v>15.6</v>
      </c>
      <c r="E836" s="16" t="s">
        <v>4</v>
      </c>
      <c r="F836" s="16"/>
      <c r="G836" s="16"/>
      <c r="H836" s="16"/>
      <c r="I836" s="16">
        <v>0</v>
      </c>
      <c r="J836" s="16"/>
      <c r="K836" s="16"/>
      <c r="L836" s="16"/>
    </row>
    <row r="837" spans="1:12" x14ac:dyDescent="0.25">
      <c r="A837" s="114">
        <v>42405</v>
      </c>
      <c r="B837" s="16">
        <v>52226</v>
      </c>
      <c r="C837" s="16" t="s">
        <v>154</v>
      </c>
      <c r="D837" s="16">
        <v>13</v>
      </c>
      <c r="E837" s="16" t="s">
        <v>4</v>
      </c>
      <c r="F837" s="16"/>
      <c r="G837" s="16"/>
      <c r="H837" s="16"/>
      <c r="I837" s="16">
        <v>0</v>
      </c>
      <c r="J837" s="16"/>
      <c r="K837" s="16"/>
      <c r="L837" s="16"/>
    </row>
    <row r="838" spans="1:12" x14ac:dyDescent="0.25">
      <c r="A838" s="114">
        <v>42405</v>
      </c>
      <c r="B838" s="16">
        <v>52227</v>
      </c>
      <c r="C838" s="16" t="s">
        <v>155</v>
      </c>
      <c r="D838" s="16">
        <v>14.9</v>
      </c>
      <c r="E838" s="16" t="s">
        <v>4</v>
      </c>
      <c r="F838" s="16"/>
      <c r="G838" s="16"/>
      <c r="H838" s="16"/>
      <c r="I838" s="16">
        <v>0</v>
      </c>
      <c r="J838" s="16"/>
      <c r="K838" s="16"/>
      <c r="L838" s="16"/>
    </row>
    <row r="839" spans="1:12" x14ac:dyDescent="0.25">
      <c r="A839" s="114">
        <v>42405</v>
      </c>
      <c r="B839" s="16">
        <v>52228</v>
      </c>
      <c r="C839" s="16" t="s">
        <v>158</v>
      </c>
      <c r="D839" s="16">
        <v>15.6</v>
      </c>
      <c r="E839" s="16" t="s">
        <v>4</v>
      </c>
      <c r="F839" s="16"/>
      <c r="G839" s="16"/>
      <c r="H839" s="16"/>
      <c r="I839" s="16">
        <v>0</v>
      </c>
      <c r="J839" s="16"/>
      <c r="K839" s="16"/>
      <c r="L839" s="16"/>
    </row>
    <row r="840" spans="1:12" x14ac:dyDescent="0.25">
      <c r="A840" s="114">
        <v>42405</v>
      </c>
      <c r="B840" s="16">
        <v>52229</v>
      </c>
      <c r="C840" s="16" t="s">
        <v>151</v>
      </c>
      <c r="D840" s="16">
        <v>14.9</v>
      </c>
      <c r="E840" s="16" t="s">
        <v>4</v>
      </c>
      <c r="F840" s="16"/>
      <c r="G840" s="16"/>
      <c r="H840" s="16"/>
      <c r="I840" s="16">
        <v>0</v>
      </c>
      <c r="J840" s="16"/>
      <c r="K840" s="16"/>
      <c r="L840" s="16"/>
    </row>
    <row r="841" spans="1:12" x14ac:dyDescent="0.25">
      <c r="A841" s="114">
        <v>42405</v>
      </c>
      <c r="B841" s="16">
        <v>52230</v>
      </c>
      <c r="C841" s="16" t="s">
        <v>154</v>
      </c>
      <c r="D841" s="16">
        <v>13</v>
      </c>
      <c r="E841" s="16" t="s">
        <v>4</v>
      </c>
      <c r="F841" s="16"/>
      <c r="G841" s="16"/>
      <c r="H841" s="16"/>
      <c r="I841" s="16">
        <v>0</v>
      </c>
      <c r="J841" s="16"/>
      <c r="K841" s="16"/>
      <c r="L841" s="16"/>
    </row>
    <row r="842" spans="1:12" x14ac:dyDescent="0.25">
      <c r="A842" s="114">
        <v>42405</v>
      </c>
      <c r="B842" s="16">
        <v>52231</v>
      </c>
      <c r="C842" s="16" t="s">
        <v>158</v>
      </c>
      <c r="D842" s="16">
        <v>15.6</v>
      </c>
      <c r="E842" s="16" t="s">
        <v>4</v>
      </c>
      <c r="F842" s="16"/>
      <c r="G842" s="16"/>
      <c r="H842" s="16"/>
      <c r="I842" s="16">
        <v>0</v>
      </c>
      <c r="J842" s="16"/>
      <c r="K842" s="16"/>
      <c r="L842" s="16"/>
    </row>
    <row r="843" spans="1:12" x14ac:dyDescent="0.25">
      <c r="A843" s="114">
        <v>42405</v>
      </c>
      <c r="B843" s="16">
        <v>52232</v>
      </c>
      <c r="C843" s="16" t="s">
        <v>151</v>
      </c>
      <c r="D843" s="16">
        <v>14.9</v>
      </c>
      <c r="E843" s="16" t="s">
        <v>4</v>
      </c>
      <c r="F843" s="16"/>
      <c r="G843" s="16"/>
      <c r="H843" s="16"/>
      <c r="I843" s="16">
        <v>0</v>
      </c>
      <c r="J843" s="16"/>
      <c r="K843" s="16"/>
      <c r="L843" s="16"/>
    </row>
    <row r="844" spans="1:12" x14ac:dyDescent="0.25">
      <c r="A844" s="114">
        <v>42405</v>
      </c>
      <c r="B844" s="16">
        <v>52233</v>
      </c>
      <c r="C844" s="16" t="s">
        <v>154</v>
      </c>
      <c r="D844" s="16">
        <v>13</v>
      </c>
      <c r="E844" s="16" t="s">
        <v>4</v>
      </c>
      <c r="F844" s="16"/>
      <c r="G844" s="16"/>
      <c r="H844" s="16"/>
      <c r="I844" s="16">
        <v>0</v>
      </c>
      <c r="J844" s="16"/>
      <c r="K844" s="16"/>
      <c r="L844" s="16"/>
    </row>
    <row r="845" spans="1:12" x14ac:dyDescent="0.25">
      <c r="A845" s="114">
        <v>42405</v>
      </c>
      <c r="B845" s="16">
        <v>52234</v>
      </c>
      <c r="C845" s="16" t="s">
        <v>158</v>
      </c>
      <c r="D845" s="16">
        <v>15.6</v>
      </c>
      <c r="E845" s="16" t="s">
        <v>4</v>
      </c>
      <c r="F845" s="16"/>
      <c r="G845" s="16"/>
      <c r="H845" s="16"/>
      <c r="I845" s="16">
        <v>0</v>
      </c>
      <c r="J845" s="16"/>
      <c r="K845" s="16"/>
      <c r="L845" s="16"/>
    </row>
    <row r="846" spans="1:12" x14ac:dyDescent="0.25">
      <c r="A846" s="114">
        <v>42405</v>
      </c>
      <c r="B846" s="16">
        <v>52235</v>
      </c>
      <c r="C846" s="16" t="s">
        <v>155</v>
      </c>
      <c r="D846" s="16">
        <v>14.9</v>
      </c>
      <c r="E846" s="16" t="s">
        <v>4</v>
      </c>
      <c r="F846" s="16"/>
      <c r="G846" s="16"/>
      <c r="H846" s="16"/>
      <c r="I846" s="16">
        <v>0</v>
      </c>
      <c r="J846" s="16"/>
      <c r="K846" s="16"/>
      <c r="L846" s="16"/>
    </row>
    <row r="847" spans="1:12" x14ac:dyDescent="0.25">
      <c r="A847" s="114">
        <v>42405</v>
      </c>
      <c r="B847" s="16">
        <v>52236</v>
      </c>
      <c r="C847" s="16" t="s">
        <v>151</v>
      </c>
      <c r="D847" s="16">
        <v>14.9</v>
      </c>
      <c r="E847" s="16" t="s">
        <v>4</v>
      </c>
      <c r="F847" s="16"/>
      <c r="G847" s="16"/>
      <c r="H847" s="16"/>
      <c r="I847" s="16">
        <v>0</v>
      </c>
      <c r="J847" s="16"/>
      <c r="K847" s="16"/>
      <c r="L847" s="16"/>
    </row>
    <row r="848" spans="1:12" x14ac:dyDescent="0.25">
      <c r="A848" s="114">
        <v>42405</v>
      </c>
      <c r="B848" s="16">
        <v>52237</v>
      </c>
      <c r="C848" s="16" t="s">
        <v>154</v>
      </c>
      <c r="D848" s="16">
        <v>13</v>
      </c>
      <c r="E848" s="16" t="s">
        <v>4</v>
      </c>
      <c r="F848" s="16"/>
      <c r="G848" s="16"/>
      <c r="H848" s="16"/>
      <c r="I848" s="16">
        <v>0</v>
      </c>
      <c r="J848" s="16"/>
      <c r="K848" s="16"/>
      <c r="L848" s="16"/>
    </row>
    <row r="849" spans="1:12" x14ac:dyDescent="0.25">
      <c r="A849" s="114">
        <v>42405</v>
      </c>
      <c r="B849" s="16">
        <v>52238</v>
      </c>
      <c r="C849" s="16" t="s">
        <v>155</v>
      </c>
      <c r="D849" s="16">
        <v>14.9</v>
      </c>
      <c r="E849" s="16" t="s">
        <v>4</v>
      </c>
      <c r="F849" s="16"/>
      <c r="G849" s="16"/>
      <c r="H849" s="16"/>
      <c r="I849" s="16">
        <v>0</v>
      </c>
      <c r="J849" s="16"/>
      <c r="K849" s="16"/>
      <c r="L849" s="16"/>
    </row>
    <row r="850" spans="1:12" x14ac:dyDescent="0.25">
      <c r="A850" s="114">
        <v>42405</v>
      </c>
      <c r="B850" s="16">
        <v>52239</v>
      </c>
      <c r="C850" s="16" t="s">
        <v>158</v>
      </c>
      <c r="D850" s="16">
        <v>15.6</v>
      </c>
      <c r="E850" s="16" t="s">
        <v>4</v>
      </c>
      <c r="F850" s="16"/>
      <c r="G850" s="16"/>
      <c r="H850" s="16"/>
      <c r="I850" s="16">
        <v>0</v>
      </c>
      <c r="J850" s="16"/>
      <c r="K850" s="16"/>
      <c r="L850" s="16"/>
    </row>
    <row r="851" spans="1:12" x14ac:dyDescent="0.25">
      <c r="A851" s="114">
        <v>42405</v>
      </c>
      <c r="B851" s="16">
        <v>52240</v>
      </c>
      <c r="C851" s="16" t="s">
        <v>151</v>
      </c>
      <c r="D851" s="16">
        <v>14.9</v>
      </c>
      <c r="E851" s="16" t="s">
        <v>4</v>
      </c>
      <c r="F851" s="16"/>
      <c r="G851" s="16"/>
      <c r="H851" s="16"/>
      <c r="I851" s="16">
        <v>0</v>
      </c>
      <c r="J851" s="16"/>
      <c r="K851" s="16"/>
      <c r="L851" s="16"/>
    </row>
    <row r="852" spans="1:12" x14ac:dyDescent="0.25">
      <c r="A852" s="114">
        <v>42405</v>
      </c>
      <c r="B852" s="16">
        <v>52241</v>
      </c>
      <c r="C852" s="16" t="s">
        <v>155</v>
      </c>
      <c r="D852" s="16">
        <v>14.9</v>
      </c>
      <c r="E852" s="16" t="s">
        <v>4</v>
      </c>
      <c r="F852" s="16"/>
      <c r="G852" s="16"/>
      <c r="H852" s="16"/>
      <c r="I852" s="16">
        <v>0</v>
      </c>
      <c r="J852" s="16"/>
      <c r="K852" s="16"/>
      <c r="L852" s="16"/>
    </row>
    <row r="853" spans="1:12" x14ac:dyDescent="0.25">
      <c r="A853" s="114">
        <v>42405</v>
      </c>
      <c r="B853" s="16">
        <v>52242</v>
      </c>
      <c r="C853" s="16" t="s">
        <v>154</v>
      </c>
      <c r="D853" s="16">
        <v>13</v>
      </c>
      <c r="E853" s="16" t="s">
        <v>4</v>
      </c>
      <c r="F853" s="16"/>
      <c r="G853" s="16"/>
      <c r="H853" s="16"/>
      <c r="I853" s="16">
        <v>0</v>
      </c>
      <c r="J853" s="16"/>
      <c r="K853" s="16"/>
      <c r="L853" s="16"/>
    </row>
    <row r="854" spans="1:12" x14ac:dyDescent="0.25">
      <c r="A854" s="114">
        <v>42405</v>
      </c>
      <c r="B854" s="16">
        <v>52243</v>
      </c>
      <c r="C854" s="16" t="s">
        <v>151</v>
      </c>
      <c r="D854" s="16">
        <v>14.9</v>
      </c>
      <c r="E854" s="16" t="s">
        <v>4</v>
      </c>
      <c r="F854" s="16"/>
      <c r="G854" s="16"/>
      <c r="H854" s="16"/>
      <c r="I854" s="16">
        <v>0</v>
      </c>
      <c r="J854" s="16"/>
      <c r="K854" s="16"/>
      <c r="L854" s="16"/>
    </row>
    <row r="855" spans="1:12" x14ac:dyDescent="0.25">
      <c r="A855" s="114">
        <v>42405</v>
      </c>
      <c r="B855" s="16">
        <v>52244</v>
      </c>
      <c r="C855" s="16" t="s">
        <v>158</v>
      </c>
      <c r="D855" s="16">
        <v>15.6</v>
      </c>
      <c r="E855" s="16" t="s">
        <v>4</v>
      </c>
      <c r="F855" s="16"/>
      <c r="G855" s="16"/>
      <c r="H855" s="16"/>
      <c r="I855" s="16">
        <v>0</v>
      </c>
      <c r="J855" s="16"/>
      <c r="K855" s="16"/>
      <c r="L855" s="16"/>
    </row>
    <row r="856" spans="1:12" x14ac:dyDescent="0.25">
      <c r="A856" s="114">
        <v>42405</v>
      </c>
      <c r="B856" s="16">
        <v>52245</v>
      </c>
      <c r="C856" s="16" t="s">
        <v>155</v>
      </c>
      <c r="D856" s="16">
        <v>14.9</v>
      </c>
      <c r="E856" s="16" t="s">
        <v>4</v>
      </c>
      <c r="F856" s="16"/>
      <c r="G856" s="16"/>
      <c r="H856" s="16"/>
      <c r="I856" s="16">
        <v>0</v>
      </c>
      <c r="J856" s="16"/>
      <c r="K856" s="16"/>
      <c r="L856" s="16"/>
    </row>
    <row r="857" spans="1:12" x14ac:dyDescent="0.25">
      <c r="A857" s="114">
        <v>42405</v>
      </c>
      <c r="B857" s="16">
        <v>52246</v>
      </c>
      <c r="C857" s="16" t="s">
        <v>154</v>
      </c>
      <c r="D857" s="16">
        <v>13</v>
      </c>
      <c r="E857" s="16" t="s">
        <v>4</v>
      </c>
      <c r="F857" s="16"/>
      <c r="G857" s="16"/>
      <c r="H857" s="16"/>
      <c r="I857" s="16">
        <v>0</v>
      </c>
      <c r="J857" s="16"/>
      <c r="K857" s="16"/>
      <c r="L857" s="16"/>
    </row>
    <row r="858" spans="1:12" x14ac:dyDescent="0.25">
      <c r="A858" s="114">
        <v>42405</v>
      </c>
      <c r="B858" s="16">
        <v>52247</v>
      </c>
      <c r="C858" s="16" t="s">
        <v>151</v>
      </c>
      <c r="D858" s="16">
        <v>14.9</v>
      </c>
      <c r="E858" s="16" t="s">
        <v>4</v>
      </c>
      <c r="F858" s="16"/>
      <c r="G858" s="16"/>
      <c r="H858" s="16"/>
      <c r="I858" s="16">
        <v>0</v>
      </c>
      <c r="J858" s="16"/>
      <c r="K858" s="16"/>
      <c r="L858" s="16"/>
    </row>
    <row r="859" spans="1:12" x14ac:dyDescent="0.25">
      <c r="A859" s="114">
        <v>42405</v>
      </c>
      <c r="B859" s="16">
        <v>52248</v>
      </c>
      <c r="C859" s="16" t="s">
        <v>158</v>
      </c>
      <c r="D859" s="16">
        <v>15.6</v>
      </c>
      <c r="E859" s="16" t="s">
        <v>4</v>
      </c>
      <c r="F859" s="16"/>
      <c r="G859" s="16"/>
      <c r="H859" s="16"/>
      <c r="I859" s="16">
        <v>0</v>
      </c>
      <c r="J859" s="16"/>
      <c r="K859" s="16"/>
      <c r="L859" s="16"/>
    </row>
    <row r="860" spans="1:12" x14ac:dyDescent="0.25">
      <c r="A860" s="114">
        <v>42405</v>
      </c>
      <c r="B860" s="16">
        <v>52249</v>
      </c>
      <c r="C860" s="16" t="s">
        <v>155</v>
      </c>
      <c r="D860" s="16">
        <v>14.9</v>
      </c>
      <c r="E860" s="16" t="s">
        <v>4</v>
      </c>
      <c r="F860" s="16"/>
      <c r="G860" s="16"/>
      <c r="H860" s="16"/>
      <c r="I860" s="16">
        <v>0</v>
      </c>
      <c r="J860" s="16"/>
      <c r="K860" s="16"/>
      <c r="L860" s="16"/>
    </row>
    <row r="861" spans="1:12" x14ac:dyDescent="0.25">
      <c r="A861" s="114">
        <v>42405</v>
      </c>
      <c r="B861" s="16">
        <v>52250</v>
      </c>
      <c r="C861" s="16" t="s">
        <v>154</v>
      </c>
      <c r="D861" s="16">
        <v>13</v>
      </c>
      <c r="E861" s="16" t="s">
        <v>4</v>
      </c>
      <c r="F861" s="16"/>
      <c r="G861" s="16"/>
      <c r="H861" s="16"/>
      <c r="I861" s="16">
        <v>0</v>
      </c>
      <c r="J861" s="16"/>
      <c r="K861" s="16"/>
      <c r="L861" s="16"/>
    </row>
    <row r="862" spans="1:12" x14ac:dyDescent="0.25">
      <c r="A862" s="114">
        <v>42405</v>
      </c>
      <c r="B862" s="16">
        <v>52251</v>
      </c>
      <c r="C862" s="16" t="s">
        <v>151</v>
      </c>
      <c r="D862" s="16">
        <v>14.9</v>
      </c>
      <c r="E862" s="16" t="s">
        <v>4</v>
      </c>
      <c r="F862" s="16"/>
      <c r="G862" s="16"/>
      <c r="H862" s="16"/>
      <c r="I862" s="16">
        <v>0</v>
      </c>
      <c r="J862" s="16"/>
      <c r="K862" s="16"/>
      <c r="L862" s="16"/>
    </row>
    <row r="863" spans="1:12" x14ac:dyDescent="0.25">
      <c r="A863" s="114">
        <v>42405</v>
      </c>
      <c r="B863" s="16">
        <v>52252</v>
      </c>
      <c r="C863" s="16" t="s">
        <v>155</v>
      </c>
      <c r="D863" s="16">
        <v>14.9</v>
      </c>
      <c r="E863" s="16" t="s">
        <v>4</v>
      </c>
      <c r="F863" s="16"/>
      <c r="G863" s="16"/>
      <c r="H863" s="16"/>
      <c r="I863" s="16">
        <v>0</v>
      </c>
      <c r="J863" s="16"/>
      <c r="K863" s="16"/>
      <c r="L863" s="16"/>
    </row>
    <row r="864" spans="1:12" x14ac:dyDescent="0.25">
      <c r="A864" s="114">
        <v>42405</v>
      </c>
      <c r="B864" s="16">
        <v>52253</v>
      </c>
      <c r="C864" s="16" t="s">
        <v>158</v>
      </c>
      <c r="D864" s="16">
        <v>15.6</v>
      </c>
      <c r="E864" s="16" t="s">
        <v>4</v>
      </c>
      <c r="F864" s="16"/>
      <c r="G864" s="16"/>
      <c r="H864" s="16"/>
      <c r="I864" s="16">
        <v>0</v>
      </c>
      <c r="J864" s="16"/>
      <c r="K864" s="16"/>
      <c r="L864" s="16"/>
    </row>
    <row r="865" spans="1:12" x14ac:dyDescent="0.25">
      <c r="A865" s="114">
        <v>42405</v>
      </c>
      <c r="B865" s="16">
        <v>52254</v>
      </c>
      <c r="C865" s="16" t="s">
        <v>154</v>
      </c>
      <c r="D865" s="16">
        <v>13</v>
      </c>
      <c r="E865" s="16" t="s">
        <v>4</v>
      </c>
      <c r="F865" s="16"/>
      <c r="G865" s="16"/>
      <c r="H865" s="16"/>
      <c r="I865" s="16">
        <v>0</v>
      </c>
      <c r="J865" s="16"/>
      <c r="K865" s="16"/>
      <c r="L865" s="16"/>
    </row>
    <row r="866" spans="1:12" x14ac:dyDescent="0.25">
      <c r="A866" s="114">
        <v>42405</v>
      </c>
      <c r="B866" s="16">
        <v>52255</v>
      </c>
      <c r="C866" s="16" t="s">
        <v>151</v>
      </c>
      <c r="D866" s="16">
        <v>14.9</v>
      </c>
      <c r="E866" s="16" t="s">
        <v>4</v>
      </c>
      <c r="F866" s="16"/>
      <c r="G866" s="16"/>
      <c r="H866" s="16"/>
      <c r="I866" s="16">
        <v>0</v>
      </c>
      <c r="J866" s="16"/>
      <c r="K866" s="16"/>
      <c r="L866" s="16"/>
    </row>
    <row r="867" spans="1:12" x14ac:dyDescent="0.25">
      <c r="A867" s="114">
        <v>42405</v>
      </c>
      <c r="B867" s="16">
        <v>52256</v>
      </c>
      <c r="C867" s="16" t="s">
        <v>158</v>
      </c>
      <c r="D867" s="16">
        <v>15.6</v>
      </c>
      <c r="E867" s="16" t="s">
        <v>4</v>
      </c>
      <c r="F867" s="16"/>
      <c r="G867" s="16"/>
      <c r="H867" s="16"/>
      <c r="I867" s="16">
        <v>0</v>
      </c>
      <c r="J867" s="16"/>
      <c r="K867" s="16"/>
      <c r="L867" s="16"/>
    </row>
    <row r="868" spans="1:12" x14ac:dyDescent="0.25">
      <c r="A868" s="114">
        <v>42405</v>
      </c>
      <c r="B868" s="16">
        <v>52257</v>
      </c>
      <c r="C868" s="16" t="s">
        <v>151</v>
      </c>
      <c r="D868" s="16">
        <v>14.9</v>
      </c>
      <c r="E868" s="16" t="s">
        <v>4</v>
      </c>
      <c r="F868" s="16"/>
      <c r="G868" s="16"/>
      <c r="H868" s="16"/>
      <c r="I868" s="16">
        <v>0</v>
      </c>
      <c r="J868" s="16"/>
      <c r="K868" s="16"/>
      <c r="L868" s="16"/>
    </row>
    <row r="869" spans="1:12" x14ac:dyDescent="0.25">
      <c r="A869" s="114">
        <v>42405</v>
      </c>
      <c r="B869" s="16">
        <v>52258</v>
      </c>
      <c r="C869" s="16" t="s">
        <v>158</v>
      </c>
      <c r="D869" s="16">
        <v>15.6</v>
      </c>
      <c r="E869" s="16" t="s">
        <v>4</v>
      </c>
      <c r="F869" s="16"/>
      <c r="G869" s="16"/>
      <c r="H869" s="16"/>
      <c r="I869" s="16">
        <v>0</v>
      </c>
      <c r="J869" s="16"/>
      <c r="K869" s="16"/>
      <c r="L869" s="16"/>
    </row>
    <row r="870" spans="1:12" x14ac:dyDescent="0.25">
      <c r="A870" s="114">
        <v>42405</v>
      </c>
      <c r="B870" s="16">
        <v>52259</v>
      </c>
      <c r="C870" s="16" t="s">
        <v>151</v>
      </c>
      <c r="D870" s="16">
        <v>14.9</v>
      </c>
      <c r="E870" s="16" t="s">
        <v>4</v>
      </c>
      <c r="F870" s="16"/>
      <c r="G870" s="16"/>
      <c r="H870" s="16"/>
      <c r="I870" s="16">
        <v>0</v>
      </c>
      <c r="J870" s="16"/>
      <c r="K870" s="16"/>
      <c r="L870" s="16"/>
    </row>
    <row r="871" spans="1:12" x14ac:dyDescent="0.25">
      <c r="A871" s="114">
        <v>42405</v>
      </c>
      <c r="B871" s="16">
        <v>52260</v>
      </c>
      <c r="C871" s="16" t="s">
        <v>154</v>
      </c>
      <c r="D871" s="16">
        <v>13</v>
      </c>
      <c r="E871" s="16" t="s">
        <v>4</v>
      </c>
      <c r="F871" s="16"/>
      <c r="G871" s="16"/>
      <c r="H871" s="16"/>
      <c r="I871" s="16">
        <v>0</v>
      </c>
      <c r="J871" s="16"/>
      <c r="K871" s="16"/>
      <c r="L871" s="16"/>
    </row>
    <row r="872" spans="1:12" x14ac:dyDescent="0.25">
      <c r="A872" s="114">
        <v>42405</v>
      </c>
      <c r="B872" s="16">
        <v>52261</v>
      </c>
      <c r="C872" s="16" t="s">
        <v>158</v>
      </c>
      <c r="D872" s="16">
        <v>15.6</v>
      </c>
      <c r="E872" s="16" t="s">
        <v>4</v>
      </c>
      <c r="F872" s="16"/>
      <c r="G872" s="16"/>
      <c r="H872" s="16"/>
      <c r="I872" s="16">
        <v>0</v>
      </c>
      <c r="J872" s="16"/>
      <c r="K872" s="16"/>
      <c r="L872" s="16"/>
    </row>
    <row r="873" spans="1:12" x14ac:dyDescent="0.25">
      <c r="A873" s="114">
        <v>42405</v>
      </c>
      <c r="B873" s="16">
        <v>52262</v>
      </c>
      <c r="C873" s="16" t="s">
        <v>151</v>
      </c>
      <c r="D873" s="16">
        <v>14.9</v>
      </c>
      <c r="E873" s="16" t="s">
        <v>4</v>
      </c>
      <c r="F873" s="16"/>
      <c r="G873" s="16"/>
      <c r="H873" s="16"/>
      <c r="I873" s="16">
        <v>0</v>
      </c>
      <c r="J873" s="16"/>
      <c r="K873" s="16"/>
      <c r="L873" s="16"/>
    </row>
    <row r="874" spans="1:12" x14ac:dyDescent="0.25">
      <c r="A874" s="114">
        <v>42405</v>
      </c>
      <c r="B874" s="16">
        <v>52263</v>
      </c>
      <c r="C874" s="16" t="s">
        <v>154</v>
      </c>
      <c r="D874" s="16">
        <v>13</v>
      </c>
      <c r="E874" s="16" t="s">
        <v>4</v>
      </c>
      <c r="F874" s="16"/>
      <c r="G874" s="16"/>
      <c r="H874" s="16"/>
      <c r="I874" s="16">
        <v>0</v>
      </c>
      <c r="J874" s="16"/>
      <c r="K874" s="16"/>
      <c r="L874" s="16"/>
    </row>
    <row r="875" spans="1:12" x14ac:dyDescent="0.25">
      <c r="A875" s="114">
        <v>42405</v>
      </c>
      <c r="B875" s="16">
        <v>52264</v>
      </c>
      <c r="C875" s="16" t="s">
        <v>158</v>
      </c>
      <c r="D875" s="16">
        <v>15.6</v>
      </c>
      <c r="E875" s="16" t="s">
        <v>4</v>
      </c>
      <c r="F875" s="16"/>
      <c r="G875" s="16"/>
      <c r="H875" s="16"/>
      <c r="I875" s="16">
        <v>0</v>
      </c>
      <c r="J875" s="16"/>
      <c r="K875" s="16"/>
      <c r="L875" s="16"/>
    </row>
    <row r="876" spans="1:12" x14ac:dyDescent="0.25">
      <c r="A876" s="114">
        <v>42405</v>
      </c>
      <c r="B876" s="16">
        <v>52265</v>
      </c>
      <c r="C876" s="16" t="s">
        <v>151</v>
      </c>
      <c r="D876" s="16">
        <v>14.9</v>
      </c>
      <c r="E876" s="16" t="s">
        <v>4</v>
      </c>
      <c r="F876" s="16"/>
      <c r="G876" s="16"/>
      <c r="H876" s="16"/>
      <c r="I876" s="16">
        <v>0</v>
      </c>
      <c r="J876" s="16"/>
      <c r="K876" s="16"/>
      <c r="L876" s="16"/>
    </row>
    <row r="877" spans="1:12" x14ac:dyDescent="0.25">
      <c r="A877" s="114">
        <v>42405</v>
      </c>
      <c r="B877" s="16">
        <v>52266</v>
      </c>
      <c r="C877" s="16" t="s">
        <v>154</v>
      </c>
      <c r="D877" s="16">
        <v>13</v>
      </c>
      <c r="E877" s="16" t="s">
        <v>4</v>
      </c>
      <c r="F877" s="16"/>
      <c r="G877" s="16"/>
      <c r="H877" s="16"/>
      <c r="I877" s="16">
        <v>0</v>
      </c>
      <c r="J877" s="16"/>
      <c r="K877" s="16"/>
      <c r="L877" s="16"/>
    </row>
    <row r="878" spans="1:12" x14ac:dyDescent="0.25">
      <c r="A878" s="114">
        <v>42405</v>
      </c>
      <c r="B878" s="16">
        <v>52267</v>
      </c>
      <c r="C878" s="16" t="s">
        <v>158</v>
      </c>
      <c r="D878" s="16">
        <v>15.6</v>
      </c>
      <c r="E878" s="16" t="s">
        <v>4</v>
      </c>
      <c r="F878" s="16"/>
      <c r="G878" s="16"/>
      <c r="H878" s="16"/>
      <c r="I878" s="16">
        <v>0</v>
      </c>
      <c r="J878" s="16"/>
      <c r="K878" s="16"/>
      <c r="L878" s="16"/>
    </row>
    <row r="879" spans="1:12" x14ac:dyDescent="0.25">
      <c r="A879" s="114">
        <v>42405</v>
      </c>
      <c r="B879" s="16">
        <v>52268</v>
      </c>
      <c r="C879" s="16" t="s">
        <v>151</v>
      </c>
      <c r="D879" s="16">
        <v>14.9</v>
      </c>
      <c r="E879" s="16" t="s">
        <v>4</v>
      </c>
      <c r="F879" s="16"/>
      <c r="G879" s="16"/>
      <c r="H879" s="16"/>
      <c r="I879" s="16">
        <v>0</v>
      </c>
      <c r="J879" s="16"/>
      <c r="K879" s="16"/>
      <c r="L879" s="16"/>
    </row>
    <row r="880" spans="1:12" x14ac:dyDescent="0.25">
      <c r="A880" s="114">
        <v>42405</v>
      </c>
      <c r="B880" s="16">
        <v>52269</v>
      </c>
      <c r="C880" s="16" t="s">
        <v>154</v>
      </c>
      <c r="D880" s="16">
        <v>13</v>
      </c>
      <c r="E880" s="16" t="s">
        <v>4</v>
      </c>
      <c r="F880" s="16"/>
      <c r="G880" s="16"/>
      <c r="H880" s="16"/>
      <c r="I880" s="16">
        <v>0</v>
      </c>
      <c r="J880" s="16"/>
      <c r="K880" s="16"/>
      <c r="L880" s="16"/>
    </row>
    <row r="881" spans="1:12" x14ac:dyDescent="0.25">
      <c r="A881" s="114">
        <v>42405</v>
      </c>
      <c r="B881" s="16">
        <v>52270</v>
      </c>
      <c r="C881" s="16" t="s">
        <v>158</v>
      </c>
      <c r="D881" s="16">
        <v>15.6</v>
      </c>
      <c r="E881" s="16" t="s">
        <v>4</v>
      </c>
      <c r="F881" s="16"/>
      <c r="G881" s="16"/>
      <c r="H881" s="16"/>
      <c r="I881" s="16">
        <v>0</v>
      </c>
      <c r="J881" s="16"/>
      <c r="K881" s="16"/>
      <c r="L881" s="16"/>
    </row>
    <row r="882" spans="1:12" x14ac:dyDescent="0.25">
      <c r="A882" s="114">
        <v>42405</v>
      </c>
      <c r="B882" s="16">
        <v>52271</v>
      </c>
      <c r="C882" s="16" t="s">
        <v>154</v>
      </c>
      <c r="D882" s="16">
        <v>13</v>
      </c>
      <c r="E882" s="16" t="s">
        <v>4</v>
      </c>
      <c r="F882" s="16"/>
      <c r="G882" s="16"/>
      <c r="H882" s="16"/>
      <c r="I882" s="16">
        <v>0</v>
      </c>
      <c r="J882" s="16"/>
      <c r="K882" s="16"/>
      <c r="L882" s="16"/>
    </row>
    <row r="883" spans="1:12" x14ac:dyDescent="0.25">
      <c r="A883" s="114">
        <v>42405</v>
      </c>
      <c r="B883" s="16">
        <v>52272</v>
      </c>
      <c r="C883" s="16" t="s">
        <v>151</v>
      </c>
      <c r="D883" s="16">
        <v>14.9</v>
      </c>
      <c r="E883" s="16" t="s">
        <v>4</v>
      </c>
      <c r="F883" s="16"/>
      <c r="G883" s="16"/>
      <c r="H883" s="16"/>
      <c r="I883" s="16">
        <v>0</v>
      </c>
      <c r="J883" s="16"/>
      <c r="K883" s="16"/>
      <c r="L883" s="16"/>
    </row>
    <row r="884" spans="1:12" x14ac:dyDescent="0.25">
      <c r="A884" s="114">
        <v>42405</v>
      </c>
      <c r="B884" s="16">
        <v>52273</v>
      </c>
      <c r="C884" s="16" t="s">
        <v>158</v>
      </c>
      <c r="D884" s="16">
        <v>15.6</v>
      </c>
      <c r="E884" s="16" t="s">
        <v>4</v>
      </c>
      <c r="F884" s="16"/>
      <c r="G884" s="16"/>
      <c r="H884" s="16"/>
      <c r="I884" s="16">
        <v>0</v>
      </c>
      <c r="J884" s="16"/>
      <c r="K884" s="16"/>
      <c r="L884" s="16"/>
    </row>
    <row r="885" spans="1:12" x14ac:dyDescent="0.25">
      <c r="A885" s="114">
        <v>42405</v>
      </c>
      <c r="B885" s="16">
        <v>52274</v>
      </c>
      <c r="C885" s="16" t="s">
        <v>151</v>
      </c>
      <c r="D885" s="16">
        <v>14.9</v>
      </c>
      <c r="E885" s="16" t="s">
        <v>4</v>
      </c>
      <c r="F885" s="16"/>
      <c r="G885" s="16"/>
      <c r="H885" s="16"/>
      <c r="I885" s="16">
        <v>0</v>
      </c>
      <c r="J885" s="16"/>
      <c r="K885" s="16"/>
      <c r="L885" s="16"/>
    </row>
    <row r="886" spans="1:12" x14ac:dyDescent="0.25">
      <c r="A886" s="114">
        <v>42405</v>
      </c>
      <c r="B886" s="16">
        <v>52275</v>
      </c>
      <c r="C886" s="16" t="s">
        <v>154</v>
      </c>
      <c r="D886" s="16">
        <v>13</v>
      </c>
      <c r="E886" s="16" t="s">
        <v>4</v>
      </c>
      <c r="F886" s="16"/>
      <c r="G886" s="16"/>
      <c r="H886" s="16"/>
      <c r="I886" s="16">
        <v>0</v>
      </c>
      <c r="J886" s="16"/>
      <c r="K886" s="16"/>
      <c r="L886" s="16"/>
    </row>
    <row r="887" spans="1:12" x14ac:dyDescent="0.25">
      <c r="A887" s="114">
        <v>42405</v>
      </c>
      <c r="B887" s="16">
        <v>52276</v>
      </c>
      <c r="C887" s="16" t="s">
        <v>153</v>
      </c>
      <c r="D887" s="16">
        <v>13.3</v>
      </c>
      <c r="E887" s="16" t="s">
        <v>4</v>
      </c>
      <c r="F887" s="16"/>
      <c r="G887" s="16"/>
      <c r="H887" s="16"/>
      <c r="I887" s="16">
        <v>0</v>
      </c>
      <c r="J887" s="16"/>
      <c r="K887" s="16"/>
      <c r="L887" s="16"/>
    </row>
    <row r="888" spans="1:12" x14ac:dyDescent="0.25">
      <c r="A888" s="114">
        <v>42405</v>
      </c>
      <c r="B888" s="16">
        <v>52277</v>
      </c>
      <c r="C888" s="16" t="s">
        <v>151</v>
      </c>
      <c r="D888" s="16">
        <v>14.9</v>
      </c>
      <c r="E888" s="16" t="s">
        <v>4</v>
      </c>
      <c r="F888" s="16"/>
      <c r="G888" s="16"/>
      <c r="H888" s="16"/>
      <c r="I888" s="16">
        <v>0</v>
      </c>
      <c r="J888" s="16"/>
      <c r="K888" s="16"/>
      <c r="L888" s="16"/>
    </row>
    <row r="889" spans="1:12" x14ac:dyDescent="0.25">
      <c r="A889" s="114">
        <v>42405</v>
      </c>
      <c r="B889" s="16">
        <v>52278</v>
      </c>
      <c r="C889" s="16" t="s">
        <v>158</v>
      </c>
      <c r="D889" s="16">
        <v>15.6</v>
      </c>
      <c r="E889" s="16" t="s">
        <v>4</v>
      </c>
      <c r="F889" s="16"/>
      <c r="G889" s="16"/>
      <c r="H889" s="16"/>
      <c r="I889" s="16">
        <v>0</v>
      </c>
      <c r="J889" s="16"/>
      <c r="K889" s="16"/>
      <c r="L889" s="16"/>
    </row>
    <row r="890" spans="1:12" x14ac:dyDescent="0.25">
      <c r="A890" s="114">
        <v>42405</v>
      </c>
      <c r="B890" s="16">
        <v>52279</v>
      </c>
      <c r="C890" s="16" t="s">
        <v>154</v>
      </c>
      <c r="D890" s="16">
        <v>13</v>
      </c>
      <c r="E890" s="16" t="s">
        <v>4</v>
      </c>
      <c r="F890" s="16"/>
      <c r="G890" s="16"/>
      <c r="H890" s="16"/>
      <c r="I890" s="16">
        <v>0</v>
      </c>
      <c r="J890" s="16"/>
      <c r="K890" s="16"/>
      <c r="L890" s="16"/>
    </row>
    <row r="891" spans="1:12" x14ac:dyDescent="0.25">
      <c r="A891" s="114">
        <v>42405</v>
      </c>
      <c r="B891" s="16">
        <v>52280</v>
      </c>
      <c r="C891" s="16" t="s">
        <v>151</v>
      </c>
      <c r="D891" s="16">
        <v>14.9</v>
      </c>
      <c r="E891" s="16" t="s">
        <v>4</v>
      </c>
      <c r="F891" s="16"/>
      <c r="G891" s="16"/>
      <c r="H891" s="16"/>
      <c r="I891" s="16">
        <v>0</v>
      </c>
      <c r="J891" s="16"/>
      <c r="K891" s="16"/>
      <c r="L891" s="16"/>
    </row>
    <row r="892" spans="1:12" x14ac:dyDescent="0.25">
      <c r="A892" s="114">
        <v>42405</v>
      </c>
      <c r="B892" s="16">
        <v>52281</v>
      </c>
      <c r="C892" s="16" t="s">
        <v>154</v>
      </c>
      <c r="D892" s="16">
        <v>13</v>
      </c>
      <c r="E892" s="16" t="s">
        <v>4</v>
      </c>
      <c r="F892" s="16"/>
      <c r="G892" s="16"/>
      <c r="H892" s="16"/>
      <c r="I892" s="16">
        <v>0</v>
      </c>
      <c r="J892" s="16"/>
      <c r="K892" s="16"/>
      <c r="L892" s="16"/>
    </row>
    <row r="893" spans="1:12" x14ac:dyDescent="0.25">
      <c r="A893" s="114">
        <v>42405</v>
      </c>
      <c r="B893" s="16">
        <v>52282</v>
      </c>
      <c r="C893" s="16" t="s">
        <v>158</v>
      </c>
      <c r="D893" s="16">
        <v>15.6</v>
      </c>
      <c r="E893" s="16" t="s">
        <v>4</v>
      </c>
      <c r="F893" s="16"/>
      <c r="G893" s="16"/>
      <c r="H893" s="16"/>
      <c r="I893" s="16">
        <v>0</v>
      </c>
      <c r="J893" s="16"/>
      <c r="K893" s="16"/>
      <c r="L893" s="16"/>
    </row>
    <row r="894" spans="1:12" x14ac:dyDescent="0.25">
      <c r="A894" s="114">
        <v>42405</v>
      </c>
      <c r="B894" s="16">
        <v>52283</v>
      </c>
      <c r="C894" s="16" t="s">
        <v>151</v>
      </c>
      <c r="D894" s="16">
        <v>14.9</v>
      </c>
      <c r="E894" s="16" t="s">
        <v>4</v>
      </c>
      <c r="F894" s="16"/>
      <c r="G894" s="16"/>
      <c r="H894" s="16"/>
      <c r="I894" s="16">
        <v>0</v>
      </c>
      <c r="J894" s="16"/>
      <c r="K894" s="16"/>
      <c r="L894" s="16"/>
    </row>
    <row r="895" spans="1:12" x14ac:dyDescent="0.25">
      <c r="A895" s="114">
        <v>42405</v>
      </c>
      <c r="B895" s="16">
        <v>52284</v>
      </c>
      <c r="C895" s="16" t="s">
        <v>154</v>
      </c>
      <c r="D895" s="16">
        <v>13</v>
      </c>
      <c r="E895" s="16" t="s">
        <v>4</v>
      </c>
      <c r="F895" s="16"/>
      <c r="G895" s="16"/>
      <c r="H895" s="16"/>
      <c r="I895" s="16">
        <v>0</v>
      </c>
      <c r="J895" s="16"/>
      <c r="K895" s="16"/>
      <c r="L895" s="16"/>
    </row>
    <row r="896" spans="1:12" x14ac:dyDescent="0.25">
      <c r="A896" s="114">
        <v>42405</v>
      </c>
      <c r="B896" s="16">
        <v>52285</v>
      </c>
      <c r="C896" s="16" t="s">
        <v>158</v>
      </c>
      <c r="D896" s="16">
        <v>15.6</v>
      </c>
      <c r="E896" s="16" t="s">
        <v>4</v>
      </c>
      <c r="F896" s="16"/>
      <c r="G896" s="16"/>
      <c r="H896" s="16"/>
      <c r="I896" s="16">
        <v>0</v>
      </c>
      <c r="J896" s="16"/>
      <c r="K896" s="16"/>
      <c r="L896" s="16"/>
    </row>
    <row r="897" spans="1:12" x14ac:dyDescent="0.25">
      <c r="A897" s="114">
        <v>42405</v>
      </c>
      <c r="B897" s="16">
        <v>52286</v>
      </c>
      <c r="C897" s="16" t="s">
        <v>151</v>
      </c>
      <c r="D897" s="16">
        <v>14.9</v>
      </c>
      <c r="E897" s="16" t="s">
        <v>4</v>
      </c>
      <c r="F897" s="16"/>
      <c r="G897" s="16"/>
      <c r="H897" s="16"/>
      <c r="I897" s="16">
        <v>0</v>
      </c>
      <c r="J897" s="16"/>
      <c r="K897" s="16"/>
      <c r="L897" s="16"/>
    </row>
    <row r="898" spans="1:12" x14ac:dyDescent="0.25">
      <c r="A898" s="114">
        <v>42405</v>
      </c>
      <c r="B898" s="16">
        <v>52287</v>
      </c>
      <c r="C898" s="16" t="s">
        <v>154</v>
      </c>
      <c r="D898" s="16">
        <v>13</v>
      </c>
      <c r="E898" s="16" t="s">
        <v>4</v>
      </c>
      <c r="F898" s="16"/>
      <c r="G898" s="16"/>
      <c r="H898" s="16"/>
      <c r="I898" s="16">
        <v>0</v>
      </c>
      <c r="J898" s="16"/>
      <c r="K898" s="16"/>
      <c r="L898" s="16"/>
    </row>
    <row r="899" spans="1:12" x14ac:dyDescent="0.25">
      <c r="A899" s="114">
        <v>42405</v>
      </c>
      <c r="B899" s="16">
        <v>52288</v>
      </c>
      <c r="C899" s="16" t="s">
        <v>158</v>
      </c>
      <c r="D899" s="16">
        <v>15.6</v>
      </c>
      <c r="E899" s="16" t="s">
        <v>4</v>
      </c>
      <c r="F899" s="16"/>
      <c r="G899" s="16"/>
      <c r="H899" s="16"/>
      <c r="I899" s="16">
        <v>0</v>
      </c>
      <c r="J899" s="16"/>
      <c r="K899" s="16"/>
      <c r="L899" s="16"/>
    </row>
    <row r="900" spans="1:12" x14ac:dyDescent="0.25">
      <c r="A900" s="114">
        <v>42405</v>
      </c>
      <c r="B900" s="16">
        <v>52289</v>
      </c>
      <c r="C900" s="16" t="s">
        <v>154</v>
      </c>
      <c r="D900" s="16">
        <v>13</v>
      </c>
      <c r="E900" s="16" t="s">
        <v>4</v>
      </c>
      <c r="F900" s="16"/>
      <c r="G900" s="16"/>
      <c r="H900" s="16"/>
      <c r="I900" s="16">
        <v>0</v>
      </c>
      <c r="J900" s="16"/>
      <c r="K900" s="16"/>
      <c r="L900" s="16"/>
    </row>
    <row r="901" spans="1:12" x14ac:dyDescent="0.25">
      <c r="A901" s="114">
        <v>42405</v>
      </c>
      <c r="B901" s="16">
        <v>52290</v>
      </c>
      <c r="C901" s="16" t="s">
        <v>151</v>
      </c>
      <c r="D901" s="16">
        <v>14.9</v>
      </c>
      <c r="E901" s="16" t="s">
        <v>4</v>
      </c>
      <c r="F901" s="16"/>
      <c r="G901" s="16"/>
      <c r="H901" s="16"/>
      <c r="I901" s="16">
        <v>0</v>
      </c>
      <c r="J901" s="16"/>
      <c r="K901" s="16"/>
      <c r="L901" s="16"/>
    </row>
    <row r="902" spans="1:12" x14ac:dyDescent="0.25">
      <c r="A902" s="114">
        <v>42405</v>
      </c>
      <c r="B902" s="16">
        <v>52291</v>
      </c>
      <c r="C902" s="16" t="s">
        <v>158</v>
      </c>
      <c r="D902" s="16">
        <v>15.6</v>
      </c>
      <c r="E902" s="16" t="s">
        <v>4</v>
      </c>
      <c r="F902" s="16"/>
      <c r="G902" s="16"/>
      <c r="H902" s="16"/>
      <c r="I902" s="16">
        <v>0</v>
      </c>
      <c r="J902" s="16"/>
      <c r="K902" s="16"/>
      <c r="L902" s="16"/>
    </row>
    <row r="903" spans="1:12" x14ac:dyDescent="0.25">
      <c r="A903" s="114">
        <v>42405</v>
      </c>
      <c r="B903" s="16">
        <v>52292</v>
      </c>
      <c r="C903" s="16" t="s">
        <v>154</v>
      </c>
      <c r="D903" s="16">
        <v>13</v>
      </c>
      <c r="E903" s="16" t="s">
        <v>4</v>
      </c>
      <c r="F903" s="16"/>
      <c r="G903" s="16"/>
      <c r="H903" s="16"/>
      <c r="I903" s="16">
        <v>0</v>
      </c>
      <c r="J903" s="16"/>
      <c r="K903" s="16"/>
      <c r="L903" s="16"/>
    </row>
    <row r="904" spans="1:12" x14ac:dyDescent="0.25">
      <c r="A904" s="114">
        <v>42405</v>
      </c>
      <c r="B904" s="16">
        <v>52293</v>
      </c>
      <c r="C904" s="16" t="s">
        <v>151</v>
      </c>
      <c r="D904" s="16">
        <v>14.9</v>
      </c>
      <c r="E904" s="16" t="s">
        <v>4</v>
      </c>
      <c r="F904" s="16"/>
      <c r="G904" s="16"/>
      <c r="H904" s="16"/>
      <c r="I904" s="16">
        <v>0</v>
      </c>
      <c r="J904" s="16"/>
      <c r="K904" s="16"/>
      <c r="L904" s="16"/>
    </row>
    <row r="905" spans="1:12" x14ac:dyDescent="0.25">
      <c r="A905" s="114">
        <v>42405</v>
      </c>
      <c r="B905" s="16">
        <v>52294</v>
      </c>
      <c r="C905" s="16" t="s">
        <v>158</v>
      </c>
      <c r="D905" s="16">
        <v>15.6</v>
      </c>
      <c r="E905" s="16" t="s">
        <v>4</v>
      </c>
      <c r="F905" s="16"/>
      <c r="G905" s="16"/>
      <c r="H905" s="16"/>
      <c r="I905" s="16">
        <v>0</v>
      </c>
      <c r="J905" s="16"/>
      <c r="K905" s="16"/>
      <c r="L905" s="16"/>
    </row>
    <row r="906" spans="1:12" x14ac:dyDescent="0.25">
      <c r="A906" s="114">
        <v>42405</v>
      </c>
      <c r="B906" s="16">
        <v>52295</v>
      </c>
      <c r="C906" s="16" t="s">
        <v>154</v>
      </c>
      <c r="D906" s="16">
        <v>13</v>
      </c>
      <c r="E906" s="16" t="s">
        <v>4</v>
      </c>
      <c r="F906" s="16"/>
      <c r="G906" s="16"/>
      <c r="H906" s="16"/>
      <c r="I906" s="16">
        <v>0</v>
      </c>
      <c r="J906" s="16"/>
      <c r="K906" s="16"/>
      <c r="L906" s="16"/>
    </row>
    <row r="907" spans="1:12" x14ac:dyDescent="0.25">
      <c r="A907" s="114">
        <v>42405</v>
      </c>
      <c r="B907" s="16">
        <v>52296</v>
      </c>
      <c r="C907" s="16" t="s">
        <v>151</v>
      </c>
      <c r="D907" s="16">
        <v>14.9</v>
      </c>
      <c r="E907" s="16" t="s">
        <v>4</v>
      </c>
      <c r="F907" s="16"/>
      <c r="G907" s="16"/>
      <c r="H907" s="16"/>
      <c r="I907" s="16">
        <v>0</v>
      </c>
      <c r="J907" s="16"/>
      <c r="K907" s="16"/>
      <c r="L907" s="16"/>
    </row>
    <row r="908" spans="1:12" x14ac:dyDescent="0.25">
      <c r="A908" s="114">
        <v>42405</v>
      </c>
      <c r="B908" s="16">
        <v>52297</v>
      </c>
      <c r="C908" s="16" t="s">
        <v>158</v>
      </c>
      <c r="D908" s="16">
        <v>15.6</v>
      </c>
      <c r="E908" s="16" t="s">
        <v>4</v>
      </c>
      <c r="F908" s="16"/>
      <c r="G908" s="16"/>
      <c r="H908" s="16"/>
      <c r="I908" s="16">
        <v>0</v>
      </c>
      <c r="J908" s="16"/>
      <c r="K908" s="16"/>
      <c r="L908" s="16"/>
    </row>
    <row r="909" spans="1:12" x14ac:dyDescent="0.25">
      <c r="A909" s="114">
        <v>42405</v>
      </c>
      <c r="B909" s="16">
        <v>52298</v>
      </c>
      <c r="C909" s="16" t="s">
        <v>154</v>
      </c>
      <c r="D909" s="16">
        <v>13</v>
      </c>
      <c r="E909" s="16" t="s">
        <v>4</v>
      </c>
      <c r="F909" s="16"/>
      <c r="G909" s="16"/>
      <c r="H909" s="16"/>
      <c r="I909" s="16">
        <v>0</v>
      </c>
      <c r="J909" s="16"/>
      <c r="K909" s="16"/>
      <c r="L909" s="16"/>
    </row>
    <row r="910" spans="1:12" x14ac:dyDescent="0.25">
      <c r="A910" s="114">
        <v>42405</v>
      </c>
      <c r="B910" s="16">
        <v>52299</v>
      </c>
      <c r="C910" s="16" t="s">
        <v>151</v>
      </c>
      <c r="D910" s="16">
        <v>14.9</v>
      </c>
      <c r="E910" s="16" t="s">
        <v>4</v>
      </c>
      <c r="F910" s="16"/>
      <c r="G910" s="16"/>
      <c r="H910" s="16"/>
      <c r="I910" s="16">
        <v>0</v>
      </c>
      <c r="J910" s="16"/>
      <c r="K910" s="16"/>
      <c r="L910" s="16"/>
    </row>
    <row r="911" spans="1:12" x14ac:dyDescent="0.25">
      <c r="A911" s="114">
        <v>42405</v>
      </c>
      <c r="B911" s="16">
        <v>52300</v>
      </c>
      <c r="C911" s="16" t="s">
        <v>152</v>
      </c>
      <c r="D911" s="16">
        <v>14.9</v>
      </c>
      <c r="E911" s="16" t="s">
        <v>4</v>
      </c>
      <c r="F911" s="16"/>
      <c r="G911" s="16"/>
      <c r="H911" s="16"/>
      <c r="I911" s="16">
        <v>0</v>
      </c>
      <c r="J911" s="16"/>
      <c r="K911" s="16"/>
      <c r="L911" s="16"/>
    </row>
    <row r="912" spans="1:12" x14ac:dyDescent="0.25">
      <c r="A912" s="114">
        <v>42405</v>
      </c>
      <c r="B912" s="16">
        <v>52301</v>
      </c>
      <c r="C912" s="16" t="s">
        <v>158</v>
      </c>
      <c r="D912" s="16">
        <v>15.6</v>
      </c>
      <c r="E912" s="16" t="s">
        <v>4</v>
      </c>
      <c r="F912" s="16"/>
      <c r="G912" s="16"/>
      <c r="H912" s="16"/>
      <c r="I912" s="16">
        <v>0</v>
      </c>
      <c r="J912" s="16"/>
      <c r="K912" s="16"/>
      <c r="L912" s="16"/>
    </row>
    <row r="913" spans="1:12" x14ac:dyDescent="0.25">
      <c r="A913" s="114">
        <v>42405</v>
      </c>
      <c r="B913" s="16">
        <v>52302</v>
      </c>
      <c r="C913" s="16" t="s">
        <v>151</v>
      </c>
      <c r="D913" s="16">
        <v>14.9</v>
      </c>
      <c r="E913" s="16" t="s">
        <v>4</v>
      </c>
      <c r="F913" s="16"/>
      <c r="G913" s="16"/>
      <c r="H913" s="16"/>
      <c r="I913" s="16">
        <v>0</v>
      </c>
      <c r="J913" s="16"/>
      <c r="K913" s="16"/>
      <c r="L913" s="16"/>
    </row>
    <row r="914" spans="1:12" x14ac:dyDescent="0.25">
      <c r="A914" s="114">
        <v>42405</v>
      </c>
      <c r="B914" s="16">
        <v>52303</v>
      </c>
      <c r="C914" s="16" t="s">
        <v>153</v>
      </c>
      <c r="D914" s="16">
        <v>13.3</v>
      </c>
      <c r="E914" s="16" t="s">
        <v>4</v>
      </c>
      <c r="F914" s="16"/>
      <c r="G914" s="16"/>
      <c r="H914" s="16"/>
      <c r="I914" s="16">
        <v>0</v>
      </c>
      <c r="J914" s="16"/>
      <c r="K914" s="16"/>
      <c r="L914" s="16"/>
    </row>
    <row r="915" spans="1:12" x14ac:dyDescent="0.25">
      <c r="A915" s="114">
        <v>42405</v>
      </c>
      <c r="B915" s="16">
        <v>52304</v>
      </c>
      <c r="C915" s="16" t="s">
        <v>152</v>
      </c>
      <c r="D915" s="16">
        <v>14.9</v>
      </c>
      <c r="E915" s="16" t="s">
        <v>4</v>
      </c>
      <c r="F915" s="16"/>
      <c r="G915" s="16"/>
      <c r="H915" s="16"/>
      <c r="I915" s="16">
        <v>0</v>
      </c>
      <c r="J915" s="16"/>
      <c r="K915" s="16"/>
      <c r="L915" s="16"/>
    </row>
    <row r="916" spans="1:12" x14ac:dyDescent="0.25">
      <c r="A916" s="114">
        <v>42405</v>
      </c>
      <c r="B916" s="16">
        <v>52305</v>
      </c>
      <c r="C916" s="16" t="s">
        <v>154</v>
      </c>
      <c r="D916" s="16">
        <v>13</v>
      </c>
      <c r="E916" s="16" t="s">
        <v>4</v>
      </c>
      <c r="F916" s="16"/>
      <c r="G916" s="16"/>
      <c r="H916" s="16"/>
      <c r="I916" s="16">
        <v>0</v>
      </c>
      <c r="J916" s="16"/>
      <c r="K916" s="16"/>
      <c r="L916" s="16"/>
    </row>
    <row r="917" spans="1:12" x14ac:dyDescent="0.25">
      <c r="A917" s="114">
        <v>42405</v>
      </c>
      <c r="B917" s="16">
        <v>52306</v>
      </c>
      <c r="C917" s="16" t="s">
        <v>158</v>
      </c>
      <c r="D917" s="16">
        <v>15.6</v>
      </c>
      <c r="E917" s="16" t="s">
        <v>4</v>
      </c>
      <c r="F917" s="16"/>
      <c r="G917" s="16"/>
      <c r="H917" s="16"/>
      <c r="I917" s="16">
        <v>0</v>
      </c>
      <c r="J917" s="16"/>
      <c r="K917" s="16"/>
      <c r="L917" s="16"/>
    </row>
    <row r="918" spans="1:12" x14ac:dyDescent="0.25">
      <c r="A918" s="114">
        <v>42405</v>
      </c>
      <c r="B918" s="16">
        <v>52307</v>
      </c>
      <c r="C918" s="16" t="s">
        <v>153</v>
      </c>
      <c r="D918" s="16">
        <v>13.3</v>
      </c>
      <c r="E918" s="16" t="s">
        <v>4</v>
      </c>
      <c r="F918" s="16"/>
      <c r="G918" s="16"/>
      <c r="H918" s="16"/>
      <c r="I918" s="16">
        <v>0</v>
      </c>
      <c r="J918" s="16"/>
      <c r="K918" s="16"/>
      <c r="L918" s="16"/>
    </row>
    <row r="919" spans="1:12" x14ac:dyDescent="0.25">
      <c r="A919" s="114">
        <v>42405</v>
      </c>
      <c r="B919" s="16">
        <v>52308</v>
      </c>
      <c r="C919" s="16" t="s">
        <v>151</v>
      </c>
      <c r="D919" s="16">
        <v>14.9</v>
      </c>
      <c r="E919" s="16" t="s">
        <v>4</v>
      </c>
      <c r="F919" s="16"/>
      <c r="G919" s="16"/>
      <c r="H919" s="16"/>
      <c r="I919" s="16">
        <v>0</v>
      </c>
      <c r="J919" s="16"/>
      <c r="K919" s="16"/>
      <c r="L919" s="16"/>
    </row>
    <row r="920" spans="1:12" x14ac:dyDescent="0.25">
      <c r="A920" s="114">
        <v>42405</v>
      </c>
      <c r="B920" s="16">
        <v>52309</v>
      </c>
      <c r="C920" s="16" t="s">
        <v>154</v>
      </c>
      <c r="D920" s="16">
        <v>13</v>
      </c>
      <c r="E920" s="16" t="s">
        <v>4</v>
      </c>
      <c r="F920" s="16"/>
      <c r="G920" s="16"/>
      <c r="H920" s="16"/>
      <c r="I920" s="16">
        <v>0</v>
      </c>
      <c r="J920" s="16"/>
      <c r="K920" s="16"/>
      <c r="L920" s="16"/>
    </row>
    <row r="921" spans="1:12" x14ac:dyDescent="0.25">
      <c r="A921" s="114">
        <v>42405</v>
      </c>
      <c r="B921" s="16">
        <v>52310</v>
      </c>
      <c r="C921" s="16" t="s">
        <v>158</v>
      </c>
      <c r="D921" s="16">
        <v>15.6</v>
      </c>
      <c r="E921" s="16" t="s">
        <v>4</v>
      </c>
      <c r="F921" s="16"/>
      <c r="G921" s="16"/>
      <c r="H921" s="16"/>
      <c r="I921" s="16">
        <v>0</v>
      </c>
      <c r="J921" s="16"/>
      <c r="K921" s="16"/>
      <c r="L921" s="16"/>
    </row>
    <row r="922" spans="1:12" x14ac:dyDescent="0.25">
      <c r="A922" s="114">
        <v>42405</v>
      </c>
      <c r="B922" s="16">
        <v>52311</v>
      </c>
      <c r="C922" s="16" t="s">
        <v>153</v>
      </c>
      <c r="D922" s="16">
        <v>13.3</v>
      </c>
      <c r="E922" s="16" t="s">
        <v>4</v>
      </c>
      <c r="F922" s="16"/>
      <c r="G922" s="16"/>
      <c r="H922" s="16"/>
      <c r="I922" s="16">
        <v>0</v>
      </c>
      <c r="J922" s="16"/>
      <c r="K922" s="16"/>
      <c r="L922" s="16"/>
    </row>
    <row r="923" spans="1:12" x14ac:dyDescent="0.25">
      <c r="A923" s="114">
        <v>42405</v>
      </c>
      <c r="B923" s="16">
        <v>52312</v>
      </c>
      <c r="C923" s="16" t="s">
        <v>152</v>
      </c>
      <c r="D923" s="16">
        <v>14.9</v>
      </c>
      <c r="E923" s="16" t="s">
        <v>4</v>
      </c>
      <c r="F923" s="16"/>
      <c r="G923" s="16"/>
      <c r="H923" s="16"/>
      <c r="I923" s="16">
        <v>0</v>
      </c>
      <c r="J923" s="16"/>
      <c r="K923" s="16"/>
      <c r="L923" s="16"/>
    </row>
    <row r="924" spans="1:12" x14ac:dyDescent="0.25">
      <c r="A924" s="114">
        <v>42405</v>
      </c>
      <c r="B924" s="16">
        <v>52313</v>
      </c>
      <c r="C924" s="16" t="s">
        <v>151</v>
      </c>
      <c r="D924" s="16">
        <v>14.9</v>
      </c>
      <c r="E924" s="16" t="s">
        <v>4</v>
      </c>
      <c r="F924" s="16"/>
      <c r="G924" s="16"/>
      <c r="H924" s="16"/>
      <c r="I924" s="16">
        <v>0</v>
      </c>
      <c r="J924" s="16"/>
      <c r="K924" s="16"/>
      <c r="L924" s="16"/>
    </row>
    <row r="925" spans="1:12" x14ac:dyDescent="0.25">
      <c r="A925" s="114">
        <v>42405</v>
      </c>
      <c r="B925" s="16">
        <v>52314</v>
      </c>
      <c r="C925" s="16" t="s">
        <v>154</v>
      </c>
      <c r="D925" s="16">
        <v>13</v>
      </c>
      <c r="E925" s="16" t="s">
        <v>4</v>
      </c>
      <c r="F925" s="16"/>
      <c r="G925" s="16"/>
      <c r="H925" s="16"/>
      <c r="I925" s="16">
        <v>0</v>
      </c>
      <c r="J925" s="16"/>
      <c r="K925" s="16"/>
      <c r="L925" s="16"/>
    </row>
    <row r="926" spans="1:12" x14ac:dyDescent="0.25">
      <c r="A926" s="114">
        <v>42405</v>
      </c>
      <c r="B926" s="16">
        <v>52315</v>
      </c>
      <c r="C926" s="16" t="s">
        <v>158</v>
      </c>
      <c r="D926" s="16">
        <v>15.6</v>
      </c>
      <c r="E926" s="16" t="s">
        <v>4</v>
      </c>
      <c r="F926" s="16"/>
      <c r="G926" s="16"/>
      <c r="H926" s="16"/>
      <c r="I926" s="16">
        <v>0</v>
      </c>
      <c r="J926" s="16"/>
      <c r="K926" s="16"/>
      <c r="L926" s="16"/>
    </row>
    <row r="927" spans="1:12" ht="15.75" thickBot="1" x14ac:dyDescent="0.3">
      <c r="A927" s="114">
        <v>42405</v>
      </c>
      <c r="B927" s="16">
        <v>52316</v>
      </c>
      <c r="C927" s="16" t="s">
        <v>151</v>
      </c>
      <c r="D927" s="16">
        <v>14.9</v>
      </c>
      <c r="E927" s="16" t="s">
        <v>4</v>
      </c>
      <c r="F927" s="16"/>
      <c r="G927" s="16"/>
      <c r="H927" s="16"/>
      <c r="I927" s="16">
        <v>0</v>
      </c>
      <c r="J927" s="22"/>
      <c r="K927" s="22"/>
      <c r="L927" s="22"/>
    </row>
    <row r="928" spans="1:12" x14ac:dyDescent="0.25">
      <c r="A928" s="114">
        <v>42406</v>
      </c>
      <c r="B928" s="16">
        <v>52317</v>
      </c>
      <c r="C928" s="16" t="s">
        <v>152</v>
      </c>
      <c r="D928" s="16">
        <v>14.9</v>
      </c>
      <c r="E928" s="16" t="s">
        <v>4</v>
      </c>
      <c r="F928" s="16"/>
      <c r="G928" s="16"/>
      <c r="H928" s="16"/>
      <c r="I928" s="16">
        <v>0</v>
      </c>
      <c r="J928" s="17"/>
      <c r="K928" s="17"/>
      <c r="L928" s="17"/>
    </row>
    <row r="929" spans="1:12" x14ac:dyDescent="0.25">
      <c r="A929" s="114">
        <v>42406</v>
      </c>
      <c r="B929" s="16">
        <v>52318</v>
      </c>
      <c r="C929" s="16" t="s">
        <v>158</v>
      </c>
      <c r="D929" s="16">
        <v>15.6</v>
      </c>
      <c r="E929" s="16" t="s">
        <v>4</v>
      </c>
      <c r="F929" s="16"/>
      <c r="G929" s="16"/>
      <c r="H929" s="16"/>
      <c r="I929" s="16">
        <v>0</v>
      </c>
      <c r="J929" s="16"/>
      <c r="K929" s="16"/>
      <c r="L929" s="16"/>
    </row>
    <row r="930" spans="1:12" x14ac:dyDescent="0.25">
      <c r="A930" s="114">
        <v>42406</v>
      </c>
      <c r="B930" s="16">
        <v>52319</v>
      </c>
      <c r="C930" s="16" t="s">
        <v>152</v>
      </c>
      <c r="D930" s="16">
        <v>14.9</v>
      </c>
      <c r="E930" s="16" t="s">
        <v>4</v>
      </c>
      <c r="F930" s="16"/>
      <c r="G930" s="16"/>
      <c r="H930" s="16"/>
      <c r="I930" s="16">
        <v>0</v>
      </c>
      <c r="J930" s="16"/>
      <c r="K930" s="16"/>
      <c r="L930" s="16"/>
    </row>
    <row r="931" spans="1:12" x14ac:dyDescent="0.25">
      <c r="A931" s="114">
        <v>42406</v>
      </c>
      <c r="B931" s="16">
        <v>52320</v>
      </c>
      <c r="C931" s="16" t="s">
        <v>151</v>
      </c>
      <c r="D931" s="16">
        <v>14.9</v>
      </c>
      <c r="E931" s="16" t="s">
        <v>4</v>
      </c>
      <c r="F931" s="16"/>
      <c r="G931" s="16"/>
      <c r="H931" s="16"/>
      <c r="I931" s="16">
        <v>0</v>
      </c>
      <c r="J931" s="16"/>
      <c r="K931" s="16"/>
      <c r="L931" s="16"/>
    </row>
    <row r="932" spans="1:12" x14ac:dyDescent="0.25">
      <c r="A932" s="114">
        <v>42406</v>
      </c>
      <c r="B932" s="16">
        <v>52321</v>
      </c>
      <c r="C932" s="16" t="s">
        <v>155</v>
      </c>
      <c r="D932" s="16">
        <v>14.9</v>
      </c>
      <c r="E932" s="16" t="s">
        <v>4</v>
      </c>
      <c r="F932" s="16"/>
      <c r="G932" s="16"/>
      <c r="H932" s="16"/>
      <c r="I932" s="16">
        <v>0</v>
      </c>
      <c r="J932" s="16"/>
      <c r="K932" s="16"/>
      <c r="L932" s="16"/>
    </row>
    <row r="933" spans="1:12" x14ac:dyDescent="0.25">
      <c r="A933" s="114">
        <v>42406</v>
      </c>
      <c r="B933" s="16">
        <v>52322</v>
      </c>
      <c r="C933" s="16" t="s">
        <v>154</v>
      </c>
      <c r="D933" s="16">
        <v>13</v>
      </c>
      <c r="E933" s="16" t="s">
        <v>4</v>
      </c>
      <c r="F933" s="16"/>
      <c r="G933" s="16"/>
      <c r="H933" s="16"/>
      <c r="I933" s="16">
        <v>0</v>
      </c>
      <c r="J933" s="16"/>
      <c r="K933" s="16"/>
      <c r="L933" s="16"/>
    </row>
    <row r="934" spans="1:12" x14ac:dyDescent="0.25">
      <c r="A934" s="114">
        <v>42406</v>
      </c>
      <c r="B934" s="16">
        <v>52323</v>
      </c>
      <c r="C934" s="16" t="s">
        <v>158</v>
      </c>
      <c r="D934" s="16">
        <v>15.6</v>
      </c>
      <c r="E934" s="16" t="s">
        <v>4</v>
      </c>
      <c r="F934" s="16"/>
      <c r="G934" s="16"/>
      <c r="H934" s="16"/>
      <c r="I934" s="16">
        <v>0</v>
      </c>
      <c r="J934" s="16"/>
      <c r="K934" s="16"/>
      <c r="L934" s="16"/>
    </row>
    <row r="935" spans="1:12" x14ac:dyDescent="0.25">
      <c r="A935" s="114">
        <v>42406</v>
      </c>
      <c r="B935" s="16">
        <v>52324</v>
      </c>
      <c r="C935" s="16" t="s">
        <v>151</v>
      </c>
      <c r="D935" s="16">
        <v>14.9</v>
      </c>
      <c r="E935" s="16" t="s">
        <v>4</v>
      </c>
      <c r="F935" s="16"/>
      <c r="G935" s="16"/>
      <c r="H935" s="16"/>
      <c r="I935" s="16">
        <v>0</v>
      </c>
      <c r="J935" s="16"/>
      <c r="K935" s="16"/>
      <c r="L935" s="16"/>
    </row>
    <row r="936" spans="1:12" x14ac:dyDescent="0.25">
      <c r="A936" s="114">
        <v>42406</v>
      </c>
      <c r="B936" s="16">
        <v>52325</v>
      </c>
      <c r="C936" s="16" t="s">
        <v>154</v>
      </c>
      <c r="D936" s="16">
        <v>13</v>
      </c>
      <c r="E936" s="16" t="s">
        <v>4</v>
      </c>
      <c r="F936" s="16"/>
      <c r="G936" s="16"/>
      <c r="H936" s="16"/>
      <c r="I936" s="16">
        <v>0</v>
      </c>
      <c r="J936" s="16"/>
      <c r="K936" s="16"/>
      <c r="L936" s="16"/>
    </row>
    <row r="937" spans="1:12" x14ac:dyDescent="0.25">
      <c r="A937" s="114">
        <v>42406</v>
      </c>
      <c r="B937" s="16">
        <v>52326</v>
      </c>
      <c r="C937" s="16" t="s">
        <v>155</v>
      </c>
      <c r="D937" s="16">
        <v>14.9</v>
      </c>
      <c r="E937" s="16" t="s">
        <v>4</v>
      </c>
      <c r="F937" s="16"/>
      <c r="G937" s="16"/>
      <c r="H937" s="16"/>
      <c r="I937" s="16">
        <v>0</v>
      </c>
      <c r="J937" s="16"/>
      <c r="K937" s="16"/>
      <c r="L937" s="16"/>
    </row>
    <row r="938" spans="1:12" x14ac:dyDescent="0.25">
      <c r="A938" s="114">
        <v>42406</v>
      </c>
      <c r="B938" s="16">
        <v>52327</v>
      </c>
      <c r="C938" s="16" t="s">
        <v>152</v>
      </c>
      <c r="D938" s="16">
        <v>14.9</v>
      </c>
      <c r="E938" s="16" t="s">
        <v>4</v>
      </c>
      <c r="F938" s="16"/>
      <c r="G938" s="16"/>
      <c r="H938" s="16"/>
      <c r="I938" s="16">
        <v>0</v>
      </c>
      <c r="J938" s="16"/>
      <c r="K938" s="16"/>
      <c r="L938" s="16"/>
    </row>
    <row r="939" spans="1:12" x14ac:dyDescent="0.25">
      <c r="A939" s="114">
        <v>42406</v>
      </c>
      <c r="B939" s="16">
        <v>52328</v>
      </c>
      <c r="C939" s="16" t="s">
        <v>158</v>
      </c>
      <c r="D939" s="16">
        <v>15.6</v>
      </c>
      <c r="E939" s="16" t="s">
        <v>4</v>
      </c>
      <c r="F939" s="16"/>
      <c r="G939" s="16"/>
      <c r="H939" s="16"/>
      <c r="I939" s="16">
        <v>0</v>
      </c>
      <c r="J939" s="16"/>
      <c r="K939" s="16"/>
      <c r="L939" s="16"/>
    </row>
    <row r="940" spans="1:12" x14ac:dyDescent="0.25">
      <c r="A940" s="114">
        <v>42406</v>
      </c>
      <c r="B940" s="16">
        <v>52329</v>
      </c>
      <c r="C940" s="16" t="s">
        <v>151</v>
      </c>
      <c r="D940" s="16">
        <v>14.9</v>
      </c>
      <c r="E940" s="16" t="s">
        <v>4</v>
      </c>
      <c r="F940" s="16"/>
      <c r="G940" s="16"/>
      <c r="H940" s="16"/>
      <c r="I940" s="16">
        <v>0</v>
      </c>
      <c r="J940" s="16"/>
      <c r="K940" s="16"/>
      <c r="L940" s="16"/>
    </row>
    <row r="941" spans="1:12" x14ac:dyDescent="0.25">
      <c r="A941" s="114">
        <v>42406</v>
      </c>
      <c r="B941" s="16">
        <v>52330</v>
      </c>
      <c r="C941" s="16" t="s">
        <v>154</v>
      </c>
      <c r="D941" s="16">
        <v>13</v>
      </c>
      <c r="E941" s="16" t="s">
        <v>4</v>
      </c>
      <c r="F941" s="16"/>
      <c r="G941" s="16"/>
      <c r="H941" s="16"/>
      <c r="I941" s="16">
        <v>0</v>
      </c>
      <c r="J941" s="16"/>
      <c r="K941" s="16"/>
      <c r="L941" s="16"/>
    </row>
    <row r="942" spans="1:12" x14ac:dyDescent="0.25">
      <c r="A942" s="114">
        <v>42406</v>
      </c>
      <c r="B942" s="16">
        <v>52331</v>
      </c>
      <c r="C942" s="16" t="s">
        <v>155</v>
      </c>
      <c r="D942" s="16">
        <v>14.9</v>
      </c>
      <c r="E942" s="16" t="s">
        <v>4</v>
      </c>
      <c r="F942" s="16"/>
      <c r="G942" s="16"/>
      <c r="H942" s="16"/>
      <c r="I942" s="16">
        <v>0</v>
      </c>
      <c r="J942" s="16"/>
      <c r="K942" s="16"/>
      <c r="L942" s="16"/>
    </row>
    <row r="943" spans="1:12" x14ac:dyDescent="0.25">
      <c r="A943" s="114">
        <v>42406</v>
      </c>
      <c r="B943" s="16">
        <v>52332</v>
      </c>
      <c r="C943" s="16" t="s">
        <v>153</v>
      </c>
      <c r="D943" s="16">
        <v>13.3</v>
      </c>
      <c r="E943" s="16" t="s">
        <v>4</v>
      </c>
      <c r="F943" s="16"/>
      <c r="G943" s="16"/>
      <c r="H943" s="16"/>
      <c r="I943" s="16">
        <v>0</v>
      </c>
      <c r="J943" s="16"/>
      <c r="K943" s="16"/>
      <c r="L943" s="16"/>
    </row>
    <row r="944" spans="1:12" x14ac:dyDescent="0.25">
      <c r="A944" s="114">
        <v>42406</v>
      </c>
      <c r="B944" s="16">
        <v>52333</v>
      </c>
      <c r="C944" s="16" t="s">
        <v>158</v>
      </c>
      <c r="D944" s="16">
        <v>15.6</v>
      </c>
      <c r="E944" s="16" t="s">
        <v>4</v>
      </c>
      <c r="F944" s="16"/>
      <c r="G944" s="16"/>
      <c r="H944" s="16"/>
      <c r="I944" s="16">
        <v>0</v>
      </c>
      <c r="J944" s="16"/>
      <c r="K944" s="16"/>
      <c r="L944" s="16"/>
    </row>
    <row r="945" spans="1:12" x14ac:dyDescent="0.25">
      <c r="A945" s="114">
        <v>42406</v>
      </c>
      <c r="B945" s="16">
        <v>52334</v>
      </c>
      <c r="C945" s="16" t="s">
        <v>151</v>
      </c>
      <c r="D945" s="16">
        <v>14.9</v>
      </c>
      <c r="E945" s="16" t="s">
        <v>4</v>
      </c>
      <c r="F945" s="16"/>
      <c r="G945" s="16"/>
      <c r="H945" s="16"/>
      <c r="I945" s="16">
        <v>0</v>
      </c>
      <c r="J945" s="16"/>
      <c r="K945" s="16"/>
      <c r="L945" s="16"/>
    </row>
    <row r="946" spans="1:12" x14ac:dyDescent="0.25">
      <c r="A946" s="114">
        <v>42406</v>
      </c>
      <c r="B946" s="16">
        <v>52335</v>
      </c>
      <c r="C946" s="16" t="s">
        <v>154</v>
      </c>
      <c r="D946" s="16">
        <v>13</v>
      </c>
      <c r="E946" s="16" t="s">
        <v>4</v>
      </c>
      <c r="F946" s="16"/>
      <c r="G946" s="16"/>
      <c r="H946" s="16"/>
      <c r="I946" s="16">
        <v>0</v>
      </c>
      <c r="J946" s="16"/>
      <c r="K946" s="16"/>
      <c r="L946" s="16"/>
    </row>
    <row r="947" spans="1:12" x14ac:dyDescent="0.25">
      <c r="A947" s="114">
        <v>42406</v>
      </c>
      <c r="B947" s="16">
        <v>52336</v>
      </c>
      <c r="C947" s="16" t="s">
        <v>155</v>
      </c>
      <c r="D947" s="16">
        <v>14.9</v>
      </c>
      <c r="E947" s="16" t="s">
        <v>4</v>
      </c>
      <c r="F947" s="16"/>
      <c r="G947" s="16"/>
      <c r="H947" s="16"/>
      <c r="I947" s="16">
        <v>0</v>
      </c>
      <c r="J947" s="16"/>
      <c r="K947" s="16"/>
      <c r="L947" s="16"/>
    </row>
    <row r="948" spans="1:12" x14ac:dyDescent="0.25">
      <c r="A948" s="114">
        <v>42406</v>
      </c>
      <c r="B948" s="16">
        <v>52337</v>
      </c>
      <c r="C948" s="16" t="s">
        <v>153</v>
      </c>
      <c r="D948" s="16">
        <v>13.3</v>
      </c>
      <c r="E948" s="16" t="s">
        <v>4</v>
      </c>
      <c r="F948" s="16"/>
      <c r="G948" s="16"/>
      <c r="H948" s="16"/>
      <c r="I948" s="16">
        <v>0</v>
      </c>
      <c r="J948" s="16"/>
      <c r="K948" s="16"/>
      <c r="L948" s="16"/>
    </row>
    <row r="949" spans="1:12" x14ac:dyDescent="0.25">
      <c r="A949" s="114">
        <v>42406</v>
      </c>
      <c r="B949" s="16">
        <v>52338</v>
      </c>
      <c r="C949" s="16" t="s">
        <v>158</v>
      </c>
      <c r="D949" s="16">
        <v>15.6</v>
      </c>
      <c r="E949" s="16" t="s">
        <v>4</v>
      </c>
      <c r="F949" s="16"/>
      <c r="G949" s="16"/>
      <c r="H949" s="16"/>
      <c r="I949" s="16">
        <v>0</v>
      </c>
      <c r="J949" s="16"/>
      <c r="K949" s="16"/>
      <c r="L949" s="16"/>
    </row>
    <row r="950" spans="1:12" x14ac:dyDescent="0.25">
      <c r="A950" s="114">
        <v>42406</v>
      </c>
      <c r="B950" s="16">
        <v>52339</v>
      </c>
      <c r="C950" s="16" t="s">
        <v>151</v>
      </c>
      <c r="D950" s="16">
        <v>14.9</v>
      </c>
      <c r="E950" s="16" t="s">
        <v>4</v>
      </c>
      <c r="F950" s="16"/>
      <c r="G950" s="16"/>
      <c r="H950" s="16"/>
      <c r="I950" s="16">
        <v>0</v>
      </c>
      <c r="J950" s="16"/>
      <c r="K950" s="16"/>
      <c r="L950" s="16"/>
    </row>
    <row r="951" spans="1:12" x14ac:dyDescent="0.25">
      <c r="A951" s="114">
        <v>42406</v>
      </c>
      <c r="B951" s="16">
        <v>52340</v>
      </c>
      <c r="C951" s="16" t="s">
        <v>155</v>
      </c>
      <c r="D951" s="16">
        <v>14.9</v>
      </c>
      <c r="E951" s="16" t="s">
        <v>4</v>
      </c>
      <c r="F951" s="16"/>
      <c r="G951" s="16"/>
      <c r="H951" s="16"/>
      <c r="I951" s="16">
        <v>0</v>
      </c>
      <c r="J951" s="16"/>
      <c r="K951" s="16"/>
      <c r="L951" s="16"/>
    </row>
    <row r="952" spans="1:12" x14ac:dyDescent="0.25">
      <c r="A952" s="114">
        <v>42406</v>
      </c>
      <c r="B952" s="16">
        <v>52341</v>
      </c>
      <c r="C952" s="16" t="s">
        <v>158</v>
      </c>
      <c r="D952" s="16">
        <v>15.6</v>
      </c>
      <c r="E952" s="16" t="s">
        <v>4</v>
      </c>
      <c r="F952" s="16"/>
      <c r="G952" s="16"/>
      <c r="H952" s="16"/>
      <c r="I952" s="16">
        <v>0</v>
      </c>
      <c r="J952" s="16"/>
      <c r="K952" s="16"/>
      <c r="L952" s="16"/>
    </row>
    <row r="953" spans="1:12" x14ac:dyDescent="0.25">
      <c r="A953" s="114">
        <v>42406</v>
      </c>
      <c r="B953" s="16">
        <v>52342</v>
      </c>
      <c r="C953" s="16" t="s">
        <v>154</v>
      </c>
      <c r="D953" s="16">
        <v>13</v>
      </c>
      <c r="E953" s="16" t="s">
        <v>4</v>
      </c>
      <c r="F953" s="16"/>
      <c r="G953" s="16"/>
      <c r="H953" s="16"/>
      <c r="I953" s="16">
        <v>0</v>
      </c>
      <c r="J953" s="16"/>
      <c r="K953" s="16"/>
      <c r="L953" s="16"/>
    </row>
    <row r="954" spans="1:12" x14ac:dyDescent="0.25">
      <c r="A954" s="114">
        <v>42406</v>
      </c>
      <c r="B954" s="16">
        <v>52343</v>
      </c>
      <c r="C954" s="16" t="s">
        <v>151</v>
      </c>
      <c r="D954" s="16">
        <v>14.9</v>
      </c>
      <c r="E954" s="16" t="s">
        <v>4</v>
      </c>
      <c r="F954" s="16"/>
      <c r="G954" s="16"/>
      <c r="H954" s="16"/>
      <c r="I954" s="16">
        <v>0</v>
      </c>
      <c r="J954" s="16"/>
      <c r="K954" s="16"/>
      <c r="L954" s="16"/>
    </row>
    <row r="955" spans="1:12" x14ac:dyDescent="0.25">
      <c r="A955" s="114">
        <v>42406</v>
      </c>
      <c r="B955" s="16">
        <v>52344</v>
      </c>
      <c r="C955" s="16" t="s">
        <v>155</v>
      </c>
      <c r="D955" s="16">
        <v>14.9</v>
      </c>
      <c r="E955" s="16" t="s">
        <v>4</v>
      </c>
      <c r="F955" s="16"/>
      <c r="G955" s="16"/>
      <c r="H955" s="16"/>
      <c r="I955" s="16">
        <v>0</v>
      </c>
      <c r="J955" s="16"/>
      <c r="K955" s="16"/>
      <c r="L955" s="16"/>
    </row>
    <row r="956" spans="1:12" x14ac:dyDescent="0.25">
      <c r="A956" s="114">
        <v>42406</v>
      </c>
      <c r="B956" s="16">
        <v>52345</v>
      </c>
      <c r="C956" s="16" t="s">
        <v>158</v>
      </c>
      <c r="D956" s="16">
        <v>15.6</v>
      </c>
      <c r="E956" s="16" t="s">
        <v>4</v>
      </c>
      <c r="F956" s="16"/>
      <c r="G956" s="16"/>
      <c r="H956" s="16"/>
      <c r="I956" s="16">
        <v>0</v>
      </c>
      <c r="J956" s="16"/>
      <c r="K956" s="16"/>
      <c r="L956" s="16"/>
    </row>
    <row r="957" spans="1:12" x14ac:dyDescent="0.25">
      <c r="A957" s="114">
        <v>42406</v>
      </c>
      <c r="B957" s="16">
        <v>52346</v>
      </c>
      <c r="C957" s="16" t="s">
        <v>151</v>
      </c>
      <c r="D957" s="16">
        <v>14.9</v>
      </c>
      <c r="E957" s="16" t="s">
        <v>4</v>
      </c>
      <c r="F957" s="16"/>
      <c r="G957" s="16"/>
      <c r="H957" s="16"/>
      <c r="I957" s="16">
        <v>0</v>
      </c>
      <c r="J957" s="16"/>
      <c r="K957" s="16"/>
      <c r="L957" s="16"/>
    </row>
    <row r="958" spans="1:12" x14ac:dyDescent="0.25">
      <c r="A958" s="114">
        <v>42406</v>
      </c>
      <c r="B958" s="16">
        <v>52347</v>
      </c>
      <c r="C958" s="16" t="s">
        <v>155</v>
      </c>
      <c r="D958" s="16">
        <v>14.9</v>
      </c>
      <c r="E958" s="16" t="s">
        <v>4</v>
      </c>
      <c r="F958" s="16"/>
      <c r="G958" s="16"/>
      <c r="H958" s="16"/>
      <c r="I958" s="16">
        <v>0</v>
      </c>
      <c r="J958" s="16"/>
      <c r="K958" s="16"/>
      <c r="L958" s="16"/>
    </row>
    <row r="959" spans="1:12" x14ac:dyDescent="0.25">
      <c r="A959" s="114">
        <v>42406</v>
      </c>
      <c r="B959" s="16">
        <v>52348</v>
      </c>
      <c r="C959" s="16" t="s">
        <v>154</v>
      </c>
      <c r="D959" s="16">
        <v>13</v>
      </c>
      <c r="E959" s="16" t="s">
        <v>4</v>
      </c>
      <c r="F959" s="16"/>
      <c r="G959" s="16"/>
      <c r="H959" s="16"/>
      <c r="I959" s="16">
        <v>0</v>
      </c>
      <c r="J959" s="16"/>
      <c r="K959" s="16"/>
      <c r="L959" s="16"/>
    </row>
    <row r="960" spans="1:12" x14ac:dyDescent="0.25">
      <c r="A960" s="114">
        <v>42406</v>
      </c>
      <c r="B960" s="16">
        <v>52349</v>
      </c>
      <c r="C960" s="16" t="s">
        <v>158</v>
      </c>
      <c r="D960" s="16">
        <v>15.6</v>
      </c>
      <c r="E960" s="16" t="s">
        <v>4</v>
      </c>
      <c r="F960" s="16"/>
      <c r="G960" s="16"/>
      <c r="H960" s="16"/>
      <c r="I960" s="16">
        <v>0</v>
      </c>
      <c r="J960" s="16"/>
      <c r="K960" s="16"/>
      <c r="L960" s="16"/>
    </row>
    <row r="961" spans="1:12" x14ac:dyDescent="0.25">
      <c r="A961" s="114">
        <v>42406</v>
      </c>
      <c r="B961" s="16">
        <v>52350</v>
      </c>
      <c r="C961" s="16" t="s">
        <v>151</v>
      </c>
      <c r="D961" s="16">
        <v>14.9</v>
      </c>
      <c r="E961" s="16" t="s">
        <v>4</v>
      </c>
      <c r="F961" s="16"/>
      <c r="G961" s="16"/>
      <c r="H961" s="16"/>
      <c r="I961" s="16">
        <v>0</v>
      </c>
      <c r="J961" s="16"/>
      <c r="K961" s="16"/>
      <c r="L961" s="16"/>
    </row>
    <row r="962" spans="1:12" x14ac:dyDescent="0.25">
      <c r="A962" s="114">
        <v>42406</v>
      </c>
      <c r="B962" s="16">
        <v>52351</v>
      </c>
      <c r="C962" s="16" t="s">
        <v>155</v>
      </c>
      <c r="D962" s="16">
        <v>14.9</v>
      </c>
      <c r="E962" s="16" t="s">
        <v>4</v>
      </c>
      <c r="F962" s="16"/>
      <c r="G962" s="16"/>
      <c r="H962" s="16"/>
      <c r="I962" s="16">
        <v>0</v>
      </c>
      <c r="J962" s="16"/>
      <c r="K962" s="16"/>
      <c r="L962" s="16"/>
    </row>
    <row r="963" spans="1:12" x14ac:dyDescent="0.25">
      <c r="A963" s="114">
        <v>42406</v>
      </c>
      <c r="B963" s="16">
        <v>52352</v>
      </c>
      <c r="C963" s="16" t="s">
        <v>154</v>
      </c>
      <c r="D963" s="16">
        <v>13</v>
      </c>
      <c r="E963" s="16" t="s">
        <v>4</v>
      </c>
      <c r="F963" s="16"/>
      <c r="G963" s="16"/>
      <c r="H963" s="16"/>
      <c r="I963" s="16">
        <v>0</v>
      </c>
      <c r="J963" s="16"/>
      <c r="K963" s="16"/>
      <c r="L963" s="16"/>
    </row>
    <row r="964" spans="1:12" x14ac:dyDescent="0.25">
      <c r="A964" s="114">
        <v>42406</v>
      </c>
      <c r="B964" s="16">
        <v>52353</v>
      </c>
      <c r="C964" s="16" t="s">
        <v>151</v>
      </c>
      <c r="D964" s="16">
        <v>14.9</v>
      </c>
      <c r="E964" s="16" t="s">
        <v>4</v>
      </c>
      <c r="F964" s="16"/>
      <c r="G964" s="16"/>
      <c r="H964" s="16"/>
      <c r="I964" s="16">
        <v>0</v>
      </c>
      <c r="J964" s="16"/>
      <c r="K964" s="16"/>
      <c r="L964" s="16"/>
    </row>
    <row r="965" spans="1:12" x14ac:dyDescent="0.25">
      <c r="A965" s="114">
        <v>42406</v>
      </c>
      <c r="B965" s="16">
        <v>52354</v>
      </c>
      <c r="C965" s="16" t="s">
        <v>155</v>
      </c>
      <c r="D965" s="16">
        <v>14.9</v>
      </c>
      <c r="E965" s="16" t="s">
        <v>4</v>
      </c>
      <c r="F965" s="16"/>
      <c r="G965" s="16"/>
      <c r="H965" s="16"/>
      <c r="I965" s="16">
        <v>0</v>
      </c>
      <c r="J965" s="16"/>
      <c r="K965" s="16"/>
      <c r="L965" s="16"/>
    </row>
    <row r="966" spans="1:12" x14ac:dyDescent="0.25">
      <c r="A966" s="114">
        <v>42406</v>
      </c>
      <c r="B966" s="16">
        <v>52355</v>
      </c>
      <c r="C966" s="16" t="s">
        <v>158</v>
      </c>
      <c r="D966" s="16">
        <v>15.6</v>
      </c>
      <c r="E966" s="16" t="s">
        <v>4</v>
      </c>
      <c r="F966" s="16"/>
      <c r="G966" s="16"/>
      <c r="H966" s="16"/>
      <c r="I966" s="16">
        <v>0</v>
      </c>
      <c r="J966" s="16"/>
      <c r="K966" s="16"/>
      <c r="L966" s="16"/>
    </row>
    <row r="967" spans="1:12" x14ac:dyDescent="0.25">
      <c r="A967" s="114">
        <v>42406</v>
      </c>
      <c r="B967" s="16">
        <v>52356</v>
      </c>
      <c r="C967" s="16" t="s">
        <v>154</v>
      </c>
      <c r="D967" s="16">
        <v>13</v>
      </c>
      <c r="E967" s="16" t="s">
        <v>4</v>
      </c>
      <c r="F967" s="16"/>
      <c r="G967" s="16"/>
      <c r="H967" s="16"/>
      <c r="I967" s="16">
        <v>0</v>
      </c>
      <c r="J967" s="16"/>
      <c r="K967" s="16"/>
      <c r="L967" s="16"/>
    </row>
    <row r="968" spans="1:12" x14ac:dyDescent="0.25">
      <c r="A968" s="114">
        <v>42406</v>
      </c>
      <c r="B968" s="16">
        <v>52357</v>
      </c>
      <c r="C968" s="16" t="s">
        <v>151</v>
      </c>
      <c r="D968" s="16">
        <v>14.9</v>
      </c>
      <c r="E968" s="16" t="s">
        <v>4</v>
      </c>
      <c r="F968" s="16"/>
      <c r="G968" s="16"/>
      <c r="H968" s="16"/>
      <c r="I968" s="16">
        <v>0</v>
      </c>
      <c r="J968" s="16"/>
      <c r="K968" s="16"/>
      <c r="L968" s="16"/>
    </row>
    <row r="969" spans="1:12" x14ac:dyDescent="0.25">
      <c r="A969" s="114">
        <v>42406</v>
      </c>
      <c r="B969" s="16">
        <v>52358</v>
      </c>
      <c r="C969" s="16" t="s">
        <v>155</v>
      </c>
      <c r="D969" s="16">
        <v>14.9</v>
      </c>
      <c r="E969" s="16" t="s">
        <v>4</v>
      </c>
      <c r="F969" s="16"/>
      <c r="G969" s="16"/>
      <c r="H969" s="16"/>
      <c r="I969" s="16">
        <v>0</v>
      </c>
      <c r="J969" s="16"/>
      <c r="K969" s="16"/>
      <c r="L969" s="16"/>
    </row>
    <row r="970" spans="1:12" x14ac:dyDescent="0.25">
      <c r="A970" s="114">
        <v>42406</v>
      </c>
      <c r="B970" s="16">
        <v>52359</v>
      </c>
      <c r="C970" s="16" t="s">
        <v>158</v>
      </c>
      <c r="D970" s="16">
        <v>15.6</v>
      </c>
      <c r="E970" s="16" t="s">
        <v>4</v>
      </c>
      <c r="F970" s="16"/>
      <c r="G970" s="16"/>
      <c r="H970" s="16"/>
      <c r="I970" s="16">
        <v>0</v>
      </c>
      <c r="J970" s="16"/>
      <c r="K970" s="16"/>
      <c r="L970" s="16"/>
    </row>
    <row r="971" spans="1:12" x14ac:dyDescent="0.25">
      <c r="A971" s="114">
        <v>42406</v>
      </c>
      <c r="B971" s="16">
        <v>52360</v>
      </c>
      <c r="C971" s="16" t="s">
        <v>154</v>
      </c>
      <c r="D971" s="16">
        <v>13</v>
      </c>
      <c r="E971" s="16" t="s">
        <v>4</v>
      </c>
      <c r="F971" s="16"/>
      <c r="G971" s="16"/>
      <c r="H971" s="16"/>
      <c r="I971" s="16">
        <v>0</v>
      </c>
      <c r="J971" s="16"/>
      <c r="K971" s="16"/>
      <c r="L971" s="16"/>
    </row>
    <row r="972" spans="1:12" x14ac:dyDescent="0.25">
      <c r="A972" s="114">
        <v>42406</v>
      </c>
      <c r="B972" s="16">
        <v>52361</v>
      </c>
      <c r="C972" s="16" t="s">
        <v>151</v>
      </c>
      <c r="D972" s="16">
        <v>14.9</v>
      </c>
      <c r="E972" s="16" t="s">
        <v>4</v>
      </c>
      <c r="F972" s="16"/>
      <c r="G972" s="16"/>
      <c r="H972" s="16"/>
      <c r="I972" s="16">
        <v>0</v>
      </c>
      <c r="J972" s="16"/>
      <c r="K972" s="16"/>
      <c r="L972" s="16"/>
    </row>
    <row r="973" spans="1:12" x14ac:dyDescent="0.25">
      <c r="A973" s="114">
        <v>42406</v>
      </c>
      <c r="B973" s="16">
        <v>52362</v>
      </c>
      <c r="C973" s="16" t="s">
        <v>155</v>
      </c>
      <c r="D973" s="16">
        <v>14.9</v>
      </c>
      <c r="E973" s="16" t="s">
        <v>4</v>
      </c>
      <c r="F973" s="16"/>
      <c r="G973" s="16"/>
      <c r="H973" s="16"/>
      <c r="I973" s="16">
        <v>0</v>
      </c>
      <c r="J973" s="16"/>
      <c r="K973" s="16"/>
      <c r="L973" s="16"/>
    </row>
    <row r="974" spans="1:12" x14ac:dyDescent="0.25">
      <c r="A974" s="114">
        <v>42406</v>
      </c>
      <c r="B974" s="16">
        <v>52363</v>
      </c>
      <c r="C974" s="16" t="s">
        <v>151</v>
      </c>
      <c r="D974" s="16">
        <v>14.9</v>
      </c>
      <c r="E974" s="16" t="s">
        <v>4</v>
      </c>
      <c r="F974" s="16"/>
      <c r="G974" s="16"/>
      <c r="H974" s="16"/>
      <c r="I974" s="16">
        <v>0</v>
      </c>
      <c r="J974" s="16"/>
      <c r="K974" s="16"/>
      <c r="L974" s="16"/>
    </row>
    <row r="975" spans="1:12" x14ac:dyDescent="0.25">
      <c r="A975" s="114">
        <v>42406</v>
      </c>
      <c r="B975" s="16">
        <v>52364</v>
      </c>
      <c r="C975" s="16" t="s">
        <v>158</v>
      </c>
      <c r="D975" s="16">
        <v>15.6</v>
      </c>
      <c r="E975" s="16" t="s">
        <v>4</v>
      </c>
      <c r="F975" s="16"/>
      <c r="G975" s="16"/>
      <c r="H975" s="16"/>
      <c r="I975" s="16">
        <v>0</v>
      </c>
      <c r="J975" s="16"/>
      <c r="K975" s="16"/>
      <c r="L975" s="16"/>
    </row>
    <row r="976" spans="1:12" x14ac:dyDescent="0.25">
      <c r="A976" s="114">
        <v>42406</v>
      </c>
      <c r="B976" s="16">
        <v>52365</v>
      </c>
      <c r="C976" s="16" t="s">
        <v>154</v>
      </c>
      <c r="D976" s="16">
        <v>13</v>
      </c>
      <c r="E976" s="16" t="s">
        <v>4</v>
      </c>
      <c r="F976" s="16"/>
      <c r="G976" s="16"/>
      <c r="H976" s="16"/>
      <c r="I976" s="16">
        <v>0</v>
      </c>
      <c r="J976" s="16"/>
      <c r="K976" s="16"/>
      <c r="L976" s="16"/>
    </row>
    <row r="977" spans="1:12" x14ac:dyDescent="0.25">
      <c r="A977" s="114">
        <v>42406</v>
      </c>
      <c r="B977" s="16">
        <v>52366</v>
      </c>
      <c r="C977" s="16" t="s">
        <v>155</v>
      </c>
      <c r="D977" s="16">
        <v>14.9</v>
      </c>
      <c r="E977" s="16" t="s">
        <v>4</v>
      </c>
      <c r="F977" s="16"/>
      <c r="G977" s="16"/>
      <c r="H977" s="16"/>
      <c r="I977" s="16">
        <v>0</v>
      </c>
      <c r="J977" s="16"/>
      <c r="K977" s="16"/>
      <c r="L977" s="16"/>
    </row>
    <row r="978" spans="1:12" x14ac:dyDescent="0.25">
      <c r="A978" s="114">
        <v>42406</v>
      </c>
      <c r="B978" s="16">
        <v>52367</v>
      </c>
      <c r="C978" s="16" t="s">
        <v>151</v>
      </c>
      <c r="D978" s="16">
        <v>14.9</v>
      </c>
      <c r="E978" s="16" t="s">
        <v>4</v>
      </c>
      <c r="F978" s="16"/>
      <c r="G978" s="16"/>
      <c r="H978" s="16"/>
      <c r="I978" s="16">
        <v>0</v>
      </c>
      <c r="J978" s="16"/>
      <c r="K978" s="16"/>
      <c r="L978" s="16"/>
    </row>
    <row r="979" spans="1:12" x14ac:dyDescent="0.25">
      <c r="A979" s="114">
        <v>42406</v>
      </c>
      <c r="B979" s="16">
        <v>52368</v>
      </c>
      <c r="C979" s="16" t="s">
        <v>158</v>
      </c>
      <c r="D979" s="16">
        <v>15.6</v>
      </c>
      <c r="E979" s="16" t="s">
        <v>4</v>
      </c>
      <c r="F979" s="16"/>
      <c r="G979" s="16"/>
      <c r="H979" s="16"/>
      <c r="I979" s="16">
        <v>0</v>
      </c>
      <c r="J979" s="16"/>
      <c r="K979" s="16"/>
      <c r="L979" s="16"/>
    </row>
    <row r="980" spans="1:12" x14ac:dyDescent="0.25">
      <c r="A980" s="114">
        <v>42406</v>
      </c>
      <c r="B980" s="16">
        <v>52369</v>
      </c>
      <c r="C980" s="16" t="s">
        <v>154</v>
      </c>
      <c r="D980" s="16">
        <v>13</v>
      </c>
      <c r="E980" s="16" t="s">
        <v>4</v>
      </c>
      <c r="F980" s="16"/>
      <c r="G980" s="16"/>
      <c r="H980" s="16"/>
      <c r="I980" s="16">
        <v>0</v>
      </c>
      <c r="J980" s="16"/>
      <c r="K980" s="16"/>
      <c r="L980" s="16"/>
    </row>
    <row r="981" spans="1:12" x14ac:dyDescent="0.25">
      <c r="A981" s="114">
        <v>42406</v>
      </c>
      <c r="B981" s="16">
        <v>52370</v>
      </c>
      <c r="C981" s="16" t="s">
        <v>155</v>
      </c>
      <c r="D981" s="16">
        <v>14.9</v>
      </c>
      <c r="E981" s="16" t="s">
        <v>4</v>
      </c>
      <c r="F981" s="16"/>
      <c r="G981" s="16"/>
      <c r="H981" s="16"/>
      <c r="I981" s="16">
        <v>0</v>
      </c>
      <c r="J981" s="16"/>
      <c r="K981" s="16"/>
      <c r="L981" s="16"/>
    </row>
    <row r="982" spans="1:12" x14ac:dyDescent="0.25">
      <c r="A982" s="114">
        <v>42406</v>
      </c>
      <c r="B982" s="16">
        <v>52371</v>
      </c>
      <c r="C982" s="16" t="s">
        <v>151</v>
      </c>
      <c r="D982" s="16">
        <v>14.9</v>
      </c>
      <c r="E982" s="16" t="s">
        <v>4</v>
      </c>
      <c r="F982" s="16"/>
      <c r="G982" s="16"/>
      <c r="H982" s="16"/>
      <c r="I982" s="16">
        <v>0</v>
      </c>
      <c r="J982" s="16"/>
      <c r="K982" s="16"/>
      <c r="L982" s="16"/>
    </row>
    <row r="983" spans="1:12" x14ac:dyDescent="0.25">
      <c r="A983" s="114">
        <v>42406</v>
      </c>
      <c r="B983" s="16">
        <v>52372</v>
      </c>
      <c r="C983" s="16" t="s">
        <v>154</v>
      </c>
      <c r="D983" s="16">
        <v>13</v>
      </c>
      <c r="E983" s="16" t="s">
        <v>4</v>
      </c>
      <c r="F983" s="16"/>
      <c r="G983" s="16"/>
      <c r="H983" s="16"/>
      <c r="I983" s="16">
        <v>0</v>
      </c>
      <c r="J983" s="16"/>
      <c r="K983" s="16"/>
      <c r="L983" s="16"/>
    </row>
    <row r="984" spans="1:12" x14ac:dyDescent="0.25">
      <c r="A984" s="114">
        <v>42406</v>
      </c>
      <c r="B984" s="16">
        <v>52373</v>
      </c>
      <c r="C984" s="16" t="s">
        <v>155</v>
      </c>
      <c r="D984" s="16">
        <v>14.9</v>
      </c>
      <c r="E984" s="16" t="s">
        <v>4</v>
      </c>
      <c r="F984" s="16"/>
      <c r="G984" s="16"/>
      <c r="H984" s="16"/>
      <c r="I984" s="16">
        <v>0</v>
      </c>
      <c r="J984" s="16"/>
      <c r="K984" s="16"/>
      <c r="L984" s="16"/>
    </row>
    <row r="985" spans="1:12" x14ac:dyDescent="0.25">
      <c r="A985" s="114">
        <v>42406</v>
      </c>
      <c r="B985" s="16">
        <v>52374</v>
      </c>
      <c r="C985" s="16" t="s">
        <v>151</v>
      </c>
      <c r="D985" s="16">
        <v>14.9</v>
      </c>
      <c r="E985" s="16" t="s">
        <v>4</v>
      </c>
      <c r="F985" s="16"/>
      <c r="G985" s="16"/>
      <c r="H985" s="16"/>
      <c r="I985" s="16">
        <v>0</v>
      </c>
      <c r="J985" s="16"/>
      <c r="K985" s="16"/>
      <c r="L985" s="16"/>
    </row>
    <row r="986" spans="1:12" x14ac:dyDescent="0.25">
      <c r="A986" s="114">
        <v>42406</v>
      </c>
      <c r="B986" s="16">
        <v>52375</v>
      </c>
      <c r="C986" s="16" t="s">
        <v>155</v>
      </c>
      <c r="D986" s="16">
        <v>14.9</v>
      </c>
      <c r="E986" s="16" t="s">
        <v>4</v>
      </c>
      <c r="F986" s="16"/>
      <c r="G986" s="16"/>
      <c r="H986" s="16"/>
      <c r="I986" s="16">
        <v>0</v>
      </c>
      <c r="J986" s="16"/>
      <c r="K986" s="16"/>
      <c r="L986" s="16"/>
    </row>
    <row r="987" spans="1:12" x14ac:dyDescent="0.25">
      <c r="A987" s="114">
        <v>42406</v>
      </c>
      <c r="B987" s="16">
        <v>52376</v>
      </c>
      <c r="C987" s="16" t="s">
        <v>154</v>
      </c>
      <c r="D987" s="16">
        <v>13</v>
      </c>
      <c r="E987" s="16" t="s">
        <v>4</v>
      </c>
      <c r="F987" s="16"/>
      <c r="G987" s="16"/>
      <c r="H987" s="16"/>
      <c r="I987" s="16">
        <v>0</v>
      </c>
      <c r="J987" s="16"/>
      <c r="K987" s="16"/>
      <c r="L987" s="16"/>
    </row>
    <row r="988" spans="1:12" x14ac:dyDescent="0.25">
      <c r="A988" s="114">
        <v>42406</v>
      </c>
      <c r="B988" s="16">
        <v>52377</v>
      </c>
      <c r="C988" s="16" t="s">
        <v>151</v>
      </c>
      <c r="D988" s="16">
        <v>14.9</v>
      </c>
      <c r="E988" s="16" t="s">
        <v>4</v>
      </c>
      <c r="F988" s="16"/>
      <c r="G988" s="16"/>
      <c r="H988" s="16"/>
      <c r="I988" s="16">
        <v>0</v>
      </c>
      <c r="J988" s="16"/>
      <c r="K988" s="16"/>
      <c r="L988" s="16"/>
    </row>
    <row r="989" spans="1:12" x14ac:dyDescent="0.25">
      <c r="A989" s="114">
        <v>42406</v>
      </c>
      <c r="B989" s="16">
        <v>52378</v>
      </c>
      <c r="C989" s="16" t="s">
        <v>155</v>
      </c>
      <c r="D989" s="16">
        <v>14.9</v>
      </c>
      <c r="E989" s="16" t="s">
        <v>4</v>
      </c>
      <c r="F989" s="16"/>
      <c r="G989" s="16"/>
      <c r="H989" s="16"/>
      <c r="I989" s="16">
        <v>0</v>
      </c>
      <c r="J989" s="16"/>
      <c r="K989" s="16"/>
      <c r="L989" s="16"/>
    </row>
    <row r="990" spans="1:12" x14ac:dyDescent="0.25">
      <c r="A990" s="114">
        <v>42406</v>
      </c>
      <c r="B990" s="16">
        <v>52379</v>
      </c>
      <c r="C990" s="16" t="s">
        <v>154</v>
      </c>
      <c r="D990" s="16">
        <v>13</v>
      </c>
      <c r="E990" s="16" t="s">
        <v>4</v>
      </c>
      <c r="F990" s="16"/>
      <c r="G990" s="16"/>
      <c r="H990" s="16"/>
      <c r="I990" s="16">
        <v>0</v>
      </c>
      <c r="J990" s="16"/>
      <c r="K990" s="16"/>
      <c r="L990" s="16"/>
    </row>
    <row r="991" spans="1:12" x14ac:dyDescent="0.25">
      <c r="A991" s="114">
        <v>42406</v>
      </c>
      <c r="B991" s="16">
        <v>52380</v>
      </c>
      <c r="C991" s="16" t="s">
        <v>151</v>
      </c>
      <c r="D991" s="16">
        <v>14.9</v>
      </c>
      <c r="E991" s="16" t="s">
        <v>4</v>
      </c>
      <c r="F991" s="16"/>
      <c r="G991" s="16"/>
      <c r="H991" s="16"/>
      <c r="I991" s="16">
        <v>0</v>
      </c>
      <c r="J991" s="16"/>
      <c r="K991" s="16"/>
      <c r="L991" s="16"/>
    </row>
    <row r="992" spans="1:12" x14ac:dyDescent="0.25">
      <c r="A992" s="114">
        <v>42406</v>
      </c>
      <c r="B992" s="16">
        <v>52381</v>
      </c>
      <c r="C992" s="16" t="s">
        <v>155</v>
      </c>
      <c r="D992" s="16">
        <v>14.9</v>
      </c>
      <c r="E992" s="16" t="s">
        <v>4</v>
      </c>
      <c r="F992" s="16"/>
      <c r="G992" s="16"/>
      <c r="H992" s="16"/>
      <c r="I992" s="16">
        <v>0</v>
      </c>
      <c r="J992" s="16"/>
      <c r="K992" s="16"/>
      <c r="L992" s="16"/>
    </row>
    <row r="993" spans="1:12" x14ac:dyDescent="0.25">
      <c r="A993" s="114">
        <v>42406</v>
      </c>
      <c r="B993" s="16">
        <v>52382</v>
      </c>
      <c r="C993" s="16" t="s">
        <v>154</v>
      </c>
      <c r="D993" s="16">
        <v>13</v>
      </c>
      <c r="E993" s="16" t="s">
        <v>4</v>
      </c>
      <c r="F993" s="16"/>
      <c r="G993" s="16"/>
      <c r="H993" s="16"/>
      <c r="I993" s="16">
        <v>0</v>
      </c>
      <c r="J993" s="16"/>
      <c r="K993" s="16"/>
      <c r="L993" s="16"/>
    </row>
    <row r="994" spans="1:12" x14ac:dyDescent="0.25">
      <c r="A994" s="114">
        <v>42406</v>
      </c>
      <c r="B994" s="16">
        <v>52383</v>
      </c>
      <c r="C994" s="16" t="s">
        <v>151</v>
      </c>
      <c r="D994" s="16">
        <v>14.9</v>
      </c>
      <c r="E994" s="16" t="s">
        <v>4</v>
      </c>
      <c r="F994" s="16"/>
      <c r="G994" s="16"/>
      <c r="H994" s="16"/>
      <c r="I994" s="16">
        <v>0</v>
      </c>
      <c r="J994" s="16"/>
      <c r="K994" s="16"/>
      <c r="L994" s="16"/>
    </row>
    <row r="995" spans="1:12" x14ac:dyDescent="0.25">
      <c r="A995" s="114">
        <v>42406</v>
      </c>
      <c r="B995" s="16">
        <v>52384</v>
      </c>
      <c r="C995" s="16" t="s">
        <v>155</v>
      </c>
      <c r="D995" s="16">
        <v>14.9</v>
      </c>
      <c r="E995" s="16" t="s">
        <v>4</v>
      </c>
      <c r="F995" s="16"/>
      <c r="G995" s="16"/>
      <c r="H995" s="16"/>
      <c r="I995" s="16">
        <v>0</v>
      </c>
      <c r="J995" s="16"/>
      <c r="K995" s="16"/>
      <c r="L995" s="16"/>
    </row>
    <row r="996" spans="1:12" x14ac:dyDescent="0.25">
      <c r="A996" s="114">
        <v>42406</v>
      </c>
      <c r="B996" s="16">
        <v>52385</v>
      </c>
      <c r="C996" s="16" t="s">
        <v>154</v>
      </c>
      <c r="D996" s="16">
        <v>13</v>
      </c>
      <c r="E996" s="16" t="s">
        <v>4</v>
      </c>
      <c r="F996" s="16"/>
      <c r="G996" s="16"/>
      <c r="H996" s="16"/>
      <c r="I996" s="16">
        <v>0</v>
      </c>
      <c r="J996" s="16"/>
      <c r="K996" s="16"/>
      <c r="L996" s="16"/>
    </row>
    <row r="997" spans="1:12" x14ac:dyDescent="0.25">
      <c r="A997" s="114">
        <v>42406</v>
      </c>
      <c r="B997" s="16">
        <v>52386</v>
      </c>
      <c r="C997" s="16" t="s">
        <v>151</v>
      </c>
      <c r="D997" s="16">
        <v>14.9</v>
      </c>
      <c r="E997" s="16" t="s">
        <v>4</v>
      </c>
      <c r="F997" s="16"/>
      <c r="G997" s="16"/>
      <c r="H997" s="16"/>
      <c r="I997" s="16">
        <v>0</v>
      </c>
      <c r="J997" s="16"/>
      <c r="K997" s="16"/>
      <c r="L997" s="16"/>
    </row>
    <row r="998" spans="1:12" x14ac:dyDescent="0.25">
      <c r="A998" s="114">
        <v>42406</v>
      </c>
      <c r="B998" s="16">
        <v>52387</v>
      </c>
      <c r="C998" s="16" t="s">
        <v>155</v>
      </c>
      <c r="D998" s="16">
        <v>14.9</v>
      </c>
      <c r="E998" s="16" t="s">
        <v>4</v>
      </c>
      <c r="F998" s="16"/>
      <c r="G998" s="16"/>
      <c r="H998" s="16"/>
      <c r="I998" s="16">
        <v>0</v>
      </c>
      <c r="J998" s="16"/>
      <c r="K998" s="16"/>
      <c r="L998" s="16"/>
    </row>
    <row r="999" spans="1:12" x14ac:dyDescent="0.25">
      <c r="A999" s="114">
        <v>42406</v>
      </c>
      <c r="B999" s="16">
        <v>52388</v>
      </c>
      <c r="C999" s="16" t="s">
        <v>154</v>
      </c>
      <c r="D999" s="16">
        <v>13</v>
      </c>
      <c r="E999" s="16" t="s">
        <v>4</v>
      </c>
      <c r="F999" s="16"/>
      <c r="G999" s="16"/>
      <c r="H999" s="16"/>
      <c r="I999" s="16">
        <v>0</v>
      </c>
      <c r="J999" s="16"/>
      <c r="K999" s="16"/>
      <c r="L999" s="16"/>
    </row>
    <row r="1000" spans="1:12" x14ac:dyDescent="0.25">
      <c r="A1000" s="114">
        <v>42406</v>
      </c>
      <c r="B1000" s="16">
        <v>52389</v>
      </c>
      <c r="C1000" s="16" t="s">
        <v>151</v>
      </c>
      <c r="D1000" s="16">
        <v>14.9</v>
      </c>
      <c r="E1000" s="16" t="s">
        <v>4</v>
      </c>
      <c r="F1000" s="16"/>
      <c r="G1000" s="16"/>
      <c r="H1000" s="16"/>
      <c r="I1000" s="16">
        <v>0</v>
      </c>
      <c r="J1000" s="16"/>
      <c r="K1000" s="16"/>
      <c r="L1000" s="16"/>
    </row>
    <row r="1001" spans="1:12" x14ac:dyDescent="0.25">
      <c r="A1001" s="114">
        <v>42406</v>
      </c>
      <c r="B1001" s="16">
        <v>52390</v>
      </c>
      <c r="C1001" s="16" t="s">
        <v>155</v>
      </c>
      <c r="D1001" s="16">
        <v>14.9</v>
      </c>
      <c r="E1001" s="16" t="s">
        <v>4</v>
      </c>
      <c r="F1001" s="16"/>
      <c r="G1001" s="16"/>
      <c r="H1001" s="16"/>
      <c r="I1001" s="16">
        <v>0</v>
      </c>
      <c r="J1001" s="16"/>
      <c r="K1001" s="16"/>
      <c r="L1001" s="16"/>
    </row>
    <row r="1002" spans="1:12" x14ac:dyDescent="0.25">
      <c r="A1002" s="114">
        <v>42406</v>
      </c>
      <c r="B1002" s="16">
        <v>52391</v>
      </c>
      <c r="C1002" s="16" t="s">
        <v>151</v>
      </c>
      <c r="D1002" s="16">
        <v>14.9</v>
      </c>
      <c r="E1002" s="16" t="s">
        <v>4</v>
      </c>
      <c r="F1002" s="16"/>
      <c r="G1002" s="16"/>
      <c r="H1002" s="16"/>
      <c r="I1002" s="16">
        <v>0</v>
      </c>
      <c r="J1002" s="16"/>
      <c r="K1002" s="16"/>
      <c r="L1002" s="16"/>
    </row>
    <row r="1003" spans="1:12" x14ac:dyDescent="0.25">
      <c r="A1003" s="114">
        <v>42406</v>
      </c>
      <c r="B1003" s="16">
        <v>52392</v>
      </c>
      <c r="C1003" s="16" t="s">
        <v>155</v>
      </c>
      <c r="D1003" s="16">
        <v>14.9</v>
      </c>
      <c r="E1003" s="16" t="s">
        <v>4</v>
      </c>
      <c r="F1003" s="16"/>
      <c r="G1003" s="16"/>
      <c r="H1003" s="16"/>
      <c r="I1003" s="16">
        <v>0</v>
      </c>
      <c r="J1003" s="16"/>
      <c r="K1003" s="16"/>
      <c r="L1003" s="16"/>
    </row>
    <row r="1004" spans="1:12" x14ac:dyDescent="0.25">
      <c r="A1004" s="114">
        <v>42406</v>
      </c>
      <c r="B1004" s="16">
        <v>52393</v>
      </c>
      <c r="C1004" s="16" t="s">
        <v>154</v>
      </c>
      <c r="D1004" s="16">
        <v>13</v>
      </c>
      <c r="E1004" s="16" t="s">
        <v>4</v>
      </c>
      <c r="F1004" s="16"/>
      <c r="G1004" s="16"/>
      <c r="H1004" s="16"/>
      <c r="I1004" s="16">
        <v>0</v>
      </c>
      <c r="J1004" s="16"/>
      <c r="K1004" s="16"/>
      <c r="L1004" s="16"/>
    </row>
    <row r="1005" spans="1:12" x14ac:dyDescent="0.25">
      <c r="A1005" s="114">
        <v>42406</v>
      </c>
      <c r="B1005" s="16">
        <v>52394</v>
      </c>
      <c r="C1005" s="16" t="s">
        <v>151</v>
      </c>
      <c r="D1005" s="16">
        <v>14.9</v>
      </c>
      <c r="E1005" s="16" t="s">
        <v>4</v>
      </c>
      <c r="F1005" s="16"/>
      <c r="G1005" s="16"/>
      <c r="H1005" s="16"/>
      <c r="I1005" s="16">
        <v>0</v>
      </c>
      <c r="J1005" s="16"/>
      <c r="K1005" s="16"/>
      <c r="L1005" s="16"/>
    </row>
    <row r="1006" spans="1:12" x14ac:dyDescent="0.25">
      <c r="A1006" s="114">
        <v>42406</v>
      </c>
      <c r="B1006" s="16">
        <v>52395</v>
      </c>
      <c r="C1006" s="16" t="s">
        <v>155</v>
      </c>
      <c r="D1006" s="16">
        <v>14.9</v>
      </c>
      <c r="E1006" s="16" t="s">
        <v>4</v>
      </c>
      <c r="F1006" s="16"/>
      <c r="G1006" s="16"/>
      <c r="H1006" s="16"/>
      <c r="I1006" s="16">
        <v>0</v>
      </c>
      <c r="J1006" s="16"/>
      <c r="K1006" s="16"/>
      <c r="L1006" s="16"/>
    </row>
    <row r="1007" spans="1:12" x14ac:dyDescent="0.25">
      <c r="A1007" s="114">
        <v>42406</v>
      </c>
      <c r="B1007" s="16">
        <v>52396</v>
      </c>
      <c r="C1007" s="16" t="s">
        <v>152</v>
      </c>
      <c r="D1007" s="16">
        <v>14.9</v>
      </c>
      <c r="E1007" s="16" t="s">
        <v>4</v>
      </c>
      <c r="F1007" s="16"/>
      <c r="G1007" s="16"/>
      <c r="H1007" s="16"/>
      <c r="I1007" s="16">
        <v>0</v>
      </c>
      <c r="J1007" s="16"/>
      <c r="K1007" s="16"/>
      <c r="L1007" s="16"/>
    </row>
    <row r="1008" spans="1:12" x14ac:dyDescent="0.25">
      <c r="A1008" s="114">
        <v>42406</v>
      </c>
      <c r="B1008" s="16">
        <v>52397</v>
      </c>
      <c r="C1008" s="16" t="s">
        <v>154</v>
      </c>
      <c r="D1008" s="16">
        <v>13</v>
      </c>
      <c r="E1008" s="16" t="s">
        <v>4</v>
      </c>
      <c r="F1008" s="16"/>
      <c r="G1008" s="16"/>
      <c r="H1008" s="16"/>
      <c r="I1008" s="16">
        <v>0</v>
      </c>
      <c r="J1008" s="16"/>
      <c r="K1008" s="16"/>
      <c r="L1008" s="16"/>
    </row>
    <row r="1009" spans="1:12" x14ac:dyDescent="0.25">
      <c r="A1009" s="114">
        <v>42406</v>
      </c>
      <c r="B1009" s="16">
        <v>52398</v>
      </c>
      <c r="C1009" s="16" t="s">
        <v>151</v>
      </c>
      <c r="D1009" s="16">
        <v>14.9</v>
      </c>
      <c r="E1009" s="16" t="s">
        <v>4</v>
      </c>
      <c r="F1009" s="16"/>
      <c r="G1009" s="16"/>
      <c r="H1009" s="16"/>
      <c r="I1009" s="16">
        <v>0</v>
      </c>
      <c r="J1009" s="16"/>
      <c r="K1009" s="16"/>
      <c r="L1009" s="16"/>
    </row>
    <row r="1010" spans="1:12" x14ac:dyDescent="0.25">
      <c r="A1010" s="114">
        <v>42406</v>
      </c>
      <c r="B1010" s="16">
        <v>52399</v>
      </c>
      <c r="C1010" s="16" t="s">
        <v>155</v>
      </c>
      <c r="D1010" s="16">
        <v>14.9</v>
      </c>
      <c r="E1010" s="16" t="s">
        <v>4</v>
      </c>
      <c r="F1010" s="16"/>
      <c r="G1010" s="16"/>
      <c r="H1010" s="16"/>
      <c r="I1010" s="16">
        <v>0</v>
      </c>
      <c r="J1010" s="16"/>
      <c r="K1010" s="16"/>
      <c r="L1010" s="16"/>
    </row>
    <row r="1011" spans="1:12" x14ac:dyDescent="0.25">
      <c r="A1011" s="114">
        <v>42406</v>
      </c>
      <c r="B1011" s="16">
        <v>52400</v>
      </c>
      <c r="C1011" s="16" t="s">
        <v>154</v>
      </c>
      <c r="D1011" s="16">
        <v>13</v>
      </c>
      <c r="E1011" s="16" t="s">
        <v>4</v>
      </c>
      <c r="F1011" s="16"/>
      <c r="G1011" s="16"/>
      <c r="H1011" s="16"/>
      <c r="I1011" s="16">
        <v>0</v>
      </c>
      <c r="J1011" s="16"/>
      <c r="K1011" s="16"/>
      <c r="L1011" s="16"/>
    </row>
    <row r="1012" spans="1:12" x14ac:dyDescent="0.25">
      <c r="A1012" s="114">
        <v>42406</v>
      </c>
      <c r="B1012" s="16">
        <v>52401</v>
      </c>
      <c r="C1012" s="16" t="s">
        <v>151</v>
      </c>
      <c r="D1012" s="16">
        <v>14.9</v>
      </c>
      <c r="E1012" s="16" t="s">
        <v>4</v>
      </c>
      <c r="F1012" s="16"/>
      <c r="G1012" s="16"/>
      <c r="H1012" s="16"/>
      <c r="I1012" s="16">
        <v>0</v>
      </c>
      <c r="J1012" s="16"/>
      <c r="K1012" s="16"/>
      <c r="L1012" s="16"/>
    </row>
    <row r="1013" spans="1:12" x14ac:dyDescent="0.25">
      <c r="A1013" s="114">
        <v>42406</v>
      </c>
      <c r="B1013" s="16">
        <v>52402</v>
      </c>
      <c r="C1013" s="16" t="s">
        <v>155</v>
      </c>
      <c r="D1013" s="16">
        <v>14.9</v>
      </c>
      <c r="E1013" s="16" t="s">
        <v>4</v>
      </c>
      <c r="F1013" s="16"/>
      <c r="G1013" s="16"/>
      <c r="H1013" s="16"/>
      <c r="I1013" s="16">
        <v>0</v>
      </c>
      <c r="J1013" s="16"/>
      <c r="K1013" s="16"/>
      <c r="L1013" s="16"/>
    </row>
    <row r="1014" spans="1:12" x14ac:dyDescent="0.25">
      <c r="A1014" s="114">
        <v>42406</v>
      </c>
      <c r="B1014" s="16">
        <v>52403</v>
      </c>
      <c r="C1014" s="16" t="s">
        <v>154</v>
      </c>
      <c r="D1014" s="16">
        <v>13</v>
      </c>
      <c r="E1014" s="16" t="s">
        <v>4</v>
      </c>
      <c r="F1014" s="16"/>
      <c r="G1014" s="16"/>
      <c r="H1014" s="16"/>
      <c r="I1014" s="16">
        <v>0</v>
      </c>
      <c r="J1014" s="16"/>
      <c r="K1014" s="16"/>
      <c r="L1014" s="16"/>
    </row>
    <row r="1015" spans="1:12" x14ac:dyDescent="0.25">
      <c r="A1015" s="114">
        <v>42406</v>
      </c>
      <c r="B1015" s="16">
        <v>52404</v>
      </c>
      <c r="C1015" s="16" t="s">
        <v>151</v>
      </c>
      <c r="D1015" s="16">
        <v>14.9</v>
      </c>
      <c r="E1015" s="16" t="s">
        <v>4</v>
      </c>
      <c r="F1015" s="16"/>
      <c r="G1015" s="16"/>
      <c r="H1015" s="16"/>
      <c r="I1015" s="16">
        <v>0</v>
      </c>
      <c r="J1015" s="16"/>
      <c r="K1015" s="16"/>
      <c r="L1015" s="16"/>
    </row>
    <row r="1016" spans="1:12" x14ac:dyDescent="0.25">
      <c r="A1016" s="114">
        <v>42406</v>
      </c>
      <c r="B1016" s="16">
        <v>52405</v>
      </c>
      <c r="C1016" s="16" t="s">
        <v>155</v>
      </c>
      <c r="D1016" s="16">
        <v>14.9</v>
      </c>
      <c r="E1016" s="16" t="s">
        <v>4</v>
      </c>
      <c r="F1016" s="16"/>
      <c r="G1016" s="16"/>
      <c r="H1016" s="16"/>
      <c r="I1016" s="16">
        <v>0</v>
      </c>
      <c r="J1016" s="16"/>
      <c r="K1016" s="16"/>
      <c r="L1016" s="16"/>
    </row>
    <row r="1017" spans="1:12" x14ac:dyDescent="0.25">
      <c r="A1017" s="114">
        <v>42406</v>
      </c>
      <c r="B1017" s="16">
        <v>52406</v>
      </c>
      <c r="C1017" s="16" t="s">
        <v>154</v>
      </c>
      <c r="D1017" s="16">
        <v>13</v>
      </c>
      <c r="E1017" s="16" t="s">
        <v>4</v>
      </c>
      <c r="F1017" s="16"/>
      <c r="G1017" s="16"/>
      <c r="H1017" s="16"/>
      <c r="I1017" s="16">
        <v>0</v>
      </c>
      <c r="J1017" s="16"/>
      <c r="K1017" s="16"/>
      <c r="L1017" s="16"/>
    </row>
    <row r="1018" spans="1:12" x14ac:dyDescent="0.25">
      <c r="A1018" s="114">
        <v>42406</v>
      </c>
      <c r="B1018" s="16">
        <v>52407</v>
      </c>
      <c r="C1018" s="16" t="s">
        <v>151</v>
      </c>
      <c r="D1018" s="16">
        <v>14.9</v>
      </c>
      <c r="E1018" s="16" t="s">
        <v>4</v>
      </c>
      <c r="F1018" s="16"/>
      <c r="G1018" s="16"/>
      <c r="H1018" s="16"/>
      <c r="I1018" s="16">
        <v>0</v>
      </c>
      <c r="J1018" s="16"/>
      <c r="K1018" s="16"/>
      <c r="L1018" s="16"/>
    </row>
    <row r="1019" spans="1:12" x14ac:dyDescent="0.25">
      <c r="A1019" s="114">
        <v>42406</v>
      </c>
      <c r="B1019" s="16">
        <v>52408</v>
      </c>
      <c r="C1019" s="16" t="s">
        <v>155</v>
      </c>
      <c r="D1019" s="16">
        <v>14.9</v>
      </c>
      <c r="E1019" s="16" t="s">
        <v>4</v>
      </c>
      <c r="F1019" s="16"/>
      <c r="G1019" s="16"/>
      <c r="H1019" s="16"/>
      <c r="I1019" s="16">
        <v>0</v>
      </c>
      <c r="J1019" s="16"/>
      <c r="K1019" s="16"/>
      <c r="L1019" s="16"/>
    </row>
    <row r="1020" spans="1:12" x14ac:dyDescent="0.25">
      <c r="A1020" s="114">
        <v>42406</v>
      </c>
      <c r="B1020" s="16">
        <v>52409</v>
      </c>
      <c r="C1020" s="16" t="s">
        <v>154</v>
      </c>
      <c r="D1020" s="16">
        <v>13</v>
      </c>
      <c r="E1020" s="16" t="s">
        <v>4</v>
      </c>
      <c r="F1020" s="16"/>
      <c r="G1020" s="16"/>
      <c r="H1020" s="16"/>
      <c r="I1020" s="16">
        <v>0</v>
      </c>
      <c r="J1020" s="16"/>
      <c r="K1020" s="16"/>
      <c r="L1020" s="16"/>
    </row>
    <row r="1021" spans="1:12" x14ac:dyDescent="0.25">
      <c r="A1021" s="114">
        <v>42406</v>
      </c>
      <c r="B1021" s="16">
        <v>52410</v>
      </c>
      <c r="C1021" s="16" t="s">
        <v>151</v>
      </c>
      <c r="D1021" s="16">
        <v>14.9</v>
      </c>
      <c r="E1021" s="16" t="s">
        <v>4</v>
      </c>
      <c r="F1021" s="16"/>
      <c r="G1021" s="16"/>
      <c r="H1021" s="16"/>
      <c r="I1021" s="16">
        <v>0</v>
      </c>
      <c r="J1021" s="16"/>
      <c r="K1021" s="16"/>
      <c r="L1021" s="16"/>
    </row>
    <row r="1022" spans="1:12" x14ac:dyDescent="0.25">
      <c r="A1022" s="114">
        <v>42406</v>
      </c>
      <c r="B1022" s="16">
        <v>52411</v>
      </c>
      <c r="C1022" s="16" t="s">
        <v>155</v>
      </c>
      <c r="D1022" s="16">
        <v>14.9</v>
      </c>
      <c r="E1022" s="16" t="s">
        <v>4</v>
      </c>
      <c r="F1022" s="16"/>
      <c r="G1022" s="16"/>
      <c r="H1022" s="16"/>
      <c r="I1022" s="16">
        <v>0</v>
      </c>
      <c r="J1022" s="16"/>
      <c r="K1022" s="16"/>
      <c r="L1022" s="16"/>
    </row>
    <row r="1023" spans="1:12" x14ac:dyDescent="0.25">
      <c r="A1023" s="114">
        <v>42406</v>
      </c>
      <c r="B1023" s="16">
        <v>52412</v>
      </c>
      <c r="C1023" s="16" t="s">
        <v>151</v>
      </c>
      <c r="D1023" s="16">
        <v>14.9</v>
      </c>
      <c r="E1023" s="16" t="s">
        <v>4</v>
      </c>
      <c r="F1023" s="16"/>
      <c r="G1023" s="16"/>
      <c r="H1023" s="16"/>
      <c r="I1023" s="16">
        <v>0</v>
      </c>
      <c r="J1023" s="16"/>
      <c r="K1023" s="16"/>
      <c r="L1023" s="16"/>
    </row>
    <row r="1024" spans="1:12" x14ac:dyDescent="0.25">
      <c r="A1024" s="114">
        <v>42406</v>
      </c>
      <c r="B1024" s="16">
        <v>52413</v>
      </c>
      <c r="C1024" s="16" t="s">
        <v>154</v>
      </c>
      <c r="D1024" s="16">
        <v>13</v>
      </c>
      <c r="E1024" s="16" t="s">
        <v>4</v>
      </c>
      <c r="F1024" s="16"/>
      <c r="G1024" s="16"/>
      <c r="H1024" s="16"/>
      <c r="I1024" s="16">
        <v>0</v>
      </c>
      <c r="J1024" s="16"/>
      <c r="K1024" s="16"/>
      <c r="L1024" s="16"/>
    </row>
    <row r="1025" spans="1:12" x14ac:dyDescent="0.25">
      <c r="A1025" s="114">
        <v>42406</v>
      </c>
      <c r="B1025" s="16">
        <v>52414</v>
      </c>
      <c r="C1025" s="16" t="s">
        <v>155</v>
      </c>
      <c r="D1025" s="16">
        <v>14.9</v>
      </c>
      <c r="E1025" s="16" t="s">
        <v>4</v>
      </c>
      <c r="F1025" s="16"/>
      <c r="G1025" s="16"/>
      <c r="H1025" s="16"/>
      <c r="I1025" s="16">
        <v>0</v>
      </c>
      <c r="J1025" s="16"/>
      <c r="K1025" s="16"/>
      <c r="L1025" s="16"/>
    </row>
    <row r="1026" spans="1:12" x14ac:dyDescent="0.25">
      <c r="A1026" s="114">
        <v>42406</v>
      </c>
      <c r="B1026" s="16">
        <v>52415</v>
      </c>
      <c r="C1026" s="16" t="s">
        <v>151</v>
      </c>
      <c r="D1026" s="16">
        <v>14.9</v>
      </c>
      <c r="E1026" s="16" t="s">
        <v>4</v>
      </c>
      <c r="F1026" s="16"/>
      <c r="G1026" s="16"/>
      <c r="H1026" s="16"/>
      <c r="I1026" s="16">
        <v>0</v>
      </c>
      <c r="J1026" s="16"/>
      <c r="K1026" s="16"/>
      <c r="L1026" s="16"/>
    </row>
    <row r="1027" spans="1:12" x14ac:dyDescent="0.25">
      <c r="A1027" s="114">
        <v>42406</v>
      </c>
      <c r="B1027" s="16">
        <v>52416</v>
      </c>
      <c r="C1027" s="16" t="s">
        <v>154</v>
      </c>
      <c r="D1027" s="16">
        <v>13</v>
      </c>
      <c r="E1027" s="16" t="s">
        <v>4</v>
      </c>
      <c r="F1027" s="16"/>
      <c r="G1027" s="16"/>
      <c r="H1027" s="16"/>
      <c r="I1027" s="16">
        <v>0</v>
      </c>
      <c r="J1027" s="16"/>
      <c r="K1027" s="16"/>
      <c r="L1027" s="16"/>
    </row>
    <row r="1028" spans="1:12" x14ac:dyDescent="0.25">
      <c r="A1028" s="114">
        <v>42406</v>
      </c>
      <c r="B1028" s="16">
        <v>52417</v>
      </c>
      <c r="C1028" s="16" t="s">
        <v>155</v>
      </c>
      <c r="D1028" s="16">
        <v>14.9</v>
      </c>
      <c r="E1028" s="16" t="s">
        <v>4</v>
      </c>
      <c r="F1028" s="16"/>
      <c r="G1028" s="16"/>
      <c r="H1028" s="16"/>
      <c r="I1028" s="16">
        <v>0</v>
      </c>
      <c r="J1028" s="16"/>
      <c r="K1028" s="16"/>
      <c r="L1028" s="16"/>
    </row>
    <row r="1029" spans="1:12" x14ac:dyDescent="0.25">
      <c r="A1029" s="114">
        <v>42406</v>
      </c>
      <c r="B1029" s="16">
        <v>52418</v>
      </c>
      <c r="C1029" s="16" t="s">
        <v>151</v>
      </c>
      <c r="D1029" s="16">
        <v>14.9</v>
      </c>
      <c r="E1029" s="16" t="s">
        <v>4</v>
      </c>
      <c r="F1029" s="16"/>
      <c r="G1029" s="16"/>
      <c r="H1029" s="16"/>
      <c r="I1029" s="16">
        <v>0</v>
      </c>
      <c r="J1029" s="16"/>
      <c r="K1029" s="16"/>
      <c r="L1029" s="16"/>
    </row>
    <row r="1030" spans="1:12" x14ac:dyDescent="0.25">
      <c r="A1030" s="114">
        <v>42406</v>
      </c>
      <c r="B1030" s="16">
        <v>52419</v>
      </c>
      <c r="C1030" s="16" t="s">
        <v>154</v>
      </c>
      <c r="D1030" s="16">
        <v>13</v>
      </c>
      <c r="E1030" s="16" t="s">
        <v>4</v>
      </c>
      <c r="F1030" s="16"/>
      <c r="G1030" s="16"/>
      <c r="H1030" s="16"/>
      <c r="I1030" s="16">
        <v>0</v>
      </c>
      <c r="J1030" s="16"/>
      <c r="K1030" s="16"/>
      <c r="L1030" s="16"/>
    </row>
    <row r="1031" spans="1:12" x14ac:dyDescent="0.25">
      <c r="A1031" s="114">
        <v>42406</v>
      </c>
      <c r="B1031" s="16">
        <v>52420</v>
      </c>
      <c r="C1031" s="16" t="s">
        <v>155</v>
      </c>
      <c r="D1031" s="16">
        <v>14.9</v>
      </c>
      <c r="E1031" s="16" t="s">
        <v>4</v>
      </c>
      <c r="F1031" s="16"/>
      <c r="G1031" s="16"/>
      <c r="H1031" s="16"/>
      <c r="I1031" s="16">
        <v>0</v>
      </c>
      <c r="J1031" s="16"/>
      <c r="K1031" s="16"/>
      <c r="L1031" s="16"/>
    </row>
    <row r="1032" spans="1:12" x14ac:dyDescent="0.25">
      <c r="A1032" s="114">
        <v>42406</v>
      </c>
      <c r="B1032" s="16">
        <v>52421</v>
      </c>
      <c r="C1032" s="16" t="s">
        <v>151</v>
      </c>
      <c r="D1032" s="16">
        <v>14.9</v>
      </c>
      <c r="E1032" s="16" t="s">
        <v>4</v>
      </c>
      <c r="F1032" s="16"/>
      <c r="G1032" s="16"/>
      <c r="H1032" s="16"/>
      <c r="I1032" s="16">
        <v>0</v>
      </c>
      <c r="J1032" s="16"/>
      <c r="K1032" s="16"/>
      <c r="L1032" s="16"/>
    </row>
    <row r="1033" spans="1:12" x14ac:dyDescent="0.25">
      <c r="A1033" s="114">
        <v>42406</v>
      </c>
      <c r="B1033" s="16">
        <v>52422</v>
      </c>
      <c r="C1033" s="16" t="s">
        <v>154</v>
      </c>
      <c r="D1033" s="16">
        <v>13</v>
      </c>
      <c r="E1033" s="16" t="s">
        <v>4</v>
      </c>
      <c r="F1033" s="16"/>
      <c r="G1033" s="16"/>
      <c r="H1033" s="16"/>
      <c r="I1033" s="16">
        <v>0</v>
      </c>
      <c r="J1033" s="16"/>
      <c r="K1033" s="16"/>
      <c r="L1033" s="16"/>
    </row>
    <row r="1034" spans="1:12" x14ac:dyDescent="0.25">
      <c r="A1034" s="114">
        <v>42406</v>
      </c>
      <c r="B1034" s="16">
        <v>52423</v>
      </c>
      <c r="C1034" s="16" t="s">
        <v>155</v>
      </c>
      <c r="D1034" s="16">
        <v>14.9</v>
      </c>
      <c r="E1034" s="16" t="s">
        <v>4</v>
      </c>
      <c r="F1034" s="16"/>
      <c r="G1034" s="16"/>
      <c r="H1034" s="16"/>
      <c r="I1034" s="16">
        <v>0</v>
      </c>
      <c r="J1034" s="16"/>
      <c r="K1034" s="16"/>
      <c r="L1034" s="16"/>
    </row>
    <row r="1035" spans="1:12" x14ac:dyDescent="0.25">
      <c r="A1035" s="114">
        <v>42406</v>
      </c>
      <c r="B1035" s="16">
        <v>52424</v>
      </c>
      <c r="C1035" s="16" t="s">
        <v>151</v>
      </c>
      <c r="D1035" s="16">
        <v>14.9</v>
      </c>
      <c r="E1035" s="16" t="s">
        <v>4</v>
      </c>
      <c r="F1035" s="16"/>
      <c r="G1035" s="16"/>
      <c r="H1035" s="16"/>
      <c r="I1035" s="16">
        <v>0</v>
      </c>
      <c r="J1035" s="16"/>
      <c r="K1035" s="16"/>
      <c r="L1035" s="16"/>
    </row>
    <row r="1036" spans="1:12" x14ac:dyDescent="0.25">
      <c r="A1036" s="114">
        <v>42406</v>
      </c>
      <c r="B1036" s="16">
        <v>52425</v>
      </c>
      <c r="C1036" s="16" t="s">
        <v>154</v>
      </c>
      <c r="D1036" s="16">
        <v>13</v>
      </c>
      <c r="E1036" s="16" t="s">
        <v>4</v>
      </c>
      <c r="F1036" s="16"/>
      <c r="G1036" s="16"/>
      <c r="H1036" s="16"/>
      <c r="I1036" s="16">
        <v>0</v>
      </c>
      <c r="J1036" s="16"/>
      <c r="K1036" s="16"/>
      <c r="L1036" s="16"/>
    </row>
    <row r="1037" spans="1:12" x14ac:dyDescent="0.25">
      <c r="A1037" s="114">
        <v>42406</v>
      </c>
      <c r="B1037" s="16">
        <v>52426</v>
      </c>
      <c r="C1037" s="16" t="s">
        <v>155</v>
      </c>
      <c r="D1037" s="16">
        <v>14.9</v>
      </c>
      <c r="E1037" s="16" t="s">
        <v>4</v>
      </c>
      <c r="F1037" s="16"/>
      <c r="G1037" s="16"/>
      <c r="H1037" s="16"/>
      <c r="I1037" s="16">
        <v>0</v>
      </c>
      <c r="J1037" s="16"/>
      <c r="K1037" s="16"/>
      <c r="L1037" s="16"/>
    </row>
    <row r="1038" spans="1:12" x14ac:dyDescent="0.25">
      <c r="A1038" s="114">
        <v>42406</v>
      </c>
      <c r="B1038" s="16">
        <v>52427</v>
      </c>
      <c r="C1038" s="16" t="s">
        <v>151</v>
      </c>
      <c r="D1038" s="16">
        <v>14.9</v>
      </c>
      <c r="E1038" s="16" t="s">
        <v>4</v>
      </c>
      <c r="F1038" s="16"/>
      <c r="G1038" s="16"/>
      <c r="H1038" s="16"/>
      <c r="I1038" s="16">
        <v>0</v>
      </c>
      <c r="J1038" s="16"/>
      <c r="K1038" s="16"/>
      <c r="L1038" s="16"/>
    </row>
    <row r="1039" spans="1:12" x14ac:dyDescent="0.25">
      <c r="A1039" s="114">
        <v>42406</v>
      </c>
      <c r="B1039" s="16">
        <v>52428</v>
      </c>
      <c r="C1039" s="16" t="s">
        <v>154</v>
      </c>
      <c r="D1039" s="16">
        <v>13</v>
      </c>
      <c r="E1039" s="16" t="s">
        <v>4</v>
      </c>
      <c r="F1039" s="16"/>
      <c r="G1039" s="16"/>
      <c r="H1039" s="16"/>
      <c r="I1039" s="16">
        <v>0</v>
      </c>
      <c r="J1039" s="16"/>
      <c r="K1039" s="16"/>
      <c r="L1039" s="16"/>
    </row>
    <row r="1040" spans="1:12" x14ac:dyDescent="0.25">
      <c r="A1040" s="114">
        <v>42406</v>
      </c>
      <c r="B1040" s="16">
        <v>52429</v>
      </c>
      <c r="C1040" s="16" t="s">
        <v>151</v>
      </c>
      <c r="D1040" s="16">
        <v>14.9</v>
      </c>
      <c r="E1040" s="16" t="s">
        <v>4</v>
      </c>
      <c r="F1040" s="16"/>
      <c r="G1040" s="16"/>
      <c r="H1040" s="16"/>
      <c r="I1040" s="16">
        <v>0</v>
      </c>
      <c r="J1040" s="16"/>
      <c r="K1040" s="16"/>
      <c r="L1040" s="16"/>
    </row>
    <row r="1041" spans="1:12" x14ac:dyDescent="0.25">
      <c r="A1041" s="114">
        <v>42406</v>
      </c>
      <c r="B1041" s="16">
        <v>52430</v>
      </c>
      <c r="C1041" s="16" t="s">
        <v>154</v>
      </c>
      <c r="D1041" s="16">
        <v>13</v>
      </c>
      <c r="E1041" s="16" t="s">
        <v>4</v>
      </c>
      <c r="F1041" s="16"/>
      <c r="G1041" s="16"/>
      <c r="H1041" s="16"/>
      <c r="I1041" s="16">
        <v>0</v>
      </c>
      <c r="J1041" s="16"/>
      <c r="K1041" s="16"/>
      <c r="L1041" s="16"/>
    </row>
    <row r="1042" spans="1:12" x14ac:dyDescent="0.25">
      <c r="A1042" s="114">
        <v>42406</v>
      </c>
      <c r="B1042" s="16">
        <v>52431</v>
      </c>
      <c r="C1042" s="16" t="s">
        <v>151</v>
      </c>
      <c r="D1042" s="16">
        <v>14.9</v>
      </c>
      <c r="E1042" s="16" t="s">
        <v>4</v>
      </c>
      <c r="F1042" s="16"/>
      <c r="G1042" s="16"/>
      <c r="H1042" s="16"/>
      <c r="I1042" s="16">
        <v>0</v>
      </c>
      <c r="J1042" s="16"/>
      <c r="K1042" s="16"/>
      <c r="L1042" s="16"/>
    </row>
    <row r="1043" spans="1:12" x14ac:dyDescent="0.25">
      <c r="A1043" s="114">
        <v>42406</v>
      </c>
      <c r="B1043" s="16">
        <v>52432</v>
      </c>
      <c r="C1043" s="16" t="s">
        <v>154</v>
      </c>
      <c r="D1043" s="16">
        <v>13</v>
      </c>
      <c r="E1043" s="16" t="s">
        <v>4</v>
      </c>
      <c r="F1043" s="16"/>
      <c r="G1043" s="16"/>
      <c r="H1043" s="16"/>
      <c r="I1043" s="16">
        <v>0</v>
      </c>
      <c r="J1043" s="16"/>
      <c r="K1043" s="16"/>
      <c r="L1043" s="16"/>
    </row>
    <row r="1044" spans="1:12" x14ac:dyDescent="0.25">
      <c r="A1044" s="114">
        <v>42406</v>
      </c>
      <c r="B1044" s="16">
        <v>52433</v>
      </c>
      <c r="C1044" s="16" t="s">
        <v>151</v>
      </c>
      <c r="D1044" s="16">
        <v>14.9</v>
      </c>
      <c r="E1044" s="16" t="s">
        <v>4</v>
      </c>
      <c r="F1044" s="16"/>
      <c r="G1044" s="16"/>
      <c r="H1044" s="16"/>
      <c r="I1044" s="16">
        <v>0</v>
      </c>
      <c r="J1044" s="16"/>
      <c r="K1044" s="16"/>
      <c r="L1044" s="16"/>
    </row>
    <row r="1045" spans="1:12" x14ac:dyDescent="0.25">
      <c r="A1045" s="114">
        <v>42406</v>
      </c>
      <c r="B1045" s="16">
        <v>52434</v>
      </c>
      <c r="C1045" s="16" t="s">
        <v>154</v>
      </c>
      <c r="D1045" s="16">
        <v>13</v>
      </c>
      <c r="E1045" s="16" t="s">
        <v>4</v>
      </c>
      <c r="F1045" s="16"/>
      <c r="G1045" s="16"/>
      <c r="H1045" s="16"/>
      <c r="I1045" s="16">
        <v>0</v>
      </c>
      <c r="J1045" s="16"/>
      <c r="K1045" s="16"/>
      <c r="L1045" s="16"/>
    </row>
    <row r="1046" spans="1:12" x14ac:dyDescent="0.25">
      <c r="A1046" s="114">
        <v>42406</v>
      </c>
      <c r="B1046" s="16">
        <v>52435</v>
      </c>
      <c r="C1046" s="16" t="s">
        <v>151</v>
      </c>
      <c r="D1046" s="16">
        <v>14.9</v>
      </c>
      <c r="E1046" s="16" t="s">
        <v>4</v>
      </c>
      <c r="F1046" s="16"/>
      <c r="G1046" s="16"/>
      <c r="H1046" s="16"/>
      <c r="I1046" s="16">
        <v>0</v>
      </c>
      <c r="J1046" s="16"/>
      <c r="K1046" s="16"/>
      <c r="L1046" s="16"/>
    </row>
    <row r="1047" spans="1:12" x14ac:dyDescent="0.25">
      <c r="A1047" s="114">
        <v>42406</v>
      </c>
      <c r="B1047" s="16">
        <v>52436</v>
      </c>
      <c r="C1047" s="16" t="s">
        <v>154</v>
      </c>
      <c r="D1047" s="16">
        <v>13</v>
      </c>
      <c r="E1047" s="16" t="s">
        <v>4</v>
      </c>
      <c r="F1047" s="16"/>
      <c r="G1047" s="16"/>
      <c r="H1047" s="16"/>
      <c r="I1047" s="16">
        <v>0</v>
      </c>
      <c r="J1047" s="16"/>
      <c r="K1047" s="16"/>
      <c r="L1047" s="16"/>
    </row>
    <row r="1048" spans="1:12" x14ac:dyDescent="0.25">
      <c r="A1048" s="114">
        <v>42406</v>
      </c>
      <c r="B1048" s="16">
        <v>52437</v>
      </c>
      <c r="C1048" s="16" t="s">
        <v>151</v>
      </c>
      <c r="D1048" s="16">
        <v>14.9</v>
      </c>
      <c r="E1048" s="16" t="s">
        <v>4</v>
      </c>
      <c r="F1048" s="16"/>
      <c r="G1048" s="16"/>
      <c r="H1048" s="16"/>
      <c r="I1048" s="16">
        <v>0</v>
      </c>
      <c r="J1048" s="16"/>
      <c r="K1048" s="16"/>
      <c r="L1048" s="16"/>
    </row>
    <row r="1049" spans="1:12" x14ac:dyDescent="0.25">
      <c r="A1049" s="114">
        <v>42406</v>
      </c>
      <c r="B1049" s="16">
        <v>52438</v>
      </c>
      <c r="C1049" s="16" t="s">
        <v>154</v>
      </c>
      <c r="D1049" s="16">
        <v>13</v>
      </c>
      <c r="E1049" s="16" t="s">
        <v>4</v>
      </c>
      <c r="F1049" s="16"/>
      <c r="G1049" s="16"/>
      <c r="H1049" s="16"/>
      <c r="I1049" s="16">
        <v>0</v>
      </c>
      <c r="J1049" s="16"/>
      <c r="K1049" s="16"/>
      <c r="L1049" s="16"/>
    </row>
    <row r="1050" spans="1:12" x14ac:dyDescent="0.25">
      <c r="A1050" s="114">
        <v>42406</v>
      </c>
      <c r="B1050" s="16">
        <v>52439</v>
      </c>
      <c r="C1050" s="16" t="s">
        <v>151</v>
      </c>
      <c r="D1050" s="16">
        <v>14.9</v>
      </c>
      <c r="E1050" s="16" t="s">
        <v>4</v>
      </c>
      <c r="F1050" s="16"/>
      <c r="G1050" s="16"/>
      <c r="H1050" s="16"/>
      <c r="I1050" s="16">
        <v>0</v>
      </c>
      <c r="J1050" s="16"/>
      <c r="K1050" s="16"/>
      <c r="L1050" s="16"/>
    </row>
    <row r="1051" spans="1:12" x14ac:dyDescent="0.25">
      <c r="A1051" s="114">
        <v>42406</v>
      </c>
      <c r="B1051" s="16">
        <v>52440</v>
      </c>
      <c r="C1051" s="16" t="s">
        <v>152</v>
      </c>
      <c r="D1051" s="16">
        <v>14.9</v>
      </c>
      <c r="E1051" s="16" t="s">
        <v>4</v>
      </c>
      <c r="F1051" s="16"/>
      <c r="G1051" s="16"/>
      <c r="H1051" s="16"/>
      <c r="I1051" s="16">
        <v>0</v>
      </c>
      <c r="J1051" s="16"/>
      <c r="K1051" s="16"/>
      <c r="L1051" s="16"/>
    </row>
    <row r="1052" spans="1:12" x14ac:dyDescent="0.25">
      <c r="A1052" s="114">
        <v>42406</v>
      </c>
      <c r="B1052" s="16">
        <v>52441</v>
      </c>
      <c r="C1052" s="16" t="s">
        <v>154</v>
      </c>
      <c r="D1052" s="16">
        <v>13</v>
      </c>
      <c r="E1052" s="16" t="s">
        <v>4</v>
      </c>
      <c r="F1052" s="16"/>
      <c r="G1052" s="16"/>
      <c r="H1052" s="16"/>
      <c r="I1052" s="16">
        <v>0</v>
      </c>
      <c r="J1052" s="16"/>
      <c r="K1052" s="16"/>
      <c r="L1052" s="16"/>
    </row>
    <row r="1053" spans="1:12" x14ac:dyDescent="0.25">
      <c r="A1053" s="114">
        <v>42406</v>
      </c>
      <c r="B1053" s="16">
        <v>52442</v>
      </c>
      <c r="C1053" s="16" t="s">
        <v>151</v>
      </c>
      <c r="D1053" s="16">
        <v>14.9</v>
      </c>
      <c r="E1053" s="16" t="s">
        <v>4</v>
      </c>
      <c r="F1053" s="16"/>
      <c r="G1053" s="16"/>
      <c r="H1053" s="16"/>
      <c r="I1053" s="16">
        <v>0</v>
      </c>
      <c r="J1053" s="16"/>
      <c r="K1053" s="16"/>
      <c r="L1053" s="16"/>
    </row>
    <row r="1054" spans="1:12" x14ac:dyDescent="0.25">
      <c r="A1054" s="114">
        <v>42406</v>
      </c>
      <c r="B1054" s="16">
        <v>52443</v>
      </c>
      <c r="C1054" s="16" t="s">
        <v>152</v>
      </c>
      <c r="D1054" s="16">
        <v>14.9</v>
      </c>
      <c r="E1054" s="16" t="s">
        <v>4</v>
      </c>
      <c r="F1054" s="16"/>
      <c r="G1054" s="16"/>
      <c r="H1054" s="16"/>
      <c r="I1054" s="16">
        <v>0</v>
      </c>
      <c r="J1054" s="16"/>
      <c r="K1054" s="16"/>
      <c r="L1054" s="16"/>
    </row>
    <row r="1055" spans="1:12" x14ac:dyDescent="0.25">
      <c r="A1055" s="114">
        <v>42406</v>
      </c>
      <c r="B1055" s="16">
        <v>52444</v>
      </c>
      <c r="C1055" s="16" t="s">
        <v>154</v>
      </c>
      <c r="D1055" s="16">
        <v>13</v>
      </c>
      <c r="E1055" s="16" t="s">
        <v>4</v>
      </c>
      <c r="F1055" s="16"/>
      <c r="G1055" s="16"/>
      <c r="H1055" s="16"/>
      <c r="I1055" s="16">
        <v>0</v>
      </c>
      <c r="J1055" s="16"/>
      <c r="K1055" s="16"/>
      <c r="L1055" s="16"/>
    </row>
    <row r="1056" spans="1:12" x14ac:dyDescent="0.25">
      <c r="A1056" s="114">
        <v>42406</v>
      </c>
      <c r="B1056" s="16">
        <v>52445</v>
      </c>
      <c r="C1056" s="16" t="s">
        <v>151</v>
      </c>
      <c r="D1056" s="16">
        <v>14.9</v>
      </c>
      <c r="E1056" s="16" t="s">
        <v>4</v>
      </c>
      <c r="F1056" s="16"/>
      <c r="G1056" s="16"/>
      <c r="H1056" s="16"/>
      <c r="I1056" s="16">
        <v>0</v>
      </c>
      <c r="J1056" s="16"/>
      <c r="K1056" s="16"/>
      <c r="L1056" s="16"/>
    </row>
    <row r="1057" spans="1:12" x14ac:dyDescent="0.25">
      <c r="A1057" s="114">
        <v>42406</v>
      </c>
      <c r="B1057" s="16">
        <v>52446</v>
      </c>
      <c r="C1057" s="16" t="s">
        <v>152</v>
      </c>
      <c r="D1057" s="16">
        <v>14.9</v>
      </c>
      <c r="E1057" s="16" t="s">
        <v>4</v>
      </c>
      <c r="F1057" s="16"/>
      <c r="G1057" s="16"/>
      <c r="H1057" s="16"/>
      <c r="I1057" s="16">
        <v>0</v>
      </c>
      <c r="J1057" s="16"/>
      <c r="K1057" s="16"/>
      <c r="L1057" s="16"/>
    </row>
    <row r="1058" spans="1:12" x14ac:dyDescent="0.25">
      <c r="A1058" s="114">
        <v>42406</v>
      </c>
      <c r="B1058" s="16">
        <v>52447</v>
      </c>
      <c r="C1058" s="16" t="s">
        <v>154</v>
      </c>
      <c r="D1058" s="16">
        <v>13</v>
      </c>
      <c r="E1058" s="16" t="s">
        <v>4</v>
      </c>
      <c r="F1058" s="16"/>
      <c r="G1058" s="16"/>
      <c r="H1058" s="16"/>
      <c r="I1058" s="16">
        <v>0</v>
      </c>
      <c r="J1058" s="16"/>
      <c r="K1058" s="16"/>
      <c r="L1058" s="16"/>
    </row>
    <row r="1059" spans="1:12" x14ac:dyDescent="0.25">
      <c r="A1059" s="114">
        <v>42406</v>
      </c>
      <c r="B1059" s="16">
        <v>52448</v>
      </c>
      <c r="C1059" s="16" t="s">
        <v>151</v>
      </c>
      <c r="D1059" s="16">
        <v>14.9</v>
      </c>
      <c r="E1059" s="16" t="s">
        <v>4</v>
      </c>
      <c r="F1059" s="16"/>
      <c r="G1059" s="16"/>
      <c r="H1059" s="16"/>
      <c r="I1059" s="16">
        <v>0</v>
      </c>
      <c r="J1059" s="16"/>
      <c r="K1059" s="16"/>
      <c r="L1059" s="16"/>
    </row>
    <row r="1060" spans="1:12" x14ac:dyDescent="0.25">
      <c r="A1060" s="114">
        <v>42406</v>
      </c>
      <c r="B1060" s="16">
        <v>52449</v>
      </c>
      <c r="C1060" s="16" t="s">
        <v>152</v>
      </c>
      <c r="D1060" s="16">
        <v>14.9</v>
      </c>
      <c r="E1060" s="16" t="s">
        <v>4</v>
      </c>
      <c r="F1060" s="16"/>
      <c r="G1060" s="16"/>
      <c r="H1060" s="16"/>
      <c r="I1060" s="16">
        <v>0</v>
      </c>
      <c r="J1060" s="16"/>
      <c r="K1060" s="16"/>
      <c r="L1060" s="16"/>
    </row>
    <row r="1061" spans="1:12" x14ac:dyDescent="0.25">
      <c r="A1061" s="114">
        <v>42406</v>
      </c>
      <c r="B1061" s="16">
        <v>52450</v>
      </c>
      <c r="C1061" s="16" t="s">
        <v>154</v>
      </c>
      <c r="D1061" s="16">
        <v>13</v>
      </c>
      <c r="E1061" s="16" t="s">
        <v>4</v>
      </c>
      <c r="F1061" s="16"/>
      <c r="G1061" s="16"/>
      <c r="H1061" s="16"/>
      <c r="I1061" s="16">
        <v>0</v>
      </c>
      <c r="J1061" s="16"/>
      <c r="K1061" s="16"/>
      <c r="L1061" s="16"/>
    </row>
    <row r="1062" spans="1:12" x14ac:dyDescent="0.25">
      <c r="A1062" s="114">
        <v>42406</v>
      </c>
      <c r="B1062" s="16">
        <v>52451</v>
      </c>
      <c r="C1062" s="16" t="s">
        <v>151</v>
      </c>
      <c r="D1062" s="16">
        <v>14.9</v>
      </c>
      <c r="E1062" s="16" t="s">
        <v>4</v>
      </c>
      <c r="F1062" s="16"/>
      <c r="G1062" s="16"/>
      <c r="H1062" s="16"/>
      <c r="I1062" s="16">
        <v>0</v>
      </c>
      <c r="J1062" s="16"/>
      <c r="K1062" s="16"/>
      <c r="L1062" s="16"/>
    </row>
    <row r="1063" spans="1:12" x14ac:dyDescent="0.25">
      <c r="A1063" s="114">
        <v>42406</v>
      </c>
      <c r="B1063" s="16">
        <v>52452</v>
      </c>
      <c r="C1063" s="16" t="s">
        <v>152</v>
      </c>
      <c r="D1063" s="16">
        <v>14.9</v>
      </c>
      <c r="E1063" s="16" t="s">
        <v>4</v>
      </c>
      <c r="F1063" s="16"/>
      <c r="G1063" s="16"/>
      <c r="H1063" s="16"/>
      <c r="I1063" s="16">
        <v>0</v>
      </c>
      <c r="J1063" s="16"/>
      <c r="K1063" s="16"/>
      <c r="L1063" s="16"/>
    </row>
    <row r="1064" spans="1:12" x14ac:dyDescent="0.25">
      <c r="A1064" s="114">
        <v>42406</v>
      </c>
      <c r="B1064" s="16">
        <v>52453</v>
      </c>
      <c r="C1064" s="16" t="s">
        <v>151</v>
      </c>
      <c r="D1064" s="16">
        <v>14.9</v>
      </c>
      <c r="E1064" s="16" t="s">
        <v>4</v>
      </c>
      <c r="F1064" s="16"/>
      <c r="G1064" s="16"/>
      <c r="H1064" s="16"/>
      <c r="I1064" s="16">
        <v>0</v>
      </c>
      <c r="J1064" s="16"/>
      <c r="K1064" s="16"/>
      <c r="L1064" s="16"/>
    </row>
    <row r="1065" spans="1:12" x14ac:dyDescent="0.25">
      <c r="A1065" s="114">
        <v>42406</v>
      </c>
      <c r="B1065" s="16">
        <v>52454</v>
      </c>
      <c r="C1065" s="16" t="s">
        <v>154</v>
      </c>
      <c r="D1065" s="16">
        <v>13</v>
      </c>
      <c r="E1065" s="16" t="s">
        <v>4</v>
      </c>
      <c r="F1065" s="16"/>
      <c r="G1065" s="16"/>
      <c r="H1065" s="16"/>
      <c r="I1065" s="16">
        <v>0</v>
      </c>
      <c r="J1065" s="16"/>
      <c r="K1065" s="16"/>
      <c r="L1065" s="16"/>
    </row>
    <row r="1066" spans="1:12" x14ac:dyDescent="0.25">
      <c r="A1066" s="114">
        <v>42406</v>
      </c>
      <c r="B1066" s="16">
        <v>52455</v>
      </c>
      <c r="C1066" s="16" t="s">
        <v>152</v>
      </c>
      <c r="D1066" s="16">
        <v>14.9</v>
      </c>
      <c r="E1066" s="16" t="s">
        <v>4</v>
      </c>
      <c r="F1066" s="16"/>
      <c r="G1066" s="16"/>
      <c r="H1066" s="16"/>
      <c r="I1066" s="16">
        <v>0</v>
      </c>
      <c r="J1066" s="16"/>
      <c r="K1066" s="16"/>
      <c r="L1066" s="16"/>
    </row>
    <row r="1067" spans="1:12" x14ac:dyDescent="0.25">
      <c r="A1067" s="114">
        <v>42406</v>
      </c>
      <c r="B1067" s="16">
        <v>52456</v>
      </c>
      <c r="C1067" s="16" t="s">
        <v>154</v>
      </c>
      <c r="D1067" s="16">
        <v>13</v>
      </c>
      <c r="E1067" s="16" t="s">
        <v>4</v>
      </c>
      <c r="F1067" s="16"/>
      <c r="G1067" s="16"/>
      <c r="H1067" s="16"/>
      <c r="I1067" s="16">
        <v>0</v>
      </c>
      <c r="J1067" s="16"/>
      <c r="K1067" s="16"/>
      <c r="L1067" s="16"/>
    </row>
    <row r="1068" spans="1:12" x14ac:dyDescent="0.25">
      <c r="A1068" s="114">
        <v>42406</v>
      </c>
      <c r="B1068" s="16">
        <v>52457</v>
      </c>
      <c r="C1068" s="16" t="s">
        <v>151</v>
      </c>
      <c r="D1068" s="16">
        <v>14.9</v>
      </c>
      <c r="E1068" s="16" t="s">
        <v>4</v>
      </c>
      <c r="F1068" s="16"/>
      <c r="G1068" s="16"/>
      <c r="H1068" s="16"/>
      <c r="I1068" s="16">
        <v>0</v>
      </c>
      <c r="J1068" s="16"/>
      <c r="K1068" s="16"/>
      <c r="L1068" s="16"/>
    </row>
    <row r="1069" spans="1:12" x14ac:dyDescent="0.25">
      <c r="A1069" s="114">
        <v>42406</v>
      </c>
      <c r="B1069" s="16">
        <v>52458</v>
      </c>
      <c r="C1069" s="16" t="s">
        <v>152</v>
      </c>
      <c r="D1069" s="16">
        <v>14.9</v>
      </c>
      <c r="E1069" s="16" t="s">
        <v>4</v>
      </c>
      <c r="F1069" s="16"/>
      <c r="G1069" s="16"/>
      <c r="H1069" s="16"/>
      <c r="I1069" s="16">
        <v>0</v>
      </c>
      <c r="J1069" s="16"/>
      <c r="K1069" s="16"/>
      <c r="L1069" s="16"/>
    </row>
    <row r="1070" spans="1:12" x14ac:dyDescent="0.25">
      <c r="A1070" s="114">
        <v>42406</v>
      </c>
      <c r="B1070" s="16">
        <v>52459</v>
      </c>
      <c r="C1070" s="16" t="s">
        <v>154</v>
      </c>
      <c r="D1070" s="16">
        <v>13</v>
      </c>
      <c r="E1070" s="16" t="s">
        <v>4</v>
      </c>
      <c r="F1070" s="16"/>
      <c r="G1070" s="16"/>
      <c r="H1070" s="16"/>
      <c r="I1070" s="16">
        <v>0</v>
      </c>
      <c r="J1070" s="16"/>
      <c r="K1070" s="16"/>
      <c r="L1070" s="16"/>
    </row>
    <row r="1071" spans="1:12" x14ac:dyDescent="0.25">
      <c r="A1071" s="114">
        <v>42406</v>
      </c>
      <c r="B1071" s="16">
        <v>52460</v>
      </c>
      <c r="C1071" s="16" t="s">
        <v>151</v>
      </c>
      <c r="D1071" s="16">
        <v>14.9</v>
      </c>
      <c r="E1071" s="16" t="s">
        <v>4</v>
      </c>
      <c r="F1071" s="16"/>
      <c r="G1071" s="16"/>
      <c r="H1071" s="16"/>
      <c r="I1071" s="16">
        <v>0</v>
      </c>
      <c r="J1071" s="16"/>
      <c r="K1071" s="16"/>
      <c r="L1071" s="16"/>
    </row>
    <row r="1072" spans="1:12" x14ac:dyDescent="0.25">
      <c r="A1072" s="114">
        <v>42406</v>
      </c>
      <c r="B1072" s="16">
        <v>52461</v>
      </c>
      <c r="C1072" s="16" t="s">
        <v>152</v>
      </c>
      <c r="D1072" s="16">
        <v>14.9</v>
      </c>
      <c r="E1072" s="16" t="s">
        <v>4</v>
      </c>
      <c r="F1072" s="16"/>
      <c r="G1072" s="16"/>
      <c r="H1072" s="16"/>
      <c r="I1072" s="16">
        <v>0</v>
      </c>
      <c r="J1072" s="16"/>
      <c r="K1072" s="16"/>
      <c r="L1072" s="16"/>
    </row>
    <row r="1073" spans="1:12" x14ac:dyDescent="0.25">
      <c r="A1073" s="114">
        <v>42406</v>
      </c>
      <c r="B1073" s="16">
        <v>52462</v>
      </c>
      <c r="C1073" s="16" t="s">
        <v>154</v>
      </c>
      <c r="D1073" s="16">
        <v>13</v>
      </c>
      <c r="E1073" s="16" t="s">
        <v>4</v>
      </c>
      <c r="F1073" s="16"/>
      <c r="G1073" s="16"/>
      <c r="H1073" s="16"/>
      <c r="I1073" s="16">
        <v>0</v>
      </c>
      <c r="J1073" s="16"/>
      <c r="K1073" s="16"/>
      <c r="L1073" s="16"/>
    </row>
    <row r="1074" spans="1:12" x14ac:dyDescent="0.25">
      <c r="A1074" s="114">
        <v>42406</v>
      </c>
      <c r="B1074" s="16">
        <v>52463</v>
      </c>
      <c r="C1074" s="16" t="s">
        <v>151</v>
      </c>
      <c r="D1074" s="16">
        <v>14.9</v>
      </c>
      <c r="E1074" s="16" t="s">
        <v>4</v>
      </c>
      <c r="F1074" s="16"/>
      <c r="G1074" s="16"/>
      <c r="H1074" s="16"/>
      <c r="I1074" s="16">
        <v>0</v>
      </c>
      <c r="J1074" s="16"/>
      <c r="K1074" s="16"/>
      <c r="L1074" s="16"/>
    </row>
    <row r="1075" spans="1:12" x14ac:dyDescent="0.25">
      <c r="A1075" s="114">
        <v>42406</v>
      </c>
      <c r="B1075" s="16">
        <v>52464</v>
      </c>
      <c r="C1075" s="16" t="s">
        <v>152</v>
      </c>
      <c r="D1075" s="16">
        <v>14.9</v>
      </c>
      <c r="E1075" s="16" t="s">
        <v>4</v>
      </c>
      <c r="F1075" s="16"/>
      <c r="G1075" s="16"/>
      <c r="H1075" s="16"/>
      <c r="I1075" s="16">
        <v>0</v>
      </c>
      <c r="J1075" s="16"/>
      <c r="K1075" s="16"/>
      <c r="L1075" s="16"/>
    </row>
    <row r="1076" spans="1:12" x14ac:dyDescent="0.25">
      <c r="A1076" s="114">
        <v>42406</v>
      </c>
      <c r="B1076" s="16">
        <v>52465</v>
      </c>
      <c r="C1076" s="16" t="s">
        <v>154</v>
      </c>
      <c r="D1076" s="16">
        <v>13</v>
      </c>
      <c r="E1076" s="16" t="s">
        <v>4</v>
      </c>
      <c r="F1076" s="16"/>
      <c r="G1076" s="16"/>
      <c r="H1076" s="16"/>
      <c r="I1076" s="16">
        <v>0</v>
      </c>
      <c r="J1076" s="16"/>
      <c r="K1076" s="16"/>
      <c r="L1076" s="16"/>
    </row>
    <row r="1077" spans="1:12" x14ac:dyDescent="0.25">
      <c r="A1077" s="114">
        <v>42406</v>
      </c>
      <c r="B1077" s="16">
        <v>52466</v>
      </c>
      <c r="C1077" s="16" t="s">
        <v>151</v>
      </c>
      <c r="D1077" s="16">
        <v>14.9</v>
      </c>
      <c r="E1077" s="16" t="s">
        <v>4</v>
      </c>
      <c r="F1077" s="16"/>
      <c r="G1077" s="16"/>
      <c r="H1077" s="16"/>
      <c r="I1077" s="16">
        <v>0</v>
      </c>
      <c r="J1077" s="16"/>
      <c r="K1077" s="16"/>
      <c r="L1077" s="16"/>
    </row>
    <row r="1078" spans="1:12" x14ac:dyDescent="0.25">
      <c r="A1078" s="114">
        <v>42406</v>
      </c>
      <c r="B1078" s="16">
        <v>52467</v>
      </c>
      <c r="C1078" s="16" t="s">
        <v>154</v>
      </c>
      <c r="D1078" s="16">
        <v>13</v>
      </c>
      <c r="E1078" s="16" t="s">
        <v>4</v>
      </c>
      <c r="F1078" s="46"/>
      <c r="G1078" s="46"/>
      <c r="H1078" s="46"/>
      <c r="I1078" s="16">
        <v>0</v>
      </c>
      <c r="J1078" s="46"/>
      <c r="K1078" s="46"/>
      <c r="L1078" s="46"/>
    </row>
    <row r="1079" spans="1:12" x14ac:dyDescent="0.25">
      <c r="A1079" s="114">
        <v>42406</v>
      </c>
      <c r="B1079" s="16">
        <v>52468</v>
      </c>
      <c r="C1079" s="16" t="s">
        <v>151</v>
      </c>
      <c r="D1079" s="16">
        <v>14.9</v>
      </c>
      <c r="E1079" s="16" t="s">
        <v>4</v>
      </c>
      <c r="F1079" s="46"/>
      <c r="G1079" s="46"/>
      <c r="H1079" s="46"/>
      <c r="I1079" s="16">
        <v>0</v>
      </c>
      <c r="J1079" s="46"/>
      <c r="K1079" s="46"/>
      <c r="L1079" s="46"/>
    </row>
    <row r="1080" spans="1:12" x14ac:dyDescent="0.25">
      <c r="A1080" s="114">
        <v>42406</v>
      </c>
      <c r="B1080" s="16">
        <v>52469</v>
      </c>
      <c r="C1080" s="16" t="s">
        <v>154</v>
      </c>
      <c r="D1080" s="16">
        <v>13</v>
      </c>
      <c r="E1080" s="16" t="s">
        <v>4</v>
      </c>
      <c r="F1080" s="46"/>
      <c r="G1080" s="46"/>
      <c r="H1080" s="46"/>
      <c r="I1080" s="16">
        <v>0</v>
      </c>
      <c r="J1080" s="46"/>
      <c r="K1080" s="46"/>
      <c r="L1080" s="46"/>
    </row>
    <row r="1081" spans="1:12" x14ac:dyDescent="0.25">
      <c r="A1081" s="114">
        <v>42406</v>
      </c>
      <c r="B1081" s="16">
        <v>52470</v>
      </c>
      <c r="C1081" s="16" t="s">
        <v>151</v>
      </c>
      <c r="D1081" s="16">
        <v>14.9</v>
      </c>
      <c r="E1081" s="16" t="s">
        <v>4</v>
      </c>
      <c r="F1081" s="46"/>
      <c r="G1081" s="46"/>
      <c r="H1081" s="46"/>
      <c r="I1081" s="16">
        <v>0</v>
      </c>
      <c r="J1081" s="46"/>
      <c r="K1081" s="46"/>
      <c r="L1081" s="46"/>
    </row>
    <row r="1082" spans="1:12" x14ac:dyDescent="0.25">
      <c r="A1082" s="114">
        <v>42406</v>
      </c>
      <c r="B1082" s="16">
        <v>52471</v>
      </c>
      <c r="C1082" s="16" t="s">
        <v>154</v>
      </c>
      <c r="D1082" s="16">
        <v>13</v>
      </c>
      <c r="E1082" s="16" t="s">
        <v>4</v>
      </c>
      <c r="F1082" s="46"/>
      <c r="G1082" s="46"/>
      <c r="H1082" s="46"/>
      <c r="I1082" s="16">
        <v>0</v>
      </c>
      <c r="J1082" s="46"/>
      <c r="K1082" s="46"/>
      <c r="L1082" s="46"/>
    </row>
    <row r="1083" spans="1:12" x14ac:dyDescent="0.25">
      <c r="A1083" s="114">
        <v>42406</v>
      </c>
      <c r="B1083" s="16">
        <v>52472</v>
      </c>
      <c r="C1083" s="16" t="s">
        <v>151</v>
      </c>
      <c r="D1083" s="16">
        <v>14.9</v>
      </c>
      <c r="E1083" s="16" t="s">
        <v>4</v>
      </c>
      <c r="F1083" s="46"/>
      <c r="G1083" s="46"/>
      <c r="H1083" s="46"/>
      <c r="I1083" s="16">
        <v>0</v>
      </c>
      <c r="J1083" s="46"/>
      <c r="K1083" s="46"/>
      <c r="L1083" s="46"/>
    </row>
    <row r="1084" spans="1:12" x14ac:dyDescent="0.25">
      <c r="A1084" s="114">
        <v>42406</v>
      </c>
      <c r="B1084" s="16">
        <v>52473</v>
      </c>
      <c r="C1084" s="16" t="s">
        <v>154</v>
      </c>
      <c r="D1084" s="16">
        <v>13</v>
      </c>
      <c r="E1084" s="16" t="s">
        <v>4</v>
      </c>
      <c r="F1084" s="46"/>
      <c r="G1084" s="46"/>
      <c r="H1084" s="46"/>
      <c r="I1084" s="16">
        <v>0</v>
      </c>
      <c r="J1084" s="46"/>
      <c r="K1084" s="46"/>
      <c r="L1084" s="46"/>
    </row>
    <row r="1085" spans="1:12" x14ac:dyDescent="0.25">
      <c r="A1085" s="114">
        <v>42406</v>
      </c>
      <c r="B1085" s="16">
        <v>52474</v>
      </c>
      <c r="C1085" s="16" t="s">
        <v>151</v>
      </c>
      <c r="D1085" s="16">
        <v>14.9</v>
      </c>
      <c r="E1085" s="16" t="s">
        <v>4</v>
      </c>
      <c r="F1085" s="46"/>
      <c r="G1085" s="46"/>
      <c r="H1085" s="46"/>
      <c r="I1085" s="16">
        <v>0</v>
      </c>
      <c r="J1085" s="46"/>
      <c r="K1085" s="46"/>
      <c r="L1085" s="46"/>
    </row>
    <row r="1086" spans="1:12" x14ac:dyDescent="0.25">
      <c r="A1086" s="114">
        <v>42406</v>
      </c>
      <c r="B1086" s="16">
        <v>52475</v>
      </c>
      <c r="C1086" s="16" t="s">
        <v>151</v>
      </c>
      <c r="D1086" s="16">
        <v>14.9</v>
      </c>
      <c r="E1086" s="16" t="s">
        <v>4</v>
      </c>
      <c r="F1086" s="46"/>
      <c r="G1086" s="46"/>
      <c r="H1086" s="46"/>
      <c r="I1086" s="16">
        <v>0</v>
      </c>
      <c r="J1086" s="46"/>
      <c r="K1086" s="46"/>
      <c r="L1086" s="46"/>
    </row>
    <row r="1087" spans="1:12" x14ac:dyDescent="0.25">
      <c r="A1087" s="114">
        <v>42406</v>
      </c>
      <c r="B1087" s="16">
        <v>52476</v>
      </c>
      <c r="C1087" s="16" t="s">
        <v>154</v>
      </c>
      <c r="D1087" s="16">
        <v>13</v>
      </c>
      <c r="E1087" s="16" t="s">
        <v>4</v>
      </c>
      <c r="F1087" s="46"/>
      <c r="G1087" s="46"/>
      <c r="H1087" s="46"/>
      <c r="I1087" s="16">
        <v>0</v>
      </c>
      <c r="J1087" s="46"/>
      <c r="K1087" s="46"/>
      <c r="L1087" s="46"/>
    </row>
    <row r="1088" spans="1:12" x14ac:dyDescent="0.25">
      <c r="A1088" s="114">
        <v>42406</v>
      </c>
      <c r="B1088" s="16">
        <v>52477</v>
      </c>
      <c r="C1088" s="16" t="s">
        <v>151</v>
      </c>
      <c r="D1088" s="16">
        <v>14.9</v>
      </c>
      <c r="E1088" s="16" t="s">
        <v>4</v>
      </c>
      <c r="F1088" s="46"/>
      <c r="G1088" s="46"/>
      <c r="H1088" s="46"/>
      <c r="I1088" s="16">
        <v>0</v>
      </c>
      <c r="J1088" s="46"/>
      <c r="K1088" s="46"/>
      <c r="L1088" s="46"/>
    </row>
    <row r="1089" spans="1:12" x14ac:dyDescent="0.25">
      <c r="A1089" s="114">
        <v>42406</v>
      </c>
      <c r="B1089" s="16">
        <v>52478</v>
      </c>
      <c r="C1089" s="16" t="s">
        <v>154</v>
      </c>
      <c r="D1089" s="16">
        <v>13</v>
      </c>
      <c r="E1089" s="16" t="s">
        <v>4</v>
      </c>
      <c r="F1089" s="46"/>
      <c r="G1089" s="46"/>
      <c r="H1089" s="46"/>
      <c r="I1089" s="16">
        <v>0</v>
      </c>
      <c r="J1089" s="46"/>
      <c r="K1089" s="46"/>
      <c r="L1089" s="46"/>
    </row>
    <row r="1090" spans="1:12" x14ac:dyDescent="0.25">
      <c r="A1090" s="114">
        <v>42406</v>
      </c>
      <c r="B1090" s="16">
        <v>52479</v>
      </c>
      <c r="C1090" s="16" t="s">
        <v>154</v>
      </c>
      <c r="D1090" s="16">
        <v>13</v>
      </c>
      <c r="E1090" s="16" t="s">
        <v>4</v>
      </c>
      <c r="F1090" s="46"/>
      <c r="G1090" s="46"/>
      <c r="H1090" s="46"/>
      <c r="I1090" s="16">
        <v>0</v>
      </c>
      <c r="J1090" s="46"/>
      <c r="K1090" s="46"/>
      <c r="L1090" s="46"/>
    </row>
    <row r="1091" spans="1:12" ht="15.75" thickBot="1" x14ac:dyDescent="0.3">
      <c r="A1091" s="114">
        <v>42406</v>
      </c>
      <c r="B1091" s="16">
        <v>52480</v>
      </c>
      <c r="C1091" s="16" t="s">
        <v>151</v>
      </c>
      <c r="D1091" s="16">
        <v>14.9</v>
      </c>
      <c r="E1091" s="16" t="s">
        <v>4</v>
      </c>
      <c r="F1091" s="46"/>
      <c r="G1091" s="46"/>
      <c r="H1091" s="46"/>
      <c r="I1091" s="16">
        <v>0</v>
      </c>
      <c r="J1091" s="117"/>
      <c r="K1091" s="117"/>
      <c r="L1091" s="117"/>
    </row>
    <row r="1092" spans="1:12" x14ac:dyDescent="0.25">
      <c r="A1092" s="114">
        <v>42407</v>
      </c>
      <c r="B1092" s="16">
        <v>52481</v>
      </c>
      <c r="C1092" s="16" t="s">
        <v>153</v>
      </c>
      <c r="D1092" s="16">
        <v>13.3</v>
      </c>
      <c r="E1092" s="16" t="s">
        <v>4</v>
      </c>
      <c r="F1092" s="46"/>
      <c r="G1092" s="46"/>
      <c r="H1092" s="46"/>
      <c r="I1092" s="16">
        <v>0</v>
      </c>
      <c r="J1092" s="116"/>
      <c r="K1092" s="116"/>
      <c r="L1092" s="116"/>
    </row>
    <row r="1093" spans="1:12" x14ac:dyDescent="0.25">
      <c r="A1093" s="114">
        <v>42407</v>
      </c>
      <c r="B1093" s="16">
        <v>52482</v>
      </c>
      <c r="C1093" s="16" t="s">
        <v>153</v>
      </c>
      <c r="D1093" s="16">
        <v>13.3</v>
      </c>
      <c r="E1093" s="16" t="s">
        <v>4</v>
      </c>
      <c r="F1093" s="46"/>
      <c r="G1093" s="46"/>
      <c r="H1093" s="46"/>
      <c r="I1093" s="16">
        <v>0</v>
      </c>
      <c r="J1093" s="46"/>
      <c r="K1093" s="46"/>
      <c r="L1093" s="46"/>
    </row>
    <row r="1094" spans="1:12" x14ac:dyDescent="0.25">
      <c r="A1094" s="114">
        <v>42407</v>
      </c>
      <c r="B1094" s="16">
        <v>52483</v>
      </c>
      <c r="C1094" s="16" t="s">
        <v>154</v>
      </c>
      <c r="D1094" s="16">
        <v>13</v>
      </c>
      <c r="E1094" s="16" t="s">
        <v>4</v>
      </c>
      <c r="F1094" s="46"/>
      <c r="G1094" s="46"/>
      <c r="H1094" s="46"/>
      <c r="I1094" s="16">
        <v>0</v>
      </c>
      <c r="J1094" s="46"/>
      <c r="K1094" s="46"/>
      <c r="L1094" s="46"/>
    </row>
    <row r="1095" spans="1:12" x14ac:dyDescent="0.25">
      <c r="A1095" s="114">
        <v>42407</v>
      </c>
      <c r="B1095" s="16">
        <v>52484</v>
      </c>
      <c r="C1095" s="16" t="s">
        <v>154</v>
      </c>
      <c r="D1095" s="16">
        <v>13</v>
      </c>
      <c r="E1095" s="16" t="s">
        <v>4</v>
      </c>
      <c r="F1095" s="46"/>
      <c r="G1095" s="46"/>
      <c r="H1095" s="46"/>
      <c r="I1095" s="16">
        <v>0</v>
      </c>
      <c r="J1095" s="46"/>
      <c r="K1095" s="46"/>
      <c r="L1095" s="46"/>
    </row>
    <row r="1096" spans="1:12" x14ac:dyDescent="0.25">
      <c r="A1096" s="114">
        <v>42407</v>
      </c>
      <c r="B1096" s="16">
        <v>52485</v>
      </c>
      <c r="C1096" s="16" t="s">
        <v>153</v>
      </c>
      <c r="D1096" s="16">
        <v>13.3</v>
      </c>
      <c r="E1096" s="16" t="s">
        <v>4</v>
      </c>
      <c r="F1096" s="46"/>
      <c r="G1096" s="46"/>
      <c r="H1096" s="46"/>
      <c r="I1096" s="16">
        <v>0</v>
      </c>
      <c r="J1096" s="46"/>
      <c r="K1096" s="46"/>
      <c r="L1096" s="46"/>
    </row>
    <row r="1097" spans="1:12" x14ac:dyDescent="0.25">
      <c r="A1097" s="114">
        <v>42407</v>
      </c>
      <c r="B1097" s="16">
        <v>52486</v>
      </c>
      <c r="C1097" s="16" t="s">
        <v>153</v>
      </c>
      <c r="D1097" s="16">
        <v>13.3</v>
      </c>
      <c r="E1097" s="16" t="s">
        <v>4</v>
      </c>
      <c r="F1097" s="46"/>
      <c r="G1097" s="46"/>
      <c r="H1097" s="46"/>
      <c r="I1097" s="16">
        <v>0</v>
      </c>
      <c r="J1097" s="46"/>
      <c r="K1097" s="46"/>
      <c r="L1097" s="46"/>
    </row>
    <row r="1098" spans="1:12" x14ac:dyDescent="0.25">
      <c r="A1098" s="114">
        <v>42407</v>
      </c>
      <c r="B1098" s="16">
        <v>52487</v>
      </c>
      <c r="C1098" s="16" t="s">
        <v>154</v>
      </c>
      <c r="D1098" s="16">
        <v>13</v>
      </c>
      <c r="E1098" s="16" t="s">
        <v>4</v>
      </c>
      <c r="F1098" s="46"/>
      <c r="G1098" s="46"/>
      <c r="H1098" s="46"/>
      <c r="I1098" s="16">
        <v>0</v>
      </c>
      <c r="J1098" s="46"/>
      <c r="K1098" s="46"/>
      <c r="L1098" s="46"/>
    </row>
    <row r="1099" spans="1:12" x14ac:dyDescent="0.25">
      <c r="A1099" s="114">
        <v>42407</v>
      </c>
      <c r="B1099" s="16">
        <v>52488</v>
      </c>
      <c r="C1099" s="16" t="s">
        <v>153</v>
      </c>
      <c r="D1099" s="16">
        <v>13.3</v>
      </c>
      <c r="E1099" s="16" t="s">
        <v>4</v>
      </c>
      <c r="F1099" s="46"/>
      <c r="G1099" s="46"/>
      <c r="H1099" s="46"/>
      <c r="I1099" s="16">
        <v>0</v>
      </c>
      <c r="J1099" s="46"/>
      <c r="K1099" s="46"/>
      <c r="L1099" s="46"/>
    </row>
    <row r="1100" spans="1:12" x14ac:dyDescent="0.25">
      <c r="A1100" s="114">
        <v>42407</v>
      </c>
      <c r="B1100" s="16">
        <v>52489</v>
      </c>
      <c r="C1100" s="16" t="s">
        <v>154</v>
      </c>
      <c r="D1100" s="16">
        <v>13</v>
      </c>
      <c r="E1100" s="16" t="s">
        <v>4</v>
      </c>
      <c r="F1100" s="46"/>
      <c r="G1100" s="46"/>
      <c r="H1100" s="46"/>
      <c r="I1100" s="16">
        <v>0</v>
      </c>
      <c r="J1100" s="46"/>
      <c r="K1100" s="46"/>
      <c r="L1100" s="46"/>
    </row>
    <row r="1101" spans="1:12" x14ac:dyDescent="0.25">
      <c r="A1101" s="114">
        <v>42407</v>
      </c>
      <c r="B1101" s="16">
        <v>52490</v>
      </c>
      <c r="C1101" s="16" t="s">
        <v>151</v>
      </c>
      <c r="D1101" s="16">
        <v>14.9</v>
      </c>
      <c r="E1101" s="16" t="s">
        <v>4</v>
      </c>
      <c r="F1101" s="46"/>
      <c r="G1101" s="46"/>
      <c r="H1101" s="46"/>
      <c r="I1101" s="16">
        <v>0</v>
      </c>
      <c r="J1101" s="46"/>
      <c r="K1101" s="46"/>
      <c r="L1101" s="46"/>
    </row>
    <row r="1102" spans="1:12" x14ac:dyDescent="0.25">
      <c r="A1102" s="114">
        <v>42407</v>
      </c>
      <c r="B1102" s="16">
        <v>52491</v>
      </c>
      <c r="C1102" s="16" t="s">
        <v>153</v>
      </c>
      <c r="D1102" s="16">
        <v>13.3</v>
      </c>
      <c r="E1102" s="16" t="s">
        <v>4</v>
      </c>
      <c r="F1102" s="46"/>
      <c r="G1102" s="46"/>
      <c r="H1102" s="46"/>
      <c r="I1102" s="16">
        <v>0</v>
      </c>
      <c r="J1102" s="46"/>
      <c r="K1102" s="46"/>
      <c r="L1102" s="46"/>
    </row>
    <row r="1103" spans="1:12" x14ac:dyDescent="0.25">
      <c r="A1103" s="114">
        <v>42407</v>
      </c>
      <c r="B1103" s="16">
        <v>52492</v>
      </c>
      <c r="C1103" s="16" t="s">
        <v>154</v>
      </c>
      <c r="D1103" s="16">
        <v>13</v>
      </c>
      <c r="E1103" s="16" t="s">
        <v>4</v>
      </c>
      <c r="F1103" s="46"/>
      <c r="G1103" s="46"/>
      <c r="H1103" s="46"/>
      <c r="I1103" s="16">
        <v>0</v>
      </c>
      <c r="J1103" s="46"/>
      <c r="K1103" s="46"/>
      <c r="L1103" s="46"/>
    </row>
    <row r="1104" spans="1:12" x14ac:dyDescent="0.25">
      <c r="A1104" s="114">
        <v>42407</v>
      </c>
      <c r="B1104" s="16">
        <v>52493</v>
      </c>
      <c r="C1104" s="16" t="s">
        <v>151</v>
      </c>
      <c r="D1104" s="16">
        <v>14.9</v>
      </c>
      <c r="E1104" s="16" t="s">
        <v>4</v>
      </c>
      <c r="F1104" s="46"/>
      <c r="G1104" s="46"/>
      <c r="H1104" s="46"/>
      <c r="I1104" s="16">
        <v>0</v>
      </c>
      <c r="J1104" s="46"/>
      <c r="K1104" s="46"/>
      <c r="L1104" s="46"/>
    </row>
    <row r="1105" spans="1:12" x14ac:dyDescent="0.25">
      <c r="A1105" s="114">
        <v>42407</v>
      </c>
      <c r="B1105" s="16">
        <v>52494</v>
      </c>
      <c r="C1105" s="16" t="s">
        <v>154</v>
      </c>
      <c r="D1105" s="16">
        <v>13</v>
      </c>
      <c r="E1105" s="16" t="s">
        <v>4</v>
      </c>
      <c r="F1105" s="46"/>
      <c r="G1105" s="46"/>
      <c r="H1105" s="46"/>
      <c r="I1105" s="16">
        <v>0</v>
      </c>
      <c r="J1105" s="46"/>
      <c r="K1105" s="46"/>
      <c r="L1105" s="46"/>
    </row>
    <row r="1106" spans="1:12" x14ac:dyDescent="0.25">
      <c r="A1106" s="114">
        <v>42407</v>
      </c>
      <c r="B1106" s="16">
        <v>52495</v>
      </c>
      <c r="C1106" s="16" t="s">
        <v>151</v>
      </c>
      <c r="D1106" s="16">
        <v>14.9</v>
      </c>
      <c r="E1106" s="16" t="s">
        <v>4</v>
      </c>
      <c r="F1106" s="46"/>
      <c r="G1106" s="46"/>
      <c r="H1106" s="46"/>
      <c r="I1106" s="16">
        <v>0</v>
      </c>
      <c r="J1106" s="46"/>
      <c r="K1106" s="46"/>
      <c r="L1106" s="46"/>
    </row>
    <row r="1107" spans="1:12" x14ac:dyDescent="0.25">
      <c r="A1107" s="114">
        <v>42407</v>
      </c>
      <c r="B1107" s="16">
        <v>52496</v>
      </c>
      <c r="C1107" s="16" t="s">
        <v>154</v>
      </c>
      <c r="D1107" s="16">
        <v>13</v>
      </c>
      <c r="E1107" s="16" t="s">
        <v>4</v>
      </c>
      <c r="F1107" s="46"/>
      <c r="G1107" s="46"/>
      <c r="H1107" s="46"/>
      <c r="I1107" s="16">
        <v>0</v>
      </c>
      <c r="J1107" s="46"/>
      <c r="K1107" s="46"/>
      <c r="L1107" s="46"/>
    </row>
    <row r="1108" spans="1:12" x14ac:dyDescent="0.25">
      <c r="A1108" s="114">
        <v>42407</v>
      </c>
      <c r="B1108" s="16">
        <v>52497</v>
      </c>
      <c r="C1108" s="16" t="s">
        <v>151</v>
      </c>
      <c r="D1108" s="16">
        <v>14.9</v>
      </c>
      <c r="E1108" s="16" t="s">
        <v>4</v>
      </c>
      <c r="F1108" s="46"/>
      <c r="G1108" s="46"/>
      <c r="H1108" s="46"/>
      <c r="I1108" s="16">
        <v>0</v>
      </c>
      <c r="J1108" s="46"/>
      <c r="K1108" s="46"/>
      <c r="L1108" s="46"/>
    </row>
    <row r="1109" spans="1:12" x14ac:dyDescent="0.25">
      <c r="A1109" s="114">
        <v>42407</v>
      </c>
      <c r="B1109" s="16">
        <v>52498</v>
      </c>
      <c r="C1109" s="16" t="s">
        <v>154</v>
      </c>
      <c r="D1109" s="16">
        <v>13</v>
      </c>
      <c r="E1109" s="16" t="s">
        <v>4</v>
      </c>
      <c r="F1109" s="46"/>
      <c r="G1109" s="46"/>
      <c r="H1109" s="46"/>
      <c r="I1109" s="16">
        <v>0</v>
      </c>
      <c r="J1109" s="46"/>
      <c r="K1109" s="46"/>
      <c r="L1109" s="46"/>
    </row>
    <row r="1110" spans="1:12" x14ac:dyDescent="0.25">
      <c r="A1110" s="114">
        <v>42407</v>
      </c>
      <c r="B1110" s="16">
        <v>52499</v>
      </c>
      <c r="C1110" s="16" t="s">
        <v>151</v>
      </c>
      <c r="D1110" s="16">
        <v>14.9</v>
      </c>
      <c r="E1110" s="16" t="s">
        <v>4</v>
      </c>
      <c r="F1110" s="46"/>
      <c r="G1110" s="46"/>
      <c r="H1110" s="46"/>
      <c r="I1110" s="16">
        <v>0</v>
      </c>
      <c r="J1110" s="46"/>
      <c r="K1110" s="46"/>
      <c r="L1110" s="46"/>
    </row>
    <row r="1111" spans="1:12" x14ac:dyDescent="0.25">
      <c r="A1111" s="114">
        <v>42407</v>
      </c>
      <c r="B1111" s="16">
        <v>52500</v>
      </c>
      <c r="C1111" s="16" t="s">
        <v>154</v>
      </c>
      <c r="D1111" s="16">
        <v>13</v>
      </c>
      <c r="E1111" s="16" t="s">
        <v>4</v>
      </c>
      <c r="F1111" s="46"/>
      <c r="G1111" s="46"/>
      <c r="H1111" s="46"/>
      <c r="I1111" s="16">
        <v>0</v>
      </c>
      <c r="J1111" s="46"/>
      <c r="K1111" s="46"/>
      <c r="L1111" s="46"/>
    </row>
    <row r="1112" spans="1:12" x14ac:dyDescent="0.25">
      <c r="A1112" s="114">
        <v>42407</v>
      </c>
      <c r="B1112" s="16">
        <v>52501</v>
      </c>
      <c r="C1112" s="16" t="s">
        <v>151</v>
      </c>
      <c r="D1112" s="16">
        <v>14.9</v>
      </c>
      <c r="E1112" s="16" t="s">
        <v>4</v>
      </c>
      <c r="F1112" s="46"/>
      <c r="G1112" s="46"/>
      <c r="H1112" s="46"/>
      <c r="I1112" s="16">
        <v>0</v>
      </c>
      <c r="J1112" s="46"/>
      <c r="K1112" s="46"/>
      <c r="L1112" s="46"/>
    </row>
    <row r="1113" spans="1:12" x14ac:dyDescent="0.25">
      <c r="A1113" s="114">
        <v>42407</v>
      </c>
      <c r="B1113" s="16">
        <v>52502</v>
      </c>
      <c r="C1113" s="16" t="s">
        <v>154</v>
      </c>
      <c r="D1113" s="16">
        <v>13</v>
      </c>
      <c r="E1113" s="16" t="s">
        <v>4</v>
      </c>
      <c r="F1113" s="46"/>
      <c r="G1113" s="46"/>
      <c r="H1113" s="46"/>
      <c r="I1113" s="16">
        <v>0</v>
      </c>
      <c r="J1113" s="46"/>
      <c r="K1113" s="46"/>
      <c r="L1113" s="46"/>
    </row>
    <row r="1114" spans="1:12" x14ac:dyDescent="0.25">
      <c r="A1114" s="114">
        <v>42407</v>
      </c>
      <c r="B1114" s="16">
        <v>52503</v>
      </c>
      <c r="C1114" s="16" t="s">
        <v>151</v>
      </c>
      <c r="D1114" s="16">
        <v>14.9</v>
      </c>
      <c r="E1114" s="16" t="s">
        <v>4</v>
      </c>
      <c r="F1114" s="46"/>
      <c r="G1114" s="46"/>
      <c r="H1114" s="46"/>
      <c r="I1114" s="16">
        <v>0</v>
      </c>
      <c r="J1114" s="46"/>
      <c r="K1114" s="46"/>
      <c r="L1114" s="46"/>
    </row>
    <row r="1115" spans="1:12" x14ac:dyDescent="0.25">
      <c r="A1115" s="114">
        <v>42407</v>
      </c>
      <c r="B1115" s="16">
        <v>52504</v>
      </c>
      <c r="C1115" s="16" t="s">
        <v>154</v>
      </c>
      <c r="D1115" s="16">
        <v>13</v>
      </c>
      <c r="E1115" s="16" t="s">
        <v>4</v>
      </c>
      <c r="F1115" s="46"/>
      <c r="G1115" s="46"/>
      <c r="H1115" s="46"/>
      <c r="I1115" s="16">
        <v>0</v>
      </c>
      <c r="J1115" s="46"/>
      <c r="K1115" s="46"/>
      <c r="L1115" s="46"/>
    </row>
    <row r="1116" spans="1:12" x14ac:dyDescent="0.25">
      <c r="A1116" s="114">
        <v>42407</v>
      </c>
      <c r="B1116" s="16">
        <v>52505</v>
      </c>
      <c r="C1116" s="16" t="s">
        <v>151</v>
      </c>
      <c r="D1116" s="16">
        <v>14.9</v>
      </c>
      <c r="E1116" s="16" t="s">
        <v>4</v>
      </c>
      <c r="F1116" s="46"/>
      <c r="G1116" s="46"/>
      <c r="H1116" s="46"/>
      <c r="I1116" s="16">
        <v>0</v>
      </c>
      <c r="J1116" s="46"/>
      <c r="K1116" s="46"/>
      <c r="L1116" s="46"/>
    </row>
    <row r="1117" spans="1:12" x14ac:dyDescent="0.25">
      <c r="A1117" s="114">
        <v>42407</v>
      </c>
      <c r="B1117" s="16">
        <v>52506</v>
      </c>
      <c r="C1117" s="16" t="s">
        <v>154</v>
      </c>
      <c r="D1117" s="16">
        <v>13</v>
      </c>
      <c r="E1117" s="16" t="s">
        <v>4</v>
      </c>
      <c r="F1117" s="46"/>
      <c r="G1117" s="46"/>
      <c r="H1117" s="46"/>
      <c r="I1117" s="16">
        <v>0</v>
      </c>
      <c r="J1117" s="46"/>
      <c r="K1117" s="46"/>
      <c r="L1117" s="46"/>
    </row>
    <row r="1118" spans="1:12" x14ac:dyDescent="0.25">
      <c r="A1118" s="114">
        <v>42407</v>
      </c>
      <c r="B1118" s="16">
        <v>52507</v>
      </c>
      <c r="C1118" s="16" t="s">
        <v>151</v>
      </c>
      <c r="D1118" s="16">
        <v>14.9</v>
      </c>
      <c r="E1118" s="16" t="s">
        <v>4</v>
      </c>
      <c r="F1118" s="46"/>
      <c r="G1118" s="46"/>
      <c r="H1118" s="46"/>
      <c r="I1118" s="16">
        <v>0</v>
      </c>
      <c r="J1118" s="46"/>
      <c r="K1118" s="46"/>
      <c r="L1118" s="46"/>
    </row>
    <row r="1119" spans="1:12" x14ac:dyDescent="0.25">
      <c r="A1119" s="114">
        <v>42407</v>
      </c>
      <c r="B1119" s="16">
        <v>52508</v>
      </c>
      <c r="C1119" s="16" t="s">
        <v>154</v>
      </c>
      <c r="D1119" s="16">
        <v>13</v>
      </c>
      <c r="E1119" s="16" t="s">
        <v>4</v>
      </c>
      <c r="F1119" s="46"/>
      <c r="G1119" s="46"/>
      <c r="H1119" s="46"/>
      <c r="I1119" s="16">
        <v>0</v>
      </c>
      <c r="J1119" s="46"/>
      <c r="K1119" s="46"/>
      <c r="L1119" s="46"/>
    </row>
    <row r="1120" spans="1:12" x14ac:dyDescent="0.25">
      <c r="A1120" s="114">
        <v>42407</v>
      </c>
      <c r="B1120" s="16">
        <v>52509</v>
      </c>
      <c r="C1120" s="16" t="s">
        <v>151</v>
      </c>
      <c r="D1120" s="16">
        <v>14.9</v>
      </c>
      <c r="E1120" s="16" t="s">
        <v>4</v>
      </c>
      <c r="F1120" s="46"/>
      <c r="G1120" s="46"/>
      <c r="H1120" s="46"/>
      <c r="I1120" s="16">
        <v>0</v>
      </c>
      <c r="J1120" s="46"/>
      <c r="K1120" s="46"/>
      <c r="L1120" s="46"/>
    </row>
    <row r="1121" spans="1:12" x14ac:dyDescent="0.25">
      <c r="A1121" s="114">
        <v>42407</v>
      </c>
      <c r="B1121" s="16">
        <v>52510</v>
      </c>
      <c r="C1121" s="16" t="s">
        <v>154</v>
      </c>
      <c r="D1121" s="16">
        <v>13</v>
      </c>
      <c r="E1121" s="16" t="s">
        <v>4</v>
      </c>
      <c r="F1121" s="46"/>
      <c r="G1121" s="46"/>
      <c r="H1121" s="46"/>
      <c r="I1121" s="16">
        <v>0</v>
      </c>
      <c r="J1121" s="46"/>
      <c r="K1121" s="46"/>
      <c r="L1121" s="46"/>
    </row>
    <row r="1122" spans="1:12" x14ac:dyDescent="0.25">
      <c r="A1122" s="114">
        <v>42407</v>
      </c>
      <c r="B1122" s="16">
        <v>52511</v>
      </c>
      <c r="C1122" s="16" t="s">
        <v>151</v>
      </c>
      <c r="D1122" s="16">
        <v>14.9</v>
      </c>
      <c r="E1122" s="16" t="s">
        <v>4</v>
      </c>
      <c r="F1122" s="46"/>
      <c r="G1122" s="46"/>
      <c r="H1122" s="46"/>
      <c r="I1122" s="16">
        <v>0</v>
      </c>
      <c r="J1122" s="46"/>
      <c r="K1122" s="46"/>
      <c r="L1122" s="46"/>
    </row>
    <row r="1123" spans="1:12" x14ac:dyDescent="0.25">
      <c r="A1123" s="114">
        <v>42407</v>
      </c>
      <c r="B1123" s="16">
        <v>52512</v>
      </c>
      <c r="C1123" s="16" t="s">
        <v>154</v>
      </c>
      <c r="D1123" s="16">
        <v>13</v>
      </c>
      <c r="E1123" s="16" t="s">
        <v>4</v>
      </c>
      <c r="F1123" s="46"/>
      <c r="G1123" s="46"/>
      <c r="H1123" s="46"/>
      <c r="I1123" s="16">
        <v>0</v>
      </c>
      <c r="J1123" s="46"/>
      <c r="K1123" s="46"/>
      <c r="L1123" s="46"/>
    </row>
    <row r="1124" spans="1:12" x14ac:dyDescent="0.25">
      <c r="A1124" s="114">
        <v>42407</v>
      </c>
      <c r="B1124" s="16">
        <v>52513</v>
      </c>
      <c r="C1124" s="16" t="s">
        <v>151</v>
      </c>
      <c r="D1124" s="16">
        <v>14.9</v>
      </c>
      <c r="E1124" s="16" t="s">
        <v>4</v>
      </c>
      <c r="F1124" s="46"/>
      <c r="G1124" s="46"/>
      <c r="H1124" s="46"/>
      <c r="I1124" s="16">
        <v>0</v>
      </c>
      <c r="J1124" s="46"/>
      <c r="K1124" s="46"/>
      <c r="L1124" s="46"/>
    </row>
    <row r="1125" spans="1:12" x14ac:dyDescent="0.25">
      <c r="A1125" s="114">
        <v>42407</v>
      </c>
      <c r="B1125" s="16">
        <v>52514</v>
      </c>
      <c r="C1125" s="16" t="s">
        <v>154</v>
      </c>
      <c r="D1125" s="16">
        <v>13</v>
      </c>
      <c r="E1125" s="16" t="s">
        <v>4</v>
      </c>
      <c r="F1125" s="46"/>
      <c r="G1125" s="46"/>
      <c r="H1125" s="46"/>
      <c r="I1125" s="16">
        <v>0</v>
      </c>
      <c r="J1125" s="46"/>
      <c r="K1125" s="46"/>
      <c r="L1125" s="46"/>
    </row>
    <row r="1126" spans="1:12" x14ac:dyDescent="0.25">
      <c r="A1126" s="114">
        <v>42407</v>
      </c>
      <c r="B1126" s="16">
        <v>52515</v>
      </c>
      <c r="C1126" s="16" t="s">
        <v>151</v>
      </c>
      <c r="D1126" s="16">
        <v>14.9</v>
      </c>
      <c r="E1126" s="16" t="s">
        <v>4</v>
      </c>
      <c r="F1126" s="46"/>
      <c r="G1126" s="46"/>
      <c r="H1126" s="46"/>
      <c r="I1126" s="16">
        <v>0</v>
      </c>
      <c r="J1126" s="46"/>
      <c r="K1126" s="46"/>
      <c r="L1126" s="46"/>
    </row>
    <row r="1127" spans="1:12" x14ac:dyDescent="0.25">
      <c r="A1127" s="114">
        <v>42407</v>
      </c>
      <c r="B1127" s="16">
        <v>52516</v>
      </c>
      <c r="C1127" s="16" t="s">
        <v>154</v>
      </c>
      <c r="D1127" s="16">
        <v>13</v>
      </c>
      <c r="E1127" s="16" t="s">
        <v>4</v>
      </c>
      <c r="F1127" s="46"/>
      <c r="G1127" s="46"/>
      <c r="H1127" s="46"/>
      <c r="I1127" s="16">
        <v>0</v>
      </c>
      <c r="J1127" s="46"/>
      <c r="K1127" s="46"/>
      <c r="L1127" s="46"/>
    </row>
    <row r="1128" spans="1:12" x14ac:dyDescent="0.25">
      <c r="A1128" s="114">
        <v>42407</v>
      </c>
      <c r="B1128" s="16">
        <v>52517</v>
      </c>
      <c r="C1128" s="16" t="s">
        <v>151</v>
      </c>
      <c r="D1128" s="16">
        <v>14.9</v>
      </c>
      <c r="E1128" s="16" t="s">
        <v>4</v>
      </c>
      <c r="F1128" s="46"/>
      <c r="G1128" s="46"/>
      <c r="H1128" s="46"/>
      <c r="I1128" s="16">
        <v>0</v>
      </c>
      <c r="J1128" s="46"/>
      <c r="K1128" s="46"/>
      <c r="L1128" s="46"/>
    </row>
    <row r="1129" spans="1:12" x14ac:dyDescent="0.25">
      <c r="A1129" s="114">
        <v>42407</v>
      </c>
      <c r="B1129" s="16">
        <v>52518</v>
      </c>
      <c r="C1129" s="16" t="s">
        <v>154</v>
      </c>
      <c r="D1129" s="16">
        <v>13</v>
      </c>
      <c r="E1129" s="16" t="s">
        <v>4</v>
      </c>
      <c r="F1129" s="46"/>
      <c r="G1129" s="46"/>
      <c r="H1129" s="46"/>
      <c r="I1129" s="16">
        <v>0</v>
      </c>
      <c r="J1129" s="46"/>
      <c r="K1129" s="46"/>
      <c r="L1129" s="46"/>
    </row>
    <row r="1130" spans="1:12" x14ac:dyDescent="0.25">
      <c r="A1130" s="114">
        <v>42407</v>
      </c>
      <c r="B1130" s="16">
        <v>52519</v>
      </c>
      <c r="C1130" s="16" t="s">
        <v>151</v>
      </c>
      <c r="D1130" s="16">
        <v>14.9</v>
      </c>
      <c r="E1130" s="16" t="s">
        <v>4</v>
      </c>
      <c r="F1130" s="46"/>
      <c r="G1130" s="46"/>
      <c r="H1130" s="46"/>
      <c r="I1130" s="16">
        <v>0</v>
      </c>
      <c r="J1130" s="46"/>
      <c r="K1130" s="46"/>
      <c r="L1130" s="46"/>
    </row>
    <row r="1131" spans="1:12" x14ac:dyDescent="0.25">
      <c r="A1131" s="114">
        <v>42407</v>
      </c>
      <c r="B1131" s="16">
        <v>52520</v>
      </c>
      <c r="C1131" s="16" t="s">
        <v>154</v>
      </c>
      <c r="D1131" s="16">
        <v>13</v>
      </c>
      <c r="E1131" s="16" t="s">
        <v>4</v>
      </c>
      <c r="F1131" s="46"/>
      <c r="G1131" s="46"/>
      <c r="H1131" s="46"/>
      <c r="I1131" s="16">
        <v>0</v>
      </c>
      <c r="J1131" s="46"/>
      <c r="K1131" s="46"/>
      <c r="L1131" s="46"/>
    </row>
    <row r="1132" spans="1:12" x14ac:dyDescent="0.25">
      <c r="A1132" s="114">
        <v>42407</v>
      </c>
      <c r="B1132" s="16">
        <v>52521</v>
      </c>
      <c r="C1132" s="16" t="s">
        <v>151</v>
      </c>
      <c r="D1132" s="16">
        <v>14.9</v>
      </c>
      <c r="E1132" s="16" t="s">
        <v>4</v>
      </c>
      <c r="F1132" s="46"/>
      <c r="G1132" s="46"/>
      <c r="H1132" s="46"/>
      <c r="I1132" s="16">
        <v>0</v>
      </c>
      <c r="J1132" s="46"/>
      <c r="K1132" s="46"/>
      <c r="L1132" s="46"/>
    </row>
    <row r="1133" spans="1:12" x14ac:dyDescent="0.25">
      <c r="A1133" s="114">
        <v>42407</v>
      </c>
      <c r="B1133" s="16">
        <v>52522</v>
      </c>
      <c r="C1133" s="16" t="s">
        <v>154</v>
      </c>
      <c r="D1133" s="16">
        <v>13</v>
      </c>
      <c r="E1133" s="16" t="s">
        <v>4</v>
      </c>
      <c r="F1133" s="46"/>
      <c r="G1133" s="46"/>
      <c r="H1133" s="46"/>
      <c r="I1133" s="16">
        <v>0</v>
      </c>
      <c r="J1133" s="46"/>
      <c r="K1133" s="46"/>
      <c r="L1133" s="46"/>
    </row>
    <row r="1134" spans="1:12" x14ac:dyDescent="0.25">
      <c r="A1134" s="114">
        <v>42407</v>
      </c>
      <c r="B1134" s="16">
        <v>52523</v>
      </c>
      <c r="C1134" s="16" t="s">
        <v>151</v>
      </c>
      <c r="D1134" s="16">
        <v>14.9</v>
      </c>
      <c r="E1134" s="16" t="s">
        <v>4</v>
      </c>
      <c r="F1134" s="46"/>
      <c r="G1134" s="46"/>
      <c r="H1134" s="46"/>
      <c r="I1134" s="16">
        <v>0</v>
      </c>
      <c r="J1134" s="46"/>
      <c r="K1134" s="46"/>
      <c r="L1134" s="46"/>
    </row>
    <row r="1135" spans="1:12" x14ac:dyDescent="0.25">
      <c r="A1135" s="114">
        <v>42407</v>
      </c>
      <c r="B1135" s="16">
        <v>52524</v>
      </c>
      <c r="C1135" s="16" t="s">
        <v>154</v>
      </c>
      <c r="D1135" s="16">
        <v>13</v>
      </c>
      <c r="E1135" s="16" t="s">
        <v>4</v>
      </c>
      <c r="F1135" s="46"/>
      <c r="G1135" s="46"/>
      <c r="H1135" s="46"/>
      <c r="I1135" s="16">
        <v>0</v>
      </c>
      <c r="J1135" s="46"/>
      <c r="K1135" s="46"/>
      <c r="L1135" s="46"/>
    </row>
    <row r="1136" spans="1:12" x14ac:dyDescent="0.25">
      <c r="A1136" s="114">
        <v>42407</v>
      </c>
      <c r="B1136" s="16">
        <v>52525</v>
      </c>
      <c r="C1136" s="16" t="s">
        <v>151</v>
      </c>
      <c r="D1136" s="16">
        <v>14.9</v>
      </c>
      <c r="E1136" s="16" t="s">
        <v>4</v>
      </c>
      <c r="F1136" s="46"/>
      <c r="G1136" s="46"/>
      <c r="H1136" s="46"/>
      <c r="I1136" s="16">
        <v>0</v>
      </c>
      <c r="J1136" s="46"/>
      <c r="K1136" s="46"/>
      <c r="L1136" s="46"/>
    </row>
    <row r="1137" spans="1:12" x14ac:dyDescent="0.25">
      <c r="A1137" s="114">
        <v>42407</v>
      </c>
      <c r="B1137" s="16">
        <v>52526</v>
      </c>
      <c r="C1137" s="16" t="s">
        <v>154</v>
      </c>
      <c r="D1137" s="16">
        <v>13</v>
      </c>
      <c r="E1137" s="16" t="s">
        <v>4</v>
      </c>
      <c r="F1137" s="46"/>
      <c r="G1137" s="46"/>
      <c r="H1137" s="46"/>
      <c r="I1137" s="16">
        <v>0</v>
      </c>
      <c r="J1137" s="46"/>
      <c r="K1137" s="46"/>
      <c r="L1137" s="46"/>
    </row>
    <row r="1138" spans="1:12" x14ac:dyDescent="0.25">
      <c r="A1138" s="114">
        <v>42407</v>
      </c>
      <c r="B1138" s="16">
        <v>52527</v>
      </c>
      <c r="C1138" s="16" t="s">
        <v>151</v>
      </c>
      <c r="D1138" s="16">
        <v>14.9</v>
      </c>
      <c r="E1138" s="16" t="s">
        <v>4</v>
      </c>
      <c r="F1138" s="46"/>
      <c r="G1138" s="46"/>
      <c r="H1138" s="46"/>
      <c r="I1138" s="16">
        <v>0</v>
      </c>
      <c r="J1138" s="46"/>
      <c r="K1138" s="46"/>
      <c r="L1138" s="46"/>
    </row>
    <row r="1139" spans="1:12" x14ac:dyDescent="0.25">
      <c r="A1139" s="114">
        <v>42407</v>
      </c>
      <c r="B1139" s="16">
        <v>52528</v>
      </c>
      <c r="C1139" s="16" t="s">
        <v>154</v>
      </c>
      <c r="D1139" s="16">
        <v>13</v>
      </c>
      <c r="E1139" s="16" t="s">
        <v>4</v>
      </c>
      <c r="F1139" s="46"/>
      <c r="G1139" s="46"/>
      <c r="H1139" s="46"/>
      <c r="I1139" s="16">
        <v>0</v>
      </c>
      <c r="J1139" s="46"/>
      <c r="K1139" s="46"/>
      <c r="L1139" s="46"/>
    </row>
    <row r="1140" spans="1:12" x14ac:dyDescent="0.25">
      <c r="A1140" s="114">
        <v>42407</v>
      </c>
      <c r="B1140" s="16">
        <v>52529</v>
      </c>
      <c r="C1140" s="16" t="s">
        <v>151</v>
      </c>
      <c r="D1140" s="16">
        <v>14.9</v>
      </c>
      <c r="E1140" s="16" t="s">
        <v>4</v>
      </c>
      <c r="F1140" s="46"/>
      <c r="G1140" s="46"/>
      <c r="H1140" s="46"/>
      <c r="I1140" s="16">
        <v>0</v>
      </c>
      <c r="J1140" s="46"/>
      <c r="K1140" s="46"/>
      <c r="L1140" s="46"/>
    </row>
    <row r="1141" spans="1:12" x14ac:dyDescent="0.25">
      <c r="A1141" s="114">
        <v>42407</v>
      </c>
      <c r="B1141" s="16">
        <v>52530</v>
      </c>
      <c r="C1141" s="16" t="s">
        <v>154</v>
      </c>
      <c r="D1141" s="16">
        <v>13</v>
      </c>
      <c r="E1141" s="16" t="s">
        <v>4</v>
      </c>
      <c r="F1141" s="46"/>
      <c r="G1141" s="46"/>
      <c r="H1141" s="46"/>
      <c r="I1141" s="16">
        <v>0</v>
      </c>
      <c r="J1141" s="46"/>
      <c r="K1141" s="46"/>
      <c r="L1141" s="46"/>
    </row>
    <row r="1142" spans="1:12" x14ac:dyDescent="0.25">
      <c r="A1142" s="114">
        <v>42407</v>
      </c>
      <c r="B1142" s="16">
        <v>52531</v>
      </c>
      <c r="C1142" s="16" t="s">
        <v>151</v>
      </c>
      <c r="D1142" s="16">
        <v>14.9</v>
      </c>
      <c r="E1142" s="16" t="s">
        <v>4</v>
      </c>
      <c r="F1142" s="46"/>
      <c r="G1142" s="46"/>
      <c r="H1142" s="46"/>
      <c r="I1142" s="16">
        <v>0</v>
      </c>
      <c r="J1142" s="46"/>
      <c r="K1142" s="46"/>
      <c r="L1142" s="46"/>
    </row>
    <row r="1143" spans="1:12" x14ac:dyDescent="0.25">
      <c r="A1143" s="114">
        <v>42407</v>
      </c>
      <c r="B1143" s="16">
        <v>52532</v>
      </c>
      <c r="C1143" s="16" t="s">
        <v>154</v>
      </c>
      <c r="D1143" s="16">
        <v>13</v>
      </c>
      <c r="E1143" s="16" t="s">
        <v>4</v>
      </c>
      <c r="F1143" s="46"/>
      <c r="G1143" s="46"/>
      <c r="H1143" s="46"/>
      <c r="I1143" s="16">
        <v>0</v>
      </c>
      <c r="J1143" s="46"/>
      <c r="K1143" s="46"/>
      <c r="L1143" s="46"/>
    </row>
    <row r="1144" spans="1:12" x14ac:dyDescent="0.25">
      <c r="A1144" s="114">
        <v>42407</v>
      </c>
      <c r="B1144" s="16">
        <v>52533</v>
      </c>
      <c r="C1144" s="16" t="s">
        <v>151</v>
      </c>
      <c r="D1144" s="16">
        <v>14.9</v>
      </c>
      <c r="E1144" s="16" t="s">
        <v>4</v>
      </c>
      <c r="F1144" s="46"/>
      <c r="G1144" s="46"/>
      <c r="H1144" s="46"/>
      <c r="I1144" s="16">
        <v>0</v>
      </c>
      <c r="J1144" s="46"/>
      <c r="K1144" s="46"/>
      <c r="L1144" s="46"/>
    </row>
    <row r="1145" spans="1:12" x14ac:dyDescent="0.25">
      <c r="A1145" s="114">
        <v>42407</v>
      </c>
      <c r="B1145" s="16">
        <v>52534</v>
      </c>
      <c r="C1145" s="16" t="s">
        <v>154</v>
      </c>
      <c r="D1145" s="16">
        <v>13</v>
      </c>
      <c r="E1145" s="16" t="s">
        <v>4</v>
      </c>
      <c r="F1145" s="46"/>
      <c r="G1145" s="46"/>
      <c r="H1145" s="46"/>
      <c r="I1145" s="16">
        <v>0</v>
      </c>
      <c r="J1145" s="46"/>
      <c r="K1145" s="46"/>
      <c r="L1145" s="46"/>
    </row>
    <row r="1146" spans="1:12" x14ac:dyDescent="0.25">
      <c r="A1146" s="114">
        <v>42407</v>
      </c>
      <c r="B1146" s="16">
        <v>52535</v>
      </c>
      <c r="C1146" s="16" t="s">
        <v>151</v>
      </c>
      <c r="D1146" s="16">
        <v>14.9</v>
      </c>
      <c r="E1146" s="16" t="s">
        <v>4</v>
      </c>
      <c r="F1146" s="46"/>
      <c r="G1146" s="46"/>
      <c r="H1146" s="46"/>
      <c r="I1146" s="16">
        <v>0</v>
      </c>
      <c r="J1146" s="46"/>
      <c r="K1146" s="46"/>
      <c r="L1146" s="46"/>
    </row>
    <row r="1147" spans="1:12" x14ac:dyDescent="0.25">
      <c r="A1147" s="114">
        <v>42407</v>
      </c>
      <c r="B1147" s="16">
        <v>52536</v>
      </c>
      <c r="C1147" s="16" t="s">
        <v>154</v>
      </c>
      <c r="D1147" s="16">
        <v>13</v>
      </c>
      <c r="E1147" s="16" t="s">
        <v>4</v>
      </c>
      <c r="F1147" s="46"/>
      <c r="G1147" s="46"/>
      <c r="H1147" s="46"/>
      <c r="I1147" s="16">
        <v>0</v>
      </c>
      <c r="J1147" s="46"/>
      <c r="K1147" s="46"/>
      <c r="L1147" s="46"/>
    </row>
    <row r="1148" spans="1:12" x14ac:dyDescent="0.25">
      <c r="A1148" s="114">
        <v>42407</v>
      </c>
      <c r="B1148" s="16">
        <v>52537</v>
      </c>
      <c r="C1148" s="16" t="s">
        <v>151</v>
      </c>
      <c r="D1148" s="16">
        <v>14.9</v>
      </c>
      <c r="E1148" s="16" t="s">
        <v>4</v>
      </c>
      <c r="F1148" s="46"/>
      <c r="G1148" s="46"/>
      <c r="H1148" s="46"/>
      <c r="I1148" s="16">
        <v>0</v>
      </c>
      <c r="J1148" s="46"/>
      <c r="K1148" s="46"/>
      <c r="L1148" s="46"/>
    </row>
    <row r="1149" spans="1:12" x14ac:dyDescent="0.25">
      <c r="A1149" s="114">
        <v>42407</v>
      </c>
      <c r="B1149" s="16">
        <v>52538</v>
      </c>
      <c r="C1149" s="16" t="s">
        <v>154</v>
      </c>
      <c r="D1149" s="16">
        <v>13</v>
      </c>
      <c r="E1149" s="16" t="s">
        <v>4</v>
      </c>
      <c r="F1149" s="46"/>
      <c r="G1149" s="46"/>
      <c r="H1149" s="46"/>
      <c r="I1149" s="16">
        <v>0</v>
      </c>
      <c r="J1149" s="46"/>
      <c r="K1149" s="46"/>
      <c r="L1149" s="46"/>
    </row>
    <row r="1150" spans="1:12" x14ac:dyDescent="0.25">
      <c r="A1150" s="114">
        <v>42407</v>
      </c>
      <c r="B1150" s="16">
        <v>52539</v>
      </c>
      <c r="C1150" s="16" t="s">
        <v>151</v>
      </c>
      <c r="D1150" s="16">
        <v>14.9</v>
      </c>
      <c r="E1150" s="16" t="s">
        <v>4</v>
      </c>
      <c r="F1150" s="46"/>
      <c r="G1150" s="46"/>
      <c r="H1150" s="46"/>
      <c r="I1150" s="16">
        <v>0</v>
      </c>
      <c r="J1150" s="46"/>
      <c r="K1150" s="46"/>
      <c r="L1150" s="46"/>
    </row>
    <row r="1151" spans="1:12" x14ac:dyDescent="0.25">
      <c r="A1151" s="114">
        <v>42407</v>
      </c>
      <c r="B1151" s="16">
        <v>52540</v>
      </c>
      <c r="C1151" s="16" t="s">
        <v>154</v>
      </c>
      <c r="D1151" s="16">
        <v>13</v>
      </c>
      <c r="E1151" s="16" t="s">
        <v>4</v>
      </c>
      <c r="F1151" s="46"/>
      <c r="G1151" s="46"/>
      <c r="H1151" s="46"/>
      <c r="I1151" s="16">
        <v>0</v>
      </c>
      <c r="J1151" s="46"/>
      <c r="K1151" s="46"/>
      <c r="L1151" s="46"/>
    </row>
    <row r="1152" spans="1:12" x14ac:dyDescent="0.25">
      <c r="A1152" s="114">
        <v>42407</v>
      </c>
      <c r="B1152" s="16">
        <v>52541</v>
      </c>
      <c r="C1152" s="16" t="s">
        <v>151</v>
      </c>
      <c r="D1152" s="16">
        <v>14.9</v>
      </c>
      <c r="E1152" s="16" t="s">
        <v>4</v>
      </c>
      <c r="F1152" s="46"/>
      <c r="G1152" s="46"/>
      <c r="H1152" s="46"/>
      <c r="I1152" s="16">
        <v>0</v>
      </c>
      <c r="J1152" s="46"/>
      <c r="K1152" s="46"/>
      <c r="L1152" s="46"/>
    </row>
    <row r="1153" spans="1:12" x14ac:dyDescent="0.25">
      <c r="A1153" s="114">
        <v>42407</v>
      </c>
      <c r="B1153" s="16">
        <v>52542</v>
      </c>
      <c r="C1153" s="16" t="s">
        <v>154</v>
      </c>
      <c r="D1153" s="16">
        <v>13</v>
      </c>
      <c r="E1153" s="16" t="s">
        <v>4</v>
      </c>
      <c r="F1153" s="46"/>
      <c r="G1153" s="46"/>
      <c r="H1153" s="46"/>
      <c r="I1153" s="16">
        <v>0</v>
      </c>
      <c r="J1153" s="46"/>
      <c r="K1153" s="46"/>
      <c r="L1153" s="46"/>
    </row>
    <row r="1154" spans="1:12" x14ac:dyDescent="0.25">
      <c r="A1154" s="114">
        <v>42407</v>
      </c>
      <c r="B1154" s="16">
        <v>52543</v>
      </c>
      <c r="C1154" s="16" t="s">
        <v>152</v>
      </c>
      <c r="D1154" s="16">
        <v>14.9</v>
      </c>
      <c r="E1154" s="16" t="s">
        <v>4</v>
      </c>
      <c r="F1154" s="46"/>
      <c r="G1154" s="46"/>
      <c r="H1154" s="46"/>
      <c r="I1154" s="16">
        <v>0</v>
      </c>
      <c r="J1154" s="46"/>
      <c r="K1154" s="46"/>
      <c r="L1154" s="46"/>
    </row>
    <row r="1155" spans="1:12" x14ac:dyDescent="0.25">
      <c r="A1155" s="114">
        <v>42407</v>
      </c>
      <c r="B1155" s="16">
        <v>52544</v>
      </c>
      <c r="C1155" s="16" t="s">
        <v>153</v>
      </c>
      <c r="D1155" s="16">
        <v>13.3</v>
      </c>
      <c r="E1155" s="16" t="s">
        <v>4</v>
      </c>
      <c r="F1155" s="46"/>
      <c r="G1155" s="46"/>
      <c r="H1155" s="46"/>
      <c r="I1155" s="16">
        <v>0</v>
      </c>
      <c r="J1155" s="46"/>
      <c r="K1155" s="46"/>
      <c r="L1155" s="46"/>
    </row>
    <row r="1156" spans="1:12" x14ac:dyDescent="0.25">
      <c r="A1156" s="114">
        <v>42407</v>
      </c>
      <c r="B1156" s="16">
        <v>52545</v>
      </c>
      <c r="C1156" s="16" t="s">
        <v>151</v>
      </c>
      <c r="D1156" s="16">
        <v>14.9</v>
      </c>
      <c r="E1156" s="16" t="s">
        <v>4</v>
      </c>
      <c r="F1156" s="46"/>
      <c r="G1156" s="46"/>
      <c r="H1156" s="46"/>
      <c r="I1156" s="16">
        <v>0</v>
      </c>
      <c r="J1156" s="46"/>
      <c r="K1156" s="46"/>
      <c r="L1156" s="46"/>
    </row>
    <row r="1157" spans="1:12" x14ac:dyDescent="0.25">
      <c r="A1157" s="114">
        <v>42407</v>
      </c>
      <c r="B1157" s="16">
        <v>52546</v>
      </c>
      <c r="C1157" s="16" t="s">
        <v>154</v>
      </c>
      <c r="D1157" s="16">
        <v>13</v>
      </c>
      <c r="E1157" s="16" t="s">
        <v>4</v>
      </c>
      <c r="F1157" s="46"/>
      <c r="G1157" s="46"/>
      <c r="H1157" s="46"/>
      <c r="I1157" s="16">
        <v>0</v>
      </c>
      <c r="J1157" s="46"/>
      <c r="K1157" s="46"/>
      <c r="L1157" s="46"/>
    </row>
    <row r="1158" spans="1:12" x14ac:dyDescent="0.25">
      <c r="A1158" s="114">
        <v>42407</v>
      </c>
      <c r="B1158" s="16">
        <v>52547</v>
      </c>
      <c r="C1158" s="16" t="s">
        <v>152</v>
      </c>
      <c r="D1158" s="16">
        <v>14.9</v>
      </c>
      <c r="E1158" s="16" t="s">
        <v>4</v>
      </c>
      <c r="F1158" s="46"/>
      <c r="G1158" s="46"/>
      <c r="H1158" s="46"/>
      <c r="I1158" s="16">
        <v>0</v>
      </c>
      <c r="J1158" s="46"/>
      <c r="K1158" s="46"/>
      <c r="L1158" s="46"/>
    </row>
    <row r="1159" spans="1:12" x14ac:dyDescent="0.25">
      <c r="A1159" s="114">
        <v>42407</v>
      </c>
      <c r="B1159" s="16">
        <v>52548</v>
      </c>
      <c r="C1159" s="16" t="s">
        <v>153</v>
      </c>
      <c r="D1159" s="16">
        <v>13.3</v>
      </c>
      <c r="E1159" s="16" t="s">
        <v>4</v>
      </c>
      <c r="F1159" s="46"/>
      <c r="G1159" s="46"/>
      <c r="H1159" s="46"/>
      <c r="I1159" s="16">
        <v>0</v>
      </c>
      <c r="J1159" s="46"/>
      <c r="K1159" s="46"/>
      <c r="L1159" s="46"/>
    </row>
    <row r="1160" spans="1:12" x14ac:dyDescent="0.25">
      <c r="A1160" s="114">
        <v>42407</v>
      </c>
      <c r="B1160" s="16">
        <v>52549</v>
      </c>
      <c r="C1160" s="16" t="s">
        <v>151</v>
      </c>
      <c r="D1160" s="16">
        <v>14.9</v>
      </c>
      <c r="E1160" s="16" t="s">
        <v>4</v>
      </c>
      <c r="F1160" s="46"/>
      <c r="G1160" s="46"/>
      <c r="H1160" s="46"/>
      <c r="I1160" s="16">
        <v>0</v>
      </c>
      <c r="J1160" s="46"/>
      <c r="K1160" s="46"/>
      <c r="L1160" s="46"/>
    </row>
    <row r="1161" spans="1:12" x14ac:dyDescent="0.25">
      <c r="A1161" s="114">
        <v>42407</v>
      </c>
      <c r="B1161" s="16">
        <v>52550</v>
      </c>
      <c r="C1161" s="16" t="s">
        <v>154</v>
      </c>
      <c r="D1161" s="16">
        <v>13</v>
      </c>
      <c r="E1161" s="16" t="s">
        <v>4</v>
      </c>
      <c r="F1161" s="46"/>
      <c r="G1161" s="46"/>
      <c r="H1161" s="46"/>
      <c r="I1161" s="16">
        <v>0</v>
      </c>
      <c r="J1161" s="46"/>
      <c r="K1161" s="46"/>
      <c r="L1161" s="46"/>
    </row>
    <row r="1162" spans="1:12" x14ac:dyDescent="0.25">
      <c r="A1162" s="114">
        <v>42407</v>
      </c>
      <c r="B1162" s="16">
        <v>52551</v>
      </c>
      <c r="C1162" s="16" t="s">
        <v>152</v>
      </c>
      <c r="D1162" s="16">
        <v>14.9</v>
      </c>
      <c r="E1162" s="16" t="s">
        <v>4</v>
      </c>
      <c r="F1162" s="46"/>
      <c r="G1162" s="46"/>
      <c r="H1162" s="46"/>
      <c r="I1162" s="16">
        <v>0</v>
      </c>
      <c r="J1162" s="46"/>
      <c r="K1162" s="46"/>
      <c r="L1162" s="46"/>
    </row>
    <row r="1163" spans="1:12" x14ac:dyDescent="0.25">
      <c r="A1163" s="114">
        <v>42407</v>
      </c>
      <c r="B1163" s="16">
        <v>52552</v>
      </c>
      <c r="C1163" s="16" t="s">
        <v>153</v>
      </c>
      <c r="D1163" s="16">
        <v>13.3</v>
      </c>
      <c r="E1163" s="16" t="s">
        <v>4</v>
      </c>
      <c r="F1163" s="46"/>
      <c r="G1163" s="46"/>
      <c r="H1163" s="46"/>
      <c r="I1163" s="16">
        <v>0</v>
      </c>
      <c r="J1163" s="46"/>
      <c r="K1163" s="46"/>
      <c r="L1163" s="46"/>
    </row>
    <row r="1164" spans="1:12" x14ac:dyDescent="0.25">
      <c r="A1164" s="114">
        <v>42407</v>
      </c>
      <c r="B1164" s="16">
        <v>52553</v>
      </c>
      <c r="C1164" s="16" t="s">
        <v>151</v>
      </c>
      <c r="D1164" s="16">
        <v>14.9</v>
      </c>
      <c r="E1164" s="16" t="s">
        <v>4</v>
      </c>
      <c r="F1164" s="46"/>
      <c r="G1164" s="46"/>
      <c r="H1164" s="46"/>
      <c r="I1164" s="16">
        <v>0</v>
      </c>
      <c r="J1164" s="46"/>
      <c r="K1164" s="46"/>
      <c r="L1164" s="46"/>
    </row>
    <row r="1165" spans="1:12" x14ac:dyDescent="0.25">
      <c r="A1165" s="114">
        <v>42407</v>
      </c>
      <c r="B1165" s="16">
        <v>52554</v>
      </c>
      <c r="C1165" s="16" t="s">
        <v>154</v>
      </c>
      <c r="D1165" s="16">
        <v>13</v>
      </c>
      <c r="E1165" s="16" t="s">
        <v>4</v>
      </c>
      <c r="F1165" s="46"/>
      <c r="G1165" s="46"/>
      <c r="H1165" s="46"/>
      <c r="I1165" s="16">
        <v>0</v>
      </c>
      <c r="J1165" s="46"/>
      <c r="K1165" s="46"/>
      <c r="L1165" s="46"/>
    </row>
    <row r="1166" spans="1:12" x14ac:dyDescent="0.25">
      <c r="A1166" s="114">
        <v>42407</v>
      </c>
      <c r="B1166" s="16">
        <v>52555</v>
      </c>
      <c r="C1166" s="16" t="s">
        <v>151</v>
      </c>
      <c r="D1166" s="16">
        <v>14.9</v>
      </c>
      <c r="E1166" s="16" t="s">
        <v>4</v>
      </c>
      <c r="F1166" s="46"/>
      <c r="G1166" s="46"/>
      <c r="H1166" s="46"/>
      <c r="I1166" s="16">
        <v>0</v>
      </c>
      <c r="J1166" s="46"/>
      <c r="K1166" s="46"/>
      <c r="L1166" s="46"/>
    </row>
    <row r="1167" spans="1:12" x14ac:dyDescent="0.25">
      <c r="A1167" s="114">
        <v>42407</v>
      </c>
      <c r="B1167" s="16">
        <v>52556</v>
      </c>
      <c r="C1167" s="16" t="s">
        <v>152</v>
      </c>
      <c r="D1167" s="16">
        <v>14.9</v>
      </c>
      <c r="E1167" s="16" t="s">
        <v>4</v>
      </c>
      <c r="F1167" s="46"/>
      <c r="G1167" s="46"/>
      <c r="H1167" s="46"/>
      <c r="I1167" s="16">
        <v>0</v>
      </c>
      <c r="J1167" s="46"/>
      <c r="K1167" s="46"/>
      <c r="L1167" s="46"/>
    </row>
    <row r="1168" spans="1:12" x14ac:dyDescent="0.25">
      <c r="A1168" s="114">
        <v>42407</v>
      </c>
      <c r="B1168" s="16">
        <v>52557</v>
      </c>
      <c r="C1168" s="16" t="s">
        <v>153</v>
      </c>
      <c r="D1168" s="16">
        <v>13.3</v>
      </c>
      <c r="E1168" s="16" t="s">
        <v>4</v>
      </c>
      <c r="F1168" s="46"/>
      <c r="G1168" s="46"/>
      <c r="H1168" s="46"/>
      <c r="I1168" s="16">
        <v>0</v>
      </c>
      <c r="J1168" s="46"/>
      <c r="K1168" s="46"/>
      <c r="L1168" s="46"/>
    </row>
    <row r="1169" spans="1:12" x14ac:dyDescent="0.25">
      <c r="A1169" s="114">
        <v>42407</v>
      </c>
      <c r="B1169" s="16">
        <v>52558</v>
      </c>
      <c r="C1169" s="16" t="s">
        <v>154</v>
      </c>
      <c r="D1169" s="16">
        <v>13</v>
      </c>
      <c r="E1169" s="16" t="s">
        <v>4</v>
      </c>
      <c r="F1169" s="46"/>
      <c r="G1169" s="46"/>
      <c r="H1169" s="46"/>
      <c r="I1169" s="16">
        <v>0</v>
      </c>
      <c r="J1169" s="46"/>
      <c r="K1169" s="46"/>
      <c r="L1169" s="46"/>
    </row>
    <row r="1170" spans="1:12" x14ac:dyDescent="0.25">
      <c r="A1170" s="114">
        <v>42407</v>
      </c>
      <c r="B1170" s="16">
        <v>52559</v>
      </c>
      <c r="C1170" s="16" t="s">
        <v>151</v>
      </c>
      <c r="D1170" s="16">
        <v>14.9</v>
      </c>
      <c r="E1170" s="16" t="s">
        <v>4</v>
      </c>
      <c r="F1170" s="46"/>
      <c r="G1170" s="46"/>
      <c r="H1170" s="46"/>
      <c r="I1170" s="16">
        <v>0</v>
      </c>
      <c r="J1170" s="46"/>
      <c r="K1170" s="46"/>
      <c r="L1170" s="46"/>
    </row>
    <row r="1171" spans="1:12" x14ac:dyDescent="0.25">
      <c r="A1171" s="114">
        <v>42407</v>
      </c>
      <c r="B1171" s="16">
        <v>52560</v>
      </c>
      <c r="C1171" s="16" t="s">
        <v>152</v>
      </c>
      <c r="D1171" s="16">
        <v>14.9</v>
      </c>
      <c r="E1171" s="16" t="s">
        <v>4</v>
      </c>
      <c r="F1171" s="46"/>
      <c r="G1171" s="46"/>
      <c r="H1171" s="46"/>
      <c r="I1171" s="16">
        <v>0</v>
      </c>
      <c r="J1171" s="46"/>
      <c r="K1171" s="46"/>
      <c r="L1171" s="46"/>
    </row>
    <row r="1172" spans="1:12" x14ac:dyDescent="0.25">
      <c r="A1172" s="114">
        <v>42407</v>
      </c>
      <c r="B1172" s="16">
        <v>52561</v>
      </c>
      <c r="C1172" s="16" t="s">
        <v>153</v>
      </c>
      <c r="D1172" s="16">
        <v>13.3</v>
      </c>
      <c r="E1172" s="16" t="s">
        <v>4</v>
      </c>
      <c r="F1172" s="46"/>
      <c r="G1172" s="46"/>
      <c r="H1172" s="46"/>
      <c r="I1172" s="16">
        <v>0</v>
      </c>
      <c r="J1172" s="46"/>
      <c r="K1172" s="46"/>
      <c r="L1172" s="46"/>
    </row>
    <row r="1173" spans="1:12" x14ac:dyDescent="0.25">
      <c r="A1173" s="114">
        <v>42407</v>
      </c>
      <c r="B1173" s="16">
        <v>52562</v>
      </c>
      <c r="C1173" s="16" t="s">
        <v>151</v>
      </c>
      <c r="D1173" s="16">
        <v>14.9</v>
      </c>
      <c r="E1173" s="16" t="s">
        <v>4</v>
      </c>
      <c r="F1173" s="46"/>
      <c r="G1173" s="46"/>
      <c r="H1173" s="46"/>
      <c r="I1173" s="16">
        <v>0</v>
      </c>
      <c r="J1173" s="46"/>
      <c r="K1173" s="46"/>
      <c r="L1173" s="46"/>
    </row>
    <row r="1174" spans="1:12" x14ac:dyDescent="0.25">
      <c r="A1174" s="114">
        <v>42407</v>
      </c>
      <c r="B1174" s="16">
        <v>52563</v>
      </c>
      <c r="C1174" s="16" t="s">
        <v>152</v>
      </c>
      <c r="D1174" s="16">
        <v>14.9</v>
      </c>
      <c r="E1174" s="16" t="s">
        <v>4</v>
      </c>
      <c r="F1174" s="46"/>
      <c r="G1174" s="46"/>
      <c r="H1174" s="46"/>
      <c r="I1174" s="16">
        <v>0</v>
      </c>
      <c r="J1174" s="46"/>
      <c r="K1174" s="46"/>
      <c r="L1174" s="46"/>
    </row>
    <row r="1175" spans="1:12" x14ac:dyDescent="0.25">
      <c r="A1175" s="114">
        <v>42407</v>
      </c>
      <c r="B1175" s="16">
        <v>52564</v>
      </c>
      <c r="C1175" s="16" t="s">
        <v>151</v>
      </c>
      <c r="D1175" s="16">
        <v>14.9</v>
      </c>
      <c r="E1175" s="16" t="s">
        <v>4</v>
      </c>
      <c r="F1175" s="46"/>
      <c r="G1175" s="46"/>
      <c r="H1175" s="46"/>
      <c r="I1175" s="16">
        <v>0</v>
      </c>
      <c r="J1175" s="46"/>
      <c r="K1175" s="46"/>
      <c r="L1175" s="46"/>
    </row>
    <row r="1176" spans="1:12" x14ac:dyDescent="0.25">
      <c r="A1176" s="114">
        <v>42407</v>
      </c>
      <c r="B1176" s="16">
        <v>52565</v>
      </c>
      <c r="C1176" s="16" t="s">
        <v>154</v>
      </c>
      <c r="D1176" s="16">
        <v>13</v>
      </c>
      <c r="E1176" s="16" t="s">
        <v>4</v>
      </c>
      <c r="F1176" s="46"/>
      <c r="G1176" s="46"/>
      <c r="H1176" s="46"/>
      <c r="I1176" s="16">
        <v>0</v>
      </c>
      <c r="J1176" s="46"/>
      <c r="K1176" s="46"/>
      <c r="L1176" s="46"/>
    </row>
    <row r="1177" spans="1:12" x14ac:dyDescent="0.25">
      <c r="A1177" s="114">
        <v>42407</v>
      </c>
      <c r="B1177" s="16">
        <v>52566</v>
      </c>
      <c r="C1177" s="16" t="s">
        <v>152</v>
      </c>
      <c r="D1177" s="16">
        <v>14.9</v>
      </c>
      <c r="E1177" s="16" t="s">
        <v>4</v>
      </c>
      <c r="F1177" s="46"/>
      <c r="G1177" s="46"/>
      <c r="H1177" s="46"/>
      <c r="I1177" s="16">
        <v>0</v>
      </c>
      <c r="J1177" s="46"/>
      <c r="K1177" s="46"/>
      <c r="L1177" s="46"/>
    </row>
    <row r="1178" spans="1:12" x14ac:dyDescent="0.25">
      <c r="A1178" s="114">
        <v>42407</v>
      </c>
      <c r="B1178" s="16">
        <v>52567</v>
      </c>
      <c r="C1178" s="16" t="s">
        <v>153</v>
      </c>
      <c r="D1178" s="16">
        <v>13.3</v>
      </c>
      <c r="E1178" s="16" t="s">
        <v>4</v>
      </c>
      <c r="F1178" s="46"/>
      <c r="G1178" s="46"/>
      <c r="H1178" s="46"/>
      <c r="I1178" s="16">
        <v>0</v>
      </c>
      <c r="J1178" s="46"/>
      <c r="K1178" s="46"/>
      <c r="L1178" s="46"/>
    </row>
    <row r="1179" spans="1:12" x14ac:dyDescent="0.25">
      <c r="A1179" s="114">
        <v>42407</v>
      </c>
      <c r="B1179" s="16">
        <v>52568</v>
      </c>
      <c r="C1179" s="16" t="s">
        <v>151</v>
      </c>
      <c r="D1179" s="16">
        <v>14.9</v>
      </c>
      <c r="E1179" s="16" t="s">
        <v>4</v>
      </c>
      <c r="F1179" s="46"/>
      <c r="G1179" s="46"/>
      <c r="H1179" s="46"/>
      <c r="I1179" s="16">
        <v>0</v>
      </c>
      <c r="J1179" s="46"/>
      <c r="K1179" s="46"/>
      <c r="L1179" s="46"/>
    </row>
    <row r="1180" spans="1:12" x14ac:dyDescent="0.25">
      <c r="A1180" s="114">
        <v>42407</v>
      </c>
      <c r="B1180" s="16">
        <v>52569</v>
      </c>
      <c r="C1180" s="16" t="s">
        <v>152</v>
      </c>
      <c r="D1180" s="16">
        <v>14.9</v>
      </c>
      <c r="E1180" s="16" t="s">
        <v>4</v>
      </c>
      <c r="F1180" s="46"/>
      <c r="G1180" s="46"/>
      <c r="H1180" s="46"/>
      <c r="I1180" s="16">
        <v>0</v>
      </c>
      <c r="J1180" s="46"/>
      <c r="K1180" s="46"/>
      <c r="L1180" s="46"/>
    </row>
    <row r="1181" spans="1:12" x14ac:dyDescent="0.25">
      <c r="A1181" s="114">
        <v>42407</v>
      </c>
      <c r="B1181" s="16">
        <v>52570</v>
      </c>
      <c r="C1181" s="16" t="s">
        <v>154</v>
      </c>
      <c r="D1181" s="16">
        <v>13</v>
      </c>
      <c r="E1181" s="16" t="s">
        <v>4</v>
      </c>
      <c r="F1181" s="46"/>
      <c r="G1181" s="46"/>
      <c r="H1181" s="46"/>
      <c r="I1181" s="16">
        <v>0</v>
      </c>
      <c r="J1181" s="46"/>
      <c r="K1181" s="46"/>
      <c r="L1181" s="46"/>
    </row>
    <row r="1182" spans="1:12" x14ac:dyDescent="0.25">
      <c r="A1182" s="114">
        <v>42407</v>
      </c>
      <c r="B1182" s="16">
        <v>52571</v>
      </c>
      <c r="C1182" s="16" t="s">
        <v>153</v>
      </c>
      <c r="D1182" s="16">
        <v>13.3</v>
      </c>
      <c r="E1182" s="16" t="s">
        <v>4</v>
      </c>
      <c r="F1182" s="46"/>
      <c r="G1182" s="46"/>
      <c r="H1182" s="46"/>
      <c r="I1182" s="16">
        <v>0</v>
      </c>
      <c r="J1182" s="46"/>
      <c r="K1182" s="46"/>
      <c r="L1182" s="46"/>
    </row>
    <row r="1183" spans="1:12" x14ac:dyDescent="0.25">
      <c r="A1183" s="114">
        <v>42407</v>
      </c>
      <c r="B1183" s="16">
        <v>52572</v>
      </c>
      <c r="C1183" s="16" t="s">
        <v>151</v>
      </c>
      <c r="D1183" s="16">
        <v>14.9</v>
      </c>
      <c r="E1183" s="16" t="s">
        <v>4</v>
      </c>
      <c r="F1183" s="46"/>
      <c r="G1183" s="46"/>
      <c r="H1183" s="46"/>
      <c r="I1183" s="16">
        <v>0</v>
      </c>
      <c r="J1183" s="46"/>
      <c r="K1183" s="46"/>
      <c r="L1183" s="46"/>
    </row>
    <row r="1184" spans="1:12" x14ac:dyDescent="0.25">
      <c r="A1184" s="114">
        <v>42407</v>
      </c>
      <c r="B1184" s="16">
        <v>52573</v>
      </c>
      <c r="C1184" s="16" t="s">
        <v>152</v>
      </c>
      <c r="D1184" s="16">
        <v>14.9</v>
      </c>
      <c r="E1184" s="16" t="s">
        <v>4</v>
      </c>
      <c r="F1184" s="46"/>
      <c r="G1184" s="46"/>
      <c r="H1184" s="46"/>
      <c r="I1184" s="16">
        <v>0</v>
      </c>
      <c r="J1184" s="46"/>
      <c r="K1184" s="46"/>
      <c r="L1184" s="46"/>
    </row>
    <row r="1185" spans="1:12" x14ac:dyDescent="0.25">
      <c r="A1185" s="114">
        <v>42407</v>
      </c>
      <c r="B1185" s="16">
        <v>52574</v>
      </c>
      <c r="C1185" s="16" t="s">
        <v>154</v>
      </c>
      <c r="D1185" s="16">
        <v>13</v>
      </c>
      <c r="E1185" s="16" t="s">
        <v>4</v>
      </c>
      <c r="F1185" s="46"/>
      <c r="G1185" s="46"/>
      <c r="H1185" s="46"/>
      <c r="I1185" s="16">
        <v>0</v>
      </c>
      <c r="J1185" s="46"/>
      <c r="K1185" s="46"/>
      <c r="L1185" s="46"/>
    </row>
    <row r="1186" spans="1:12" x14ac:dyDescent="0.25">
      <c r="A1186" s="114">
        <v>42407</v>
      </c>
      <c r="B1186" s="16">
        <v>52575</v>
      </c>
      <c r="C1186" s="16" t="s">
        <v>153</v>
      </c>
      <c r="D1186" s="16">
        <v>13.3</v>
      </c>
      <c r="E1186" s="16" t="s">
        <v>4</v>
      </c>
      <c r="F1186" s="46"/>
      <c r="G1186" s="46"/>
      <c r="H1186" s="46"/>
      <c r="I1186" s="16">
        <v>0</v>
      </c>
      <c r="J1186" s="46"/>
      <c r="K1186" s="46"/>
      <c r="L1186" s="46"/>
    </row>
    <row r="1187" spans="1:12" x14ac:dyDescent="0.25">
      <c r="A1187" s="114">
        <v>42407</v>
      </c>
      <c r="B1187" s="16">
        <v>52576</v>
      </c>
      <c r="C1187" s="16" t="s">
        <v>151</v>
      </c>
      <c r="D1187" s="16">
        <v>14.9</v>
      </c>
      <c r="E1187" s="16" t="s">
        <v>4</v>
      </c>
      <c r="F1187" s="46"/>
      <c r="G1187" s="46"/>
      <c r="H1187" s="46"/>
      <c r="I1187" s="16">
        <v>0</v>
      </c>
      <c r="J1187" s="46"/>
      <c r="K1187" s="46"/>
      <c r="L1187" s="46"/>
    </row>
    <row r="1188" spans="1:12" x14ac:dyDescent="0.25">
      <c r="A1188" s="114">
        <v>42407</v>
      </c>
      <c r="B1188" s="16">
        <v>52577</v>
      </c>
      <c r="C1188" s="16" t="s">
        <v>152</v>
      </c>
      <c r="D1188" s="16">
        <v>14.9</v>
      </c>
      <c r="E1188" s="16" t="s">
        <v>4</v>
      </c>
      <c r="F1188" s="46"/>
      <c r="G1188" s="46"/>
      <c r="H1188" s="46"/>
      <c r="I1188" s="16">
        <v>0</v>
      </c>
      <c r="J1188" s="46"/>
      <c r="K1188" s="46"/>
      <c r="L1188" s="46"/>
    </row>
    <row r="1189" spans="1:12" x14ac:dyDescent="0.25">
      <c r="A1189" s="114">
        <v>42407</v>
      </c>
      <c r="B1189" s="16">
        <v>52578</v>
      </c>
      <c r="C1189" s="16" t="s">
        <v>154</v>
      </c>
      <c r="D1189" s="16">
        <v>13</v>
      </c>
      <c r="E1189" s="16" t="s">
        <v>4</v>
      </c>
      <c r="F1189" s="46"/>
      <c r="G1189" s="46"/>
      <c r="H1189" s="46"/>
      <c r="I1189" s="16">
        <v>0</v>
      </c>
      <c r="J1189" s="46"/>
      <c r="K1189" s="46"/>
      <c r="L1189" s="46"/>
    </row>
    <row r="1190" spans="1:12" x14ac:dyDescent="0.25">
      <c r="A1190" s="114">
        <v>42407</v>
      </c>
      <c r="B1190" s="16">
        <v>52579</v>
      </c>
      <c r="C1190" s="16" t="s">
        <v>153</v>
      </c>
      <c r="D1190" s="16">
        <v>13.3</v>
      </c>
      <c r="E1190" s="16" t="s">
        <v>4</v>
      </c>
      <c r="F1190" s="46"/>
      <c r="G1190" s="46"/>
      <c r="H1190" s="46"/>
      <c r="I1190" s="16">
        <v>0</v>
      </c>
      <c r="J1190" s="46"/>
      <c r="K1190" s="46"/>
      <c r="L1190" s="46"/>
    </row>
    <row r="1191" spans="1:12" x14ac:dyDescent="0.25">
      <c r="A1191" s="114">
        <v>42407</v>
      </c>
      <c r="B1191" s="16">
        <v>52580</v>
      </c>
      <c r="C1191" s="16" t="s">
        <v>151</v>
      </c>
      <c r="D1191" s="16">
        <v>14.9</v>
      </c>
      <c r="E1191" s="16" t="s">
        <v>4</v>
      </c>
      <c r="F1191" s="46"/>
      <c r="G1191" s="46"/>
      <c r="H1191" s="46"/>
      <c r="I1191" s="16">
        <v>0</v>
      </c>
      <c r="J1191" s="46"/>
      <c r="K1191" s="46"/>
      <c r="L1191" s="46"/>
    </row>
    <row r="1192" spans="1:12" x14ac:dyDescent="0.25">
      <c r="A1192" s="114">
        <v>42407</v>
      </c>
      <c r="B1192" s="16">
        <v>52581</v>
      </c>
      <c r="C1192" s="16" t="s">
        <v>152</v>
      </c>
      <c r="D1192" s="16">
        <v>14.9</v>
      </c>
      <c r="E1192" s="16" t="s">
        <v>4</v>
      </c>
      <c r="F1192" s="46"/>
      <c r="G1192" s="46"/>
      <c r="H1192" s="46"/>
      <c r="I1192" s="16">
        <v>0</v>
      </c>
      <c r="J1192" s="46"/>
      <c r="K1192" s="46"/>
      <c r="L1192" s="46"/>
    </row>
    <row r="1193" spans="1:12" x14ac:dyDescent="0.25">
      <c r="A1193" s="114">
        <v>42407</v>
      </c>
      <c r="B1193" s="16">
        <v>52582</v>
      </c>
      <c r="C1193" s="16" t="s">
        <v>154</v>
      </c>
      <c r="D1193" s="16">
        <v>13</v>
      </c>
      <c r="E1193" s="16" t="s">
        <v>4</v>
      </c>
      <c r="F1193" s="46"/>
      <c r="G1193" s="46"/>
      <c r="H1193" s="46"/>
      <c r="I1193" s="16">
        <v>0</v>
      </c>
      <c r="J1193" s="46"/>
      <c r="K1193" s="46"/>
      <c r="L1193" s="46"/>
    </row>
    <row r="1194" spans="1:12" x14ac:dyDescent="0.25">
      <c r="A1194" s="114">
        <v>42407</v>
      </c>
      <c r="B1194" s="16">
        <v>52583</v>
      </c>
      <c r="C1194" s="16" t="s">
        <v>153</v>
      </c>
      <c r="D1194" s="16">
        <v>13.3</v>
      </c>
      <c r="E1194" s="16" t="s">
        <v>4</v>
      </c>
      <c r="F1194" s="46"/>
      <c r="G1194" s="46"/>
      <c r="H1194" s="46"/>
      <c r="I1194" s="16">
        <v>0</v>
      </c>
      <c r="J1194" s="46"/>
      <c r="K1194" s="46"/>
      <c r="L1194" s="46"/>
    </row>
    <row r="1195" spans="1:12" x14ac:dyDescent="0.25">
      <c r="A1195" s="114">
        <v>42407</v>
      </c>
      <c r="B1195" s="16">
        <v>52584</v>
      </c>
      <c r="C1195" s="16" t="s">
        <v>151</v>
      </c>
      <c r="D1195" s="16">
        <v>14.9</v>
      </c>
      <c r="E1195" s="16" t="s">
        <v>4</v>
      </c>
      <c r="F1195" s="46"/>
      <c r="G1195" s="46"/>
      <c r="H1195" s="46"/>
      <c r="I1195" s="16">
        <v>0</v>
      </c>
      <c r="J1195" s="46"/>
      <c r="K1195" s="46"/>
      <c r="L1195" s="46"/>
    </row>
    <row r="1196" spans="1:12" x14ac:dyDescent="0.25">
      <c r="A1196" s="114">
        <v>42407</v>
      </c>
      <c r="B1196" s="16">
        <v>52585</v>
      </c>
      <c r="C1196" s="16" t="s">
        <v>152</v>
      </c>
      <c r="D1196" s="16">
        <v>14.9</v>
      </c>
      <c r="E1196" s="16" t="s">
        <v>4</v>
      </c>
      <c r="F1196" s="46"/>
      <c r="G1196" s="46"/>
      <c r="H1196" s="46"/>
      <c r="I1196" s="16">
        <v>0</v>
      </c>
      <c r="J1196" s="46"/>
      <c r="K1196" s="46"/>
      <c r="L1196" s="46"/>
    </row>
    <row r="1197" spans="1:12" x14ac:dyDescent="0.25">
      <c r="A1197" s="114">
        <v>42407</v>
      </c>
      <c r="B1197" s="16">
        <v>52586</v>
      </c>
      <c r="C1197" s="16" t="s">
        <v>154</v>
      </c>
      <c r="D1197" s="16">
        <v>13</v>
      </c>
      <c r="E1197" s="16" t="s">
        <v>4</v>
      </c>
      <c r="F1197" s="46"/>
      <c r="G1197" s="46"/>
      <c r="H1197" s="46"/>
      <c r="I1197" s="16">
        <v>0</v>
      </c>
      <c r="J1197" s="46"/>
      <c r="K1197" s="46"/>
      <c r="L1197" s="46"/>
    </row>
    <row r="1198" spans="1:12" x14ac:dyDescent="0.25">
      <c r="A1198" s="114">
        <v>42407</v>
      </c>
      <c r="B1198" s="16">
        <v>52587</v>
      </c>
      <c r="C1198" s="16" t="s">
        <v>153</v>
      </c>
      <c r="D1198" s="16">
        <v>13.3</v>
      </c>
      <c r="E1198" s="16" t="s">
        <v>4</v>
      </c>
      <c r="F1198" s="46"/>
      <c r="G1198" s="46"/>
      <c r="H1198" s="46"/>
      <c r="I1198" s="16">
        <v>0</v>
      </c>
      <c r="J1198" s="46"/>
      <c r="K1198" s="46"/>
      <c r="L1198" s="46"/>
    </row>
    <row r="1199" spans="1:12" x14ac:dyDescent="0.25">
      <c r="A1199" s="114">
        <v>42407</v>
      </c>
      <c r="B1199" s="16">
        <v>52588</v>
      </c>
      <c r="C1199" s="16" t="s">
        <v>151</v>
      </c>
      <c r="D1199" s="16">
        <v>14.9</v>
      </c>
      <c r="E1199" s="16" t="s">
        <v>4</v>
      </c>
      <c r="F1199" s="46"/>
      <c r="G1199" s="46"/>
      <c r="H1199" s="46"/>
      <c r="I1199" s="16">
        <v>0</v>
      </c>
      <c r="J1199" s="46"/>
      <c r="K1199" s="46"/>
      <c r="L1199" s="46"/>
    </row>
    <row r="1200" spans="1:12" x14ac:dyDescent="0.25">
      <c r="A1200" s="114">
        <v>42407</v>
      </c>
      <c r="B1200" s="16">
        <v>52589</v>
      </c>
      <c r="C1200" s="16" t="s">
        <v>152</v>
      </c>
      <c r="D1200" s="16">
        <v>14.9</v>
      </c>
      <c r="E1200" s="16" t="s">
        <v>4</v>
      </c>
      <c r="F1200" s="46"/>
      <c r="G1200" s="46"/>
      <c r="H1200" s="46"/>
      <c r="I1200" s="16">
        <v>0</v>
      </c>
      <c r="J1200" s="46"/>
      <c r="K1200" s="46"/>
      <c r="L1200" s="46"/>
    </row>
    <row r="1201" spans="1:12" x14ac:dyDescent="0.25">
      <c r="A1201" s="114">
        <v>42407</v>
      </c>
      <c r="B1201" s="16">
        <v>52590</v>
      </c>
      <c r="C1201" s="16" t="s">
        <v>154</v>
      </c>
      <c r="D1201" s="16">
        <v>13</v>
      </c>
      <c r="E1201" s="16" t="s">
        <v>4</v>
      </c>
      <c r="F1201" s="46"/>
      <c r="G1201" s="46"/>
      <c r="H1201" s="46"/>
      <c r="I1201" s="16">
        <v>0</v>
      </c>
      <c r="J1201" s="46"/>
      <c r="K1201" s="46"/>
      <c r="L1201" s="46"/>
    </row>
    <row r="1202" spans="1:12" x14ac:dyDescent="0.25">
      <c r="A1202" s="114">
        <v>42407</v>
      </c>
      <c r="B1202" s="16">
        <v>52591</v>
      </c>
      <c r="C1202" s="16" t="s">
        <v>153</v>
      </c>
      <c r="D1202" s="16">
        <v>13.3</v>
      </c>
      <c r="E1202" s="16" t="s">
        <v>4</v>
      </c>
      <c r="F1202" s="46"/>
      <c r="G1202" s="46"/>
      <c r="H1202" s="46"/>
      <c r="I1202" s="16">
        <v>0</v>
      </c>
      <c r="J1202" s="46"/>
      <c r="K1202" s="46"/>
      <c r="L1202" s="46"/>
    </row>
    <row r="1203" spans="1:12" x14ac:dyDescent="0.25">
      <c r="A1203" s="114">
        <v>42407</v>
      </c>
      <c r="B1203" s="16">
        <v>52592</v>
      </c>
      <c r="C1203" s="16" t="s">
        <v>151</v>
      </c>
      <c r="D1203" s="16">
        <v>14.9</v>
      </c>
      <c r="E1203" s="16" t="s">
        <v>4</v>
      </c>
      <c r="F1203" s="46"/>
      <c r="G1203" s="46"/>
      <c r="H1203" s="46"/>
      <c r="I1203" s="16">
        <v>0</v>
      </c>
      <c r="J1203" s="46"/>
      <c r="K1203" s="46"/>
      <c r="L1203" s="46"/>
    </row>
    <row r="1204" spans="1:12" x14ac:dyDescent="0.25">
      <c r="A1204" s="114">
        <v>42407</v>
      </c>
      <c r="B1204" s="16">
        <v>52593</v>
      </c>
      <c r="C1204" s="16" t="s">
        <v>152</v>
      </c>
      <c r="D1204" s="16">
        <v>14.9</v>
      </c>
      <c r="E1204" s="16" t="s">
        <v>4</v>
      </c>
      <c r="F1204" s="46"/>
      <c r="G1204" s="46"/>
      <c r="H1204" s="46"/>
      <c r="I1204" s="16">
        <v>0</v>
      </c>
      <c r="J1204" s="46"/>
      <c r="K1204" s="46"/>
      <c r="L1204" s="46"/>
    </row>
    <row r="1205" spans="1:12" ht="15.75" thickBot="1" x14ac:dyDescent="0.3">
      <c r="A1205" s="114">
        <v>42407</v>
      </c>
      <c r="B1205" s="16">
        <v>52594</v>
      </c>
      <c r="C1205" s="16" t="s">
        <v>154</v>
      </c>
      <c r="D1205" s="16">
        <v>13</v>
      </c>
      <c r="E1205" s="16" t="s">
        <v>4</v>
      </c>
      <c r="F1205" s="46"/>
      <c r="G1205" s="46"/>
      <c r="H1205" s="46"/>
      <c r="I1205" s="16">
        <v>0</v>
      </c>
      <c r="J1205" s="117"/>
      <c r="K1205" s="117"/>
      <c r="L1205" s="117"/>
    </row>
    <row r="1206" spans="1:12" x14ac:dyDescent="0.25">
      <c r="A1206" s="114">
        <v>42408</v>
      </c>
      <c r="B1206" s="16">
        <v>52595</v>
      </c>
      <c r="C1206" s="16" t="s">
        <v>151</v>
      </c>
      <c r="D1206" s="16">
        <v>14.9</v>
      </c>
      <c r="E1206" s="16" t="s">
        <v>4</v>
      </c>
      <c r="F1206" s="46"/>
      <c r="G1206" s="46"/>
      <c r="H1206" s="46"/>
      <c r="I1206" s="16">
        <v>0</v>
      </c>
      <c r="J1206" s="116"/>
      <c r="K1206" s="116"/>
      <c r="L1206" s="116"/>
    </row>
    <row r="1207" spans="1:12" x14ac:dyDescent="0.25">
      <c r="A1207" s="114">
        <v>42408</v>
      </c>
      <c r="B1207" s="16">
        <v>52596</v>
      </c>
      <c r="C1207" s="16" t="s">
        <v>154</v>
      </c>
      <c r="D1207" s="16">
        <v>13</v>
      </c>
      <c r="E1207" s="16" t="s">
        <v>4</v>
      </c>
      <c r="F1207" s="46"/>
      <c r="G1207" s="46"/>
      <c r="H1207" s="46"/>
      <c r="I1207" s="16">
        <v>0</v>
      </c>
      <c r="J1207" s="46"/>
      <c r="K1207" s="46"/>
      <c r="L1207" s="46"/>
    </row>
    <row r="1208" spans="1:12" x14ac:dyDescent="0.25">
      <c r="A1208" s="114">
        <v>42408</v>
      </c>
      <c r="B1208" s="16">
        <v>52597</v>
      </c>
      <c r="C1208" s="16" t="s">
        <v>153</v>
      </c>
      <c r="D1208" s="16">
        <v>13.3</v>
      </c>
      <c r="E1208" s="16" t="s">
        <v>4</v>
      </c>
      <c r="F1208" s="46"/>
      <c r="G1208" s="46"/>
      <c r="H1208" s="46"/>
      <c r="I1208" s="16">
        <v>0</v>
      </c>
      <c r="J1208" s="46"/>
      <c r="K1208" s="46"/>
      <c r="L1208" s="46"/>
    </row>
    <row r="1209" spans="1:12" x14ac:dyDescent="0.25">
      <c r="A1209" s="114">
        <v>42408</v>
      </c>
      <c r="B1209" s="16">
        <v>52598</v>
      </c>
      <c r="C1209" s="16" t="s">
        <v>152</v>
      </c>
      <c r="D1209" s="16">
        <v>14.9</v>
      </c>
      <c r="E1209" s="16" t="s">
        <v>4</v>
      </c>
      <c r="F1209" s="46"/>
      <c r="G1209" s="46"/>
      <c r="H1209" s="46"/>
      <c r="I1209" s="16">
        <v>0</v>
      </c>
      <c r="J1209" s="46"/>
      <c r="K1209" s="46"/>
      <c r="L1209" s="46"/>
    </row>
    <row r="1210" spans="1:12" x14ac:dyDescent="0.25">
      <c r="A1210" s="114">
        <v>42408</v>
      </c>
      <c r="B1210" s="16">
        <v>52599</v>
      </c>
      <c r="C1210" s="16" t="s">
        <v>151</v>
      </c>
      <c r="D1210" s="16">
        <v>14.9</v>
      </c>
      <c r="E1210" s="16" t="s">
        <v>4</v>
      </c>
      <c r="F1210" s="46"/>
      <c r="G1210" s="46"/>
      <c r="H1210" s="46"/>
      <c r="I1210" s="16">
        <v>0</v>
      </c>
      <c r="J1210" s="46"/>
      <c r="K1210" s="46"/>
      <c r="L1210" s="46"/>
    </row>
    <row r="1211" spans="1:12" x14ac:dyDescent="0.25">
      <c r="A1211" s="114">
        <v>42408</v>
      </c>
      <c r="B1211" s="16">
        <v>52600</v>
      </c>
      <c r="C1211" s="16" t="s">
        <v>154</v>
      </c>
      <c r="D1211" s="16">
        <v>13</v>
      </c>
      <c r="E1211" s="16" t="s">
        <v>4</v>
      </c>
      <c r="F1211" s="46"/>
      <c r="G1211" s="46"/>
      <c r="H1211" s="46"/>
      <c r="I1211" s="16">
        <v>0</v>
      </c>
      <c r="J1211" s="46"/>
      <c r="K1211" s="46"/>
      <c r="L1211" s="46"/>
    </row>
    <row r="1212" spans="1:12" x14ac:dyDescent="0.25">
      <c r="A1212" s="114">
        <v>42408</v>
      </c>
      <c r="B1212" s="16">
        <v>52601</v>
      </c>
      <c r="C1212" s="16" t="s">
        <v>153</v>
      </c>
      <c r="D1212" s="16">
        <v>13.3</v>
      </c>
      <c r="E1212" s="16" t="s">
        <v>4</v>
      </c>
      <c r="F1212" s="46"/>
      <c r="G1212" s="46"/>
      <c r="H1212" s="46"/>
      <c r="I1212" s="16">
        <v>0</v>
      </c>
      <c r="J1212" s="46"/>
      <c r="K1212" s="46"/>
      <c r="L1212" s="46"/>
    </row>
    <row r="1213" spans="1:12" x14ac:dyDescent="0.25">
      <c r="A1213" s="114">
        <v>42408</v>
      </c>
      <c r="B1213" s="16">
        <v>52602</v>
      </c>
      <c r="C1213" s="16" t="s">
        <v>152</v>
      </c>
      <c r="D1213" s="16">
        <v>14.9</v>
      </c>
      <c r="E1213" s="16" t="s">
        <v>4</v>
      </c>
      <c r="F1213" s="46"/>
      <c r="G1213" s="46"/>
      <c r="H1213" s="46"/>
      <c r="I1213" s="16">
        <v>0</v>
      </c>
      <c r="J1213" s="46"/>
      <c r="K1213" s="46"/>
      <c r="L1213" s="46"/>
    </row>
    <row r="1214" spans="1:12" x14ac:dyDescent="0.25">
      <c r="A1214" s="114">
        <v>42408</v>
      </c>
      <c r="B1214" s="16">
        <v>52603</v>
      </c>
      <c r="C1214" s="16" t="s">
        <v>151</v>
      </c>
      <c r="D1214" s="16">
        <v>14.9</v>
      </c>
      <c r="E1214" s="16" t="s">
        <v>4</v>
      </c>
      <c r="F1214" s="46"/>
      <c r="G1214" s="46"/>
      <c r="H1214" s="46"/>
      <c r="I1214" s="16">
        <v>0</v>
      </c>
      <c r="J1214" s="46"/>
      <c r="K1214" s="46"/>
      <c r="L1214" s="46"/>
    </row>
    <row r="1215" spans="1:12" x14ac:dyDescent="0.25">
      <c r="A1215" s="114">
        <v>42408</v>
      </c>
      <c r="B1215" s="16">
        <v>52604</v>
      </c>
      <c r="C1215" s="16" t="s">
        <v>154</v>
      </c>
      <c r="D1215" s="16">
        <v>13</v>
      </c>
      <c r="E1215" s="16" t="s">
        <v>4</v>
      </c>
      <c r="F1215" s="46"/>
      <c r="G1215" s="46"/>
      <c r="H1215" s="46"/>
      <c r="I1215" s="16">
        <v>0</v>
      </c>
      <c r="J1215" s="46"/>
      <c r="K1215" s="46"/>
      <c r="L1215" s="46"/>
    </row>
    <row r="1216" spans="1:12" x14ac:dyDescent="0.25">
      <c r="A1216" s="114">
        <v>42408</v>
      </c>
      <c r="B1216" s="16">
        <v>52605</v>
      </c>
      <c r="C1216" s="16" t="s">
        <v>155</v>
      </c>
      <c r="D1216" s="16">
        <v>14.9</v>
      </c>
      <c r="E1216" s="16" t="s">
        <v>4</v>
      </c>
      <c r="F1216" s="46"/>
      <c r="G1216" s="46"/>
      <c r="H1216" s="46"/>
      <c r="I1216" s="16">
        <v>0</v>
      </c>
      <c r="J1216" s="46"/>
      <c r="K1216" s="46"/>
      <c r="L1216" s="46"/>
    </row>
    <row r="1217" spans="1:12" x14ac:dyDescent="0.25">
      <c r="A1217" s="114">
        <v>42408</v>
      </c>
      <c r="B1217" s="16">
        <v>52606</v>
      </c>
      <c r="C1217" s="16" t="s">
        <v>153</v>
      </c>
      <c r="D1217" s="16">
        <v>13.3</v>
      </c>
      <c r="E1217" s="16" t="s">
        <v>4</v>
      </c>
      <c r="F1217" s="46"/>
      <c r="G1217" s="46"/>
      <c r="H1217" s="46"/>
      <c r="I1217" s="16">
        <v>0</v>
      </c>
      <c r="J1217" s="46"/>
      <c r="K1217" s="46"/>
      <c r="L1217" s="46"/>
    </row>
    <row r="1218" spans="1:12" x14ac:dyDescent="0.25">
      <c r="A1218" s="114">
        <v>42408</v>
      </c>
      <c r="B1218" s="16">
        <v>52607</v>
      </c>
      <c r="C1218" s="16" t="s">
        <v>151</v>
      </c>
      <c r="D1218" s="16">
        <v>14.9</v>
      </c>
      <c r="E1218" s="16" t="s">
        <v>4</v>
      </c>
      <c r="F1218" s="46"/>
      <c r="G1218" s="46"/>
      <c r="H1218" s="46"/>
      <c r="I1218" s="16">
        <v>0</v>
      </c>
      <c r="J1218" s="46"/>
      <c r="K1218" s="46"/>
      <c r="L1218" s="46"/>
    </row>
    <row r="1219" spans="1:12" x14ac:dyDescent="0.25">
      <c r="A1219" s="114">
        <v>42408</v>
      </c>
      <c r="B1219" s="16">
        <v>52608</v>
      </c>
      <c r="C1219" s="16" t="s">
        <v>152</v>
      </c>
      <c r="D1219" s="16">
        <v>14.9</v>
      </c>
      <c r="E1219" s="16" t="s">
        <v>4</v>
      </c>
      <c r="F1219" s="46"/>
      <c r="G1219" s="46"/>
      <c r="H1219" s="46"/>
      <c r="I1219" s="16">
        <v>0</v>
      </c>
      <c r="J1219" s="46"/>
      <c r="K1219" s="46"/>
      <c r="L1219" s="46"/>
    </row>
    <row r="1220" spans="1:12" x14ac:dyDescent="0.25">
      <c r="A1220" s="114">
        <v>42408</v>
      </c>
      <c r="B1220" s="16">
        <v>52609</v>
      </c>
      <c r="C1220" s="16" t="s">
        <v>154</v>
      </c>
      <c r="D1220" s="16">
        <v>13</v>
      </c>
      <c r="E1220" s="16" t="s">
        <v>4</v>
      </c>
      <c r="F1220" s="46"/>
      <c r="G1220" s="46"/>
      <c r="H1220" s="46"/>
      <c r="I1220" s="16">
        <v>0</v>
      </c>
      <c r="J1220" s="46"/>
      <c r="K1220" s="46"/>
      <c r="L1220" s="46"/>
    </row>
    <row r="1221" spans="1:12" x14ac:dyDescent="0.25">
      <c r="A1221" s="114">
        <v>42408</v>
      </c>
      <c r="B1221" s="16">
        <v>52610</v>
      </c>
      <c r="C1221" s="16" t="s">
        <v>155</v>
      </c>
      <c r="D1221" s="16">
        <v>14.9</v>
      </c>
      <c r="E1221" s="16" t="s">
        <v>4</v>
      </c>
      <c r="F1221" s="46"/>
      <c r="G1221" s="46"/>
      <c r="H1221" s="46"/>
      <c r="I1221" s="16">
        <v>0</v>
      </c>
      <c r="J1221" s="46"/>
      <c r="K1221" s="46"/>
      <c r="L1221" s="46"/>
    </row>
    <row r="1222" spans="1:12" x14ac:dyDescent="0.25">
      <c r="A1222" s="114">
        <v>42408</v>
      </c>
      <c r="B1222" s="16">
        <v>52611</v>
      </c>
      <c r="C1222" s="16" t="s">
        <v>153</v>
      </c>
      <c r="D1222" s="16">
        <v>13.3</v>
      </c>
      <c r="E1222" s="16" t="s">
        <v>4</v>
      </c>
      <c r="F1222" s="46"/>
      <c r="G1222" s="46"/>
      <c r="H1222" s="46"/>
      <c r="I1222" s="16">
        <v>0</v>
      </c>
      <c r="J1222" s="46"/>
      <c r="K1222" s="46"/>
      <c r="L1222" s="46"/>
    </row>
    <row r="1223" spans="1:12" x14ac:dyDescent="0.25">
      <c r="A1223" s="114">
        <v>42408</v>
      </c>
      <c r="B1223" s="16">
        <v>52612</v>
      </c>
      <c r="C1223" s="16" t="s">
        <v>151</v>
      </c>
      <c r="D1223" s="16">
        <v>14.9</v>
      </c>
      <c r="E1223" s="16" t="s">
        <v>4</v>
      </c>
      <c r="F1223" s="46"/>
      <c r="G1223" s="46"/>
      <c r="H1223" s="46"/>
      <c r="I1223" s="16">
        <v>0</v>
      </c>
      <c r="J1223" s="46"/>
      <c r="K1223" s="46"/>
      <c r="L1223" s="46"/>
    </row>
    <row r="1224" spans="1:12" x14ac:dyDescent="0.25">
      <c r="A1224" s="114">
        <v>42408</v>
      </c>
      <c r="B1224" s="16">
        <v>52613</v>
      </c>
      <c r="C1224" s="16" t="s">
        <v>152</v>
      </c>
      <c r="D1224" s="16">
        <v>14.9</v>
      </c>
      <c r="E1224" s="16" t="s">
        <v>4</v>
      </c>
      <c r="F1224" s="46"/>
      <c r="G1224" s="46"/>
      <c r="H1224" s="46"/>
      <c r="I1224" s="16">
        <v>0</v>
      </c>
      <c r="J1224" s="46"/>
      <c r="K1224" s="46"/>
      <c r="L1224" s="46"/>
    </row>
    <row r="1225" spans="1:12" x14ac:dyDescent="0.25">
      <c r="A1225" s="114">
        <v>42408</v>
      </c>
      <c r="B1225" s="16">
        <v>52614</v>
      </c>
      <c r="C1225" s="16" t="s">
        <v>153</v>
      </c>
      <c r="D1225" s="16">
        <v>13.3</v>
      </c>
      <c r="E1225" s="16" t="s">
        <v>4</v>
      </c>
      <c r="F1225" s="46"/>
      <c r="G1225" s="46"/>
      <c r="H1225" s="46"/>
      <c r="I1225" s="16">
        <v>0</v>
      </c>
      <c r="J1225" s="46"/>
      <c r="K1225" s="46"/>
      <c r="L1225" s="46"/>
    </row>
    <row r="1226" spans="1:12" x14ac:dyDescent="0.25">
      <c r="A1226" s="114">
        <v>42408</v>
      </c>
      <c r="B1226" s="16">
        <v>52615</v>
      </c>
      <c r="C1226" s="16" t="s">
        <v>154</v>
      </c>
      <c r="D1226" s="16">
        <v>13</v>
      </c>
      <c r="E1226" s="16" t="s">
        <v>4</v>
      </c>
      <c r="F1226" s="46"/>
      <c r="G1226" s="46"/>
      <c r="H1226" s="46"/>
      <c r="I1226" s="16">
        <v>0</v>
      </c>
      <c r="J1226" s="46"/>
      <c r="K1226" s="46"/>
      <c r="L1226" s="46"/>
    </row>
    <row r="1227" spans="1:12" x14ac:dyDescent="0.25">
      <c r="A1227" s="114">
        <v>42408</v>
      </c>
      <c r="B1227" s="16">
        <v>52616</v>
      </c>
      <c r="C1227" s="16" t="s">
        <v>155</v>
      </c>
      <c r="D1227" s="16">
        <v>14.9</v>
      </c>
      <c r="E1227" s="16" t="s">
        <v>4</v>
      </c>
      <c r="F1227" s="46"/>
      <c r="G1227" s="46"/>
      <c r="H1227" s="46"/>
      <c r="I1227" s="16">
        <v>0</v>
      </c>
      <c r="J1227" s="46"/>
      <c r="K1227" s="46"/>
      <c r="L1227" s="46"/>
    </row>
    <row r="1228" spans="1:12" x14ac:dyDescent="0.25">
      <c r="A1228" s="114">
        <v>42408</v>
      </c>
      <c r="B1228" s="16">
        <v>52617</v>
      </c>
      <c r="C1228" s="16" t="s">
        <v>152</v>
      </c>
      <c r="D1228" s="16">
        <v>14.9</v>
      </c>
      <c r="E1228" s="16" t="s">
        <v>4</v>
      </c>
      <c r="F1228" s="46"/>
      <c r="G1228" s="46"/>
      <c r="H1228" s="46"/>
      <c r="I1228" s="16">
        <v>0</v>
      </c>
      <c r="J1228" s="46"/>
      <c r="K1228" s="46"/>
      <c r="L1228" s="46"/>
    </row>
    <row r="1229" spans="1:12" x14ac:dyDescent="0.25">
      <c r="A1229" s="114">
        <v>42408</v>
      </c>
      <c r="B1229" s="16">
        <v>52618</v>
      </c>
      <c r="C1229" s="16" t="s">
        <v>154</v>
      </c>
      <c r="D1229" s="16">
        <v>13</v>
      </c>
      <c r="E1229" s="16" t="s">
        <v>4</v>
      </c>
      <c r="F1229" s="46"/>
      <c r="G1229" s="46"/>
      <c r="H1229" s="46"/>
      <c r="I1229" s="16">
        <v>0</v>
      </c>
      <c r="J1229" s="46"/>
      <c r="K1229" s="46"/>
      <c r="L1229" s="46"/>
    </row>
    <row r="1230" spans="1:12" x14ac:dyDescent="0.25">
      <c r="A1230" s="114">
        <v>42408</v>
      </c>
      <c r="B1230" s="16">
        <v>52619</v>
      </c>
      <c r="C1230" s="16" t="s">
        <v>155</v>
      </c>
      <c r="D1230" s="16">
        <v>14.9</v>
      </c>
      <c r="E1230" s="16" t="s">
        <v>4</v>
      </c>
      <c r="F1230" s="46"/>
      <c r="G1230" s="46"/>
      <c r="H1230" s="46"/>
      <c r="I1230" s="16">
        <v>0</v>
      </c>
      <c r="J1230" s="46"/>
      <c r="K1230" s="46"/>
      <c r="L1230" s="46"/>
    </row>
    <row r="1231" spans="1:12" x14ac:dyDescent="0.25">
      <c r="A1231" s="114">
        <v>42408</v>
      </c>
      <c r="B1231" s="16">
        <v>52620</v>
      </c>
      <c r="C1231" s="16" t="s">
        <v>152</v>
      </c>
      <c r="D1231" s="16">
        <v>14.9</v>
      </c>
      <c r="E1231" s="16" t="s">
        <v>4</v>
      </c>
      <c r="F1231" s="46"/>
      <c r="G1231" s="46"/>
      <c r="H1231" s="46"/>
      <c r="I1231" s="16">
        <v>0</v>
      </c>
      <c r="J1231" s="46"/>
      <c r="K1231" s="46"/>
      <c r="L1231" s="46"/>
    </row>
    <row r="1232" spans="1:12" x14ac:dyDescent="0.25">
      <c r="A1232" s="114">
        <v>42408</v>
      </c>
      <c r="B1232" s="16">
        <v>52621</v>
      </c>
      <c r="C1232" s="16" t="s">
        <v>154</v>
      </c>
      <c r="D1232" s="16">
        <v>13</v>
      </c>
      <c r="E1232" s="16" t="s">
        <v>4</v>
      </c>
      <c r="F1232" s="46"/>
      <c r="G1232" s="46"/>
      <c r="H1232" s="46"/>
      <c r="I1232" s="16">
        <v>0</v>
      </c>
      <c r="J1232" s="46"/>
      <c r="K1232" s="46"/>
      <c r="L1232" s="46"/>
    </row>
    <row r="1233" spans="1:12" x14ac:dyDescent="0.25">
      <c r="A1233" s="114">
        <v>42408</v>
      </c>
      <c r="B1233" s="16">
        <v>52622</v>
      </c>
      <c r="C1233" s="16" t="s">
        <v>155</v>
      </c>
      <c r="D1233" s="16">
        <v>14.9</v>
      </c>
      <c r="E1233" s="16" t="s">
        <v>4</v>
      </c>
      <c r="F1233" s="46"/>
      <c r="G1233" s="46"/>
      <c r="H1233" s="46"/>
      <c r="I1233" s="16">
        <v>0</v>
      </c>
      <c r="J1233" s="46"/>
      <c r="K1233" s="46"/>
      <c r="L1233" s="46"/>
    </row>
    <row r="1234" spans="1:12" x14ac:dyDescent="0.25">
      <c r="A1234" s="114">
        <v>42408</v>
      </c>
      <c r="B1234" s="16">
        <v>52623</v>
      </c>
      <c r="C1234" s="16" t="s">
        <v>152</v>
      </c>
      <c r="D1234" s="16">
        <v>14.9</v>
      </c>
      <c r="E1234" s="16" t="s">
        <v>4</v>
      </c>
      <c r="F1234" s="46"/>
      <c r="G1234" s="46"/>
      <c r="H1234" s="46"/>
      <c r="I1234" s="16">
        <v>0</v>
      </c>
      <c r="J1234" s="46"/>
      <c r="K1234" s="46"/>
      <c r="L1234" s="46"/>
    </row>
    <row r="1235" spans="1:12" x14ac:dyDescent="0.25">
      <c r="A1235" s="114">
        <v>42408</v>
      </c>
      <c r="B1235" s="16">
        <v>52624</v>
      </c>
      <c r="C1235" s="16" t="s">
        <v>154</v>
      </c>
      <c r="D1235" s="16">
        <v>13</v>
      </c>
      <c r="E1235" s="16" t="s">
        <v>4</v>
      </c>
      <c r="F1235" s="46"/>
      <c r="G1235" s="46"/>
      <c r="H1235" s="46"/>
      <c r="I1235" s="16">
        <v>0</v>
      </c>
      <c r="J1235" s="46"/>
      <c r="K1235" s="46"/>
      <c r="L1235" s="46"/>
    </row>
    <row r="1236" spans="1:12" x14ac:dyDescent="0.25">
      <c r="A1236" s="114">
        <v>42408</v>
      </c>
      <c r="B1236" s="16">
        <v>52625</v>
      </c>
      <c r="C1236" s="16" t="s">
        <v>155</v>
      </c>
      <c r="D1236" s="16">
        <v>14.9</v>
      </c>
      <c r="E1236" s="16" t="s">
        <v>4</v>
      </c>
      <c r="F1236" s="46"/>
      <c r="G1236" s="46"/>
      <c r="H1236" s="46"/>
      <c r="I1236" s="16">
        <v>0</v>
      </c>
      <c r="J1236" s="46"/>
      <c r="K1236" s="46"/>
      <c r="L1236" s="46"/>
    </row>
    <row r="1237" spans="1:12" x14ac:dyDescent="0.25">
      <c r="A1237" s="114">
        <v>42408</v>
      </c>
      <c r="B1237" s="16">
        <v>52626</v>
      </c>
      <c r="C1237" s="16" t="s">
        <v>152</v>
      </c>
      <c r="D1237" s="16">
        <v>14.9</v>
      </c>
      <c r="E1237" s="16" t="s">
        <v>4</v>
      </c>
      <c r="F1237" s="46"/>
      <c r="G1237" s="46"/>
      <c r="H1237" s="46"/>
      <c r="I1237" s="16">
        <v>0</v>
      </c>
      <c r="J1237" s="46"/>
      <c r="K1237" s="46"/>
      <c r="L1237" s="46"/>
    </row>
    <row r="1238" spans="1:12" x14ac:dyDescent="0.25">
      <c r="A1238" s="114">
        <v>42408</v>
      </c>
      <c r="B1238" s="16">
        <v>52627</v>
      </c>
      <c r="C1238" s="16" t="s">
        <v>154</v>
      </c>
      <c r="D1238" s="16">
        <v>13</v>
      </c>
      <c r="E1238" s="16" t="s">
        <v>4</v>
      </c>
      <c r="F1238" s="46"/>
      <c r="G1238" s="46"/>
      <c r="H1238" s="46"/>
      <c r="I1238" s="16">
        <v>0</v>
      </c>
      <c r="J1238" s="46"/>
      <c r="K1238" s="46"/>
      <c r="L1238" s="46"/>
    </row>
    <row r="1239" spans="1:12" x14ac:dyDescent="0.25">
      <c r="A1239" s="114">
        <v>42408</v>
      </c>
      <c r="B1239" s="16">
        <v>52628</v>
      </c>
      <c r="C1239" s="16" t="s">
        <v>152</v>
      </c>
      <c r="D1239" s="16">
        <v>14.9</v>
      </c>
      <c r="E1239" s="16" t="s">
        <v>4</v>
      </c>
      <c r="F1239" s="46"/>
      <c r="G1239" s="46"/>
      <c r="H1239" s="46"/>
      <c r="I1239" s="16">
        <v>0</v>
      </c>
      <c r="J1239" s="46"/>
      <c r="K1239" s="46"/>
      <c r="L1239" s="46"/>
    </row>
    <row r="1240" spans="1:12" x14ac:dyDescent="0.25">
      <c r="A1240" s="114">
        <v>42408</v>
      </c>
      <c r="B1240" s="16">
        <v>52629</v>
      </c>
      <c r="C1240" s="16" t="s">
        <v>155</v>
      </c>
      <c r="D1240" s="16">
        <v>14.9</v>
      </c>
      <c r="E1240" s="16" t="s">
        <v>4</v>
      </c>
      <c r="F1240" s="46"/>
      <c r="G1240" s="46"/>
      <c r="H1240" s="46"/>
      <c r="I1240" s="16">
        <v>0</v>
      </c>
      <c r="J1240" s="46"/>
      <c r="K1240" s="46"/>
      <c r="L1240" s="46"/>
    </row>
    <row r="1241" spans="1:12" x14ac:dyDescent="0.25">
      <c r="A1241" s="114">
        <v>42408</v>
      </c>
      <c r="B1241" s="16">
        <v>52630</v>
      </c>
      <c r="C1241" s="16" t="s">
        <v>152</v>
      </c>
      <c r="D1241" s="16">
        <v>14.9</v>
      </c>
      <c r="E1241" s="16" t="s">
        <v>4</v>
      </c>
      <c r="F1241" s="46"/>
      <c r="G1241" s="46"/>
      <c r="H1241" s="46"/>
      <c r="I1241" s="16">
        <v>0</v>
      </c>
      <c r="J1241" s="46"/>
      <c r="K1241" s="46"/>
      <c r="L1241" s="46"/>
    </row>
    <row r="1242" spans="1:12" x14ac:dyDescent="0.25">
      <c r="A1242" s="114">
        <v>42408</v>
      </c>
      <c r="B1242" s="16">
        <v>52631</v>
      </c>
      <c r="C1242" s="16" t="s">
        <v>155</v>
      </c>
      <c r="D1242" s="16">
        <v>14.9</v>
      </c>
      <c r="E1242" s="16" t="s">
        <v>4</v>
      </c>
      <c r="F1242" s="46"/>
      <c r="G1242" s="46"/>
      <c r="H1242" s="46"/>
      <c r="I1242" s="16">
        <v>0</v>
      </c>
      <c r="J1242" s="46"/>
      <c r="K1242" s="46"/>
      <c r="L1242" s="46"/>
    </row>
    <row r="1243" spans="1:12" x14ac:dyDescent="0.25">
      <c r="A1243" s="114">
        <v>42408</v>
      </c>
      <c r="B1243" s="16">
        <v>52632</v>
      </c>
      <c r="C1243" s="16" t="s">
        <v>152</v>
      </c>
      <c r="D1243" s="16">
        <v>14.9</v>
      </c>
      <c r="E1243" s="16" t="s">
        <v>4</v>
      </c>
      <c r="F1243" s="46"/>
      <c r="G1243" s="46"/>
      <c r="H1243" s="46"/>
      <c r="I1243" s="16">
        <v>0</v>
      </c>
      <c r="J1243" s="46"/>
      <c r="K1243" s="46"/>
      <c r="L1243" s="46"/>
    </row>
    <row r="1244" spans="1:12" x14ac:dyDescent="0.25">
      <c r="A1244" s="114">
        <v>42408</v>
      </c>
      <c r="B1244" s="16">
        <v>52633</v>
      </c>
      <c r="C1244" s="16" t="s">
        <v>155</v>
      </c>
      <c r="D1244" s="16">
        <v>14.9</v>
      </c>
      <c r="E1244" s="16" t="s">
        <v>4</v>
      </c>
      <c r="F1244" s="46"/>
      <c r="G1244" s="46"/>
      <c r="H1244" s="46"/>
      <c r="I1244" s="16">
        <v>0</v>
      </c>
      <c r="J1244" s="46"/>
      <c r="K1244" s="46"/>
      <c r="L1244" s="46"/>
    </row>
    <row r="1245" spans="1:12" x14ac:dyDescent="0.25">
      <c r="A1245" s="114">
        <v>42408</v>
      </c>
      <c r="B1245" s="16">
        <v>52634</v>
      </c>
      <c r="C1245" s="16" t="s">
        <v>152</v>
      </c>
      <c r="D1245" s="16">
        <v>14.9</v>
      </c>
      <c r="E1245" s="16" t="s">
        <v>4</v>
      </c>
      <c r="F1245" s="46"/>
      <c r="G1245" s="46"/>
      <c r="H1245" s="46"/>
      <c r="I1245" s="16">
        <v>0</v>
      </c>
      <c r="J1245" s="46"/>
      <c r="K1245" s="46"/>
      <c r="L1245" s="46"/>
    </row>
    <row r="1246" spans="1:12" x14ac:dyDescent="0.25">
      <c r="A1246" s="114">
        <v>42408</v>
      </c>
      <c r="B1246" s="16">
        <v>52635</v>
      </c>
      <c r="C1246" s="16" t="s">
        <v>155</v>
      </c>
      <c r="D1246" s="16">
        <v>14.9</v>
      </c>
      <c r="E1246" s="16" t="s">
        <v>4</v>
      </c>
      <c r="F1246" s="46"/>
      <c r="G1246" s="46"/>
      <c r="H1246" s="46"/>
      <c r="I1246" s="16">
        <v>0</v>
      </c>
      <c r="J1246" s="46"/>
      <c r="K1246" s="46"/>
      <c r="L1246" s="46"/>
    </row>
    <row r="1247" spans="1:12" x14ac:dyDescent="0.25">
      <c r="A1247" s="114">
        <v>42408</v>
      </c>
      <c r="B1247" s="16">
        <v>52636</v>
      </c>
      <c r="C1247" s="16" t="s">
        <v>152</v>
      </c>
      <c r="D1247" s="16">
        <v>14.9</v>
      </c>
      <c r="E1247" s="16" t="s">
        <v>4</v>
      </c>
      <c r="F1247" s="46"/>
      <c r="G1247" s="46"/>
      <c r="H1247" s="46"/>
      <c r="I1247" s="16">
        <v>0</v>
      </c>
      <c r="J1247" s="46"/>
      <c r="K1247" s="46"/>
      <c r="L1247" s="46"/>
    </row>
    <row r="1248" spans="1:12" x14ac:dyDescent="0.25">
      <c r="A1248" s="114">
        <v>42408</v>
      </c>
      <c r="B1248" s="16">
        <v>52637</v>
      </c>
      <c r="C1248" s="16" t="s">
        <v>155</v>
      </c>
      <c r="D1248" s="16">
        <v>14.9</v>
      </c>
      <c r="E1248" s="16" t="s">
        <v>4</v>
      </c>
      <c r="F1248" s="46"/>
      <c r="G1248" s="46"/>
      <c r="H1248" s="46"/>
      <c r="I1248" s="16">
        <v>0</v>
      </c>
      <c r="J1248" s="46"/>
      <c r="K1248" s="46"/>
      <c r="L1248" s="46"/>
    </row>
    <row r="1249" spans="1:12" x14ac:dyDescent="0.25">
      <c r="A1249" s="114">
        <v>42408</v>
      </c>
      <c r="B1249" s="16">
        <v>52638</v>
      </c>
      <c r="C1249" s="16" t="s">
        <v>152</v>
      </c>
      <c r="D1249" s="16">
        <v>14.9</v>
      </c>
      <c r="E1249" s="16" t="s">
        <v>4</v>
      </c>
      <c r="F1249" s="46"/>
      <c r="G1249" s="46"/>
      <c r="H1249" s="46"/>
      <c r="I1249" s="16">
        <v>0</v>
      </c>
      <c r="J1249" s="46"/>
      <c r="K1249" s="46"/>
      <c r="L1249" s="46"/>
    </row>
    <row r="1250" spans="1:12" x14ac:dyDescent="0.25">
      <c r="A1250" s="114">
        <v>42408</v>
      </c>
      <c r="B1250" s="16">
        <v>52639</v>
      </c>
      <c r="C1250" s="16" t="s">
        <v>155</v>
      </c>
      <c r="D1250" s="16">
        <v>14.9</v>
      </c>
      <c r="E1250" s="16" t="s">
        <v>4</v>
      </c>
      <c r="F1250" s="46"/>
      <c r="G1250" s="46"/>
      <c r="H1250" s="46"/>
      <c r="I1250" s="16">
        <v>0</v>
      </c>
      <c r="J1250" s="46"/>
      <c r="K1250" s="46"/>
      <c r="L1250" s="46"/>
    </row>
    <row r="1251" spans="1:12" x14ac:dyDescent="0.25">
      <c r="A1251" s="114">
        <v>42408</v>
      </c>
      <c r="B1251" s="16">
        <v>52640</v>
      </c>
      <c r="C1251" s="16" t="s">
        <v>152</v>
      </c>
      <c r="D1251" s="16">
        <v>14.9</v>
      </c>
      <c r="E1251" s="16" t="s">
        <v>4</v>
      </c>
      <c r="F1251" s="46"/>
      <c r="G1251" s="46"/>
      <c r="H1251" s="46"/>
      <c r="I1251" s="16">
        <v>0</v>
      </c>
      <c r="J1251" s="46"/>
      <c r="K1251" s="46"/>
      <c r="L1251" s="46"/>
    </row>
    <row r="1252" spans="1:12" x14ac:dyDescent="0.25">
      <c r="A1252" s="114">
        <v>42408</v>
      </c>
      <c r="B1252" s="16">
        <v>52641</v>
      </c>
      <c r="C1252" s="16" t="s">
        <v>155</v>
      </c>
      <c r="D1252" s="16">
        <v>14.9</v>
      </c>
      <c r="E1252" s="16" t="s">
        <v>4</v>
      </c>
      <c r="F1252" s="46"/>
      <c r="G1252" s="46"/>
      <c r="H1252" s="46"/>
      <c r="I1252" s="16">
        <v>0</v>
      </c>
      <c r="J1252" s="46"/>
      <c r="K1252" s="46"/>
      <c r="L1252" s="46"/>
    </row>
    <row r="1253" spans="1:12" x14ac:dyDescent="0.25">
      <c r="A1253" s="114">
        <v>42408</v>
      </c>
      <c r="B1253" s="16">
        <v>52642</v>
      </c>
      <c r="C1253" s="16" t="s">
        <v>152</v>
      </c>
      <c r="D1253" s="16">
        <v>14.9</v>
      </c>
      <c r="E1253" s="16" t="s">
        <v>4</v>
      </c>
      <c r="F1253" s="46"/>
      <c r="G1253" s="46"/>
      <c r="H1253" s="46"/>
      <c r="I1253" s="16">
        <v>0</v>
      </c>
      <c r="J1253" s="46"/>
      <c r="K1253" s="46"/>
      <c r="L1253" s="46"/>
    </row>
    <row r="1254" spans="1:12" x14ac:dyDescent="0.25">
      <c r="A1254" s="114">
        <v>42408</v>
      </c>
      <c r="B1254" s="16">
        <v>52643</v>
      </c>
      <c r="C1254" s="16" t="s">
        <v>155</v>
      </c>
      <c r="D1254" s="16">
        <v>14.9</v>
      </c>
      <c r="E1254" s="16" t="s">
        <v>4</v>
      </c>
      <c r="F1254" s="46"/>
      <c r="G1254" s="46"/>
      <c r="H1254" s="46"/>
      <c r="I1254" s="16">
        <v>0</v>
      </c>
      <c r="J1254" s="46"/>
      <c r="K1254" s="46"/>
      <c r="L1254" s="46"/>
    </row>
    <row r="1255" spans="1:12" x14ac:dyDescent="0.25">
      <c r="A1255" s="114">
        <v>42408</v>
      </c>
      <c r="B1255" s="16">
        <v>52644</v>
      </c>
      <c r="C1255" s="16" t="s">
        <v>152</v>
      </c>
      <c r="D1255" s="16">
        <v>14.9</v>
      </c>
      <c r="E1255" s="16" t="s">
        <v>4</v>
      </c>
      <c r="F1255" s="46"/>
      <c r="G1255" s="46"/>
      <c r="H1255" s="46"/>
      <c r="I1255" s="16">
        <v>0</v>
      </c>
      <c r="J1255" s="46"/>
      <c r="K1255" s="46"/>
      <c r="L1255" s="46"/>
    </row>
    <row r="1256" spans="1:12" x14ac:dyDescent="0.25">
      <c r="A1256" s="114">
        <v>42408</v>
      </c>
      <c r="B1256" s="16">
        <v>52645</v>
      </c>
      <c r="C1256" s="16" t="s">
        <v>152</v>
      </c>
      <c r="D1256" s="16">
        <v>14.9</v>
      </c>
      <c r="E1256" s="16" t="s">
        <v>4</v>
      </c>
      <c r="F1256" s="46"/>
      <c r="G1256" s="46"/>
      <c r="H1256" s="46"/>
      <c r="I1256" s="16">
        <v>0</v>
      </c>
      <c r="J1256" s="46"/>
      <c r="K1256" s="46"/>
      <c r="L1256" s="46"/>
    </row>
    <row r="1257" spans="1:12" x14ac:dyDescent="0.25">
      <c r="A1257" s="114">
        <v>42408</v>
      </c>
      <c r="B1257" s="16">
        <v>52646</v>
      </c>
      <c r="C1257" s="16" t="s">
        <v>155</v>
      </c>
      <c r="D1257" s="16">
        <v>14.9</v>
      </c>
      <c r="E1257" s="16" t="s">
        <v>4</v>
      </c>
      <c r="F1257" s="46"/>
      <c r="G1257" s="46"/>
      <c r="H1257" s="46"/>
      <c r="I1257" s="16">
        <v>0</v>
      </c>
      <c r="J1257" s="46"/>
      <c r="K1257" s="46"/>
      <c r="L1257" s="46"/>
    </row>
    <row r="1258" spans="1:12" x14ac:dyDescent="0.25">
      <c r="A1258" s="114">
        <v>42408</v>
      </c>
      <c r="B1258" s="16">
        <v>52647</v>
      </c>
      <c r="C1258" s="16" t="s">
        <v>152</v>
      </c>
      <c r="D1258" s="16">
        <v>14.9</v>
      </c>
      <c r="E1258" s="16" t="s">
        <v>4</v>
      </c>
      <c r="F1258" s="46"/>
      <c r="G1258" s="46"/>
      <c r="H1258" s="46"/>
      <c r="I1258" s="16">
        <v>0</v>
      </c>
      <c r="J1258" s="46"/>
      <c r="K1258" s="46"/>
      <c r="L1258" s="46"/>
    </row>
    <row r="1259" spans="1:12" x14ac:dyDescent="0.25">
      <c r="A1259" s="114">
        <v>42408</v>
      </c>
      <c r="B1259" s="16">
        <v>52648</v>
      </c>
      <c r="C1259" s="16" t="s">
        <v>151</v>
      </c>
      <c r="D1259" s="16">
        <v>14.9</v>
      </c>
      <c r="E1259" s="16" t="s">
        <v>4</v>
      </c>
      <c r="F1259" s="46"/>
      <c r="G1259" s="46"/>
      <c r="H1259" s="46"/>
      <c r="I1259" s="16">
        <v>0</v>
      </c>
      <c r="J1259" s="46"/>
      <c r="K1259" s="46"/>
      <c r="L1259" s="46"/>
    </row>
    <row r="1260" spans="1:12" x14ac:dyDescent="0.25">
      <c r="A1260" s="114">
        <v>42408</v>
      </c>
      <c r="B1260" s="16">
        <v>52649</v>
      </c>
      <c r="C1260" s="16" t="s">
        <v>153</v>
      </c>
      <c r="D1260" s="16">
        <v>13.3</v>
      </c>
      <c r="E1260" s="16" t="s">
        <v>4</v>
      </c>
      <c r="F1260" s="46"/>
      <c r="G1260" s="46"/>
      <c r="H1260" s="46"/>
      <c r="I1260" s="16">
        <v>0</v>
      </c>
      <c r="J1260" s="46"/>
      <c r="K1260" s="46"/>
      <c r="L1260" s="46"/>
    </row>
    <row r="1261" spans="1:12" x14ac:dyDescent="0.25">
      <c r="A1261" s="114">
        <v>42408</v>
      </c>
      <c r="B1261" s="16">
        <v>52650</v>
      </c>
      <c r="C1261" s="16" t="s">
        <v>155</v>
      </c>
      <c r="D1261" s="16">
        <v>14.9</v>
      </c>
      <c r="E1261" s="16" t="s">
        <v>4</v>
      </c>
      <c r="F1261" s="46"/>
      <c r="G1261" s="46"/>
      <c r="H1261" s="46"/>
      <c r="I1261" s="16">
        <v>0</v>
      </c>
      <c r="J1261" s="46"/>
      <c r="K1261" s="46"/>
      <c r="L1261" s="46"/>
    </row>
    <row r="1262" spans="1:12" x14ac:dyDescent="0.25">
      <c r="A1262" s="114">
        <v>42408</v>
      </c>
      <c r="B1262" s="16">
        <v>52651</v>
      </c>
      <c r="C1262" s="16" t="s">
        <v>152</v>
      </c>
      <c r="D1262" s="16">
        <v>14.9</v>
      </c>
      <c r="E1262" s="16" t="s">
        <v>4</v>
      </c>
      <c r="F1262" s="46"/>
      <c r="G1262" s="46"/>
      <c r="H1262" s="46"/>
      <c r="I1262" s="16">
        <v>0</v>
      </c>
      <c r="J1262" s="46"/>
      <c r="K1262" s="46"/>
      <c r="L1262" s="46"/>
    </row>
    <row r="1263" spans="1:12" x14ac:dyDescent="0.25">
      <c r="A1263" s="114">
        <v>42408</v>
      </c>
      <c r="B1263" s="16">
        <v>52652</v>
      </c>
      <c r="C1263" s="16" t="s">
        <v>151</v>
      </c>
      <c r="D1263" s="16">
        <v>14.9</v>
      </c>
      <c r="E1263" s="16" t="s">
        <v>4</v>
      </c>
      <c r="F1263" s="46"/>
      <c r="G1263" s="46"/>
      <c r="H1263" s="46"/>
      <c r="I1263" s="16">
        <v>0</v>
      </c>
      <c r="J1263" s="46"/>
      <c r="K1263" s="46"/>
      <c r="L1263" s="46"/>
    </row>
    <row r="1264" spans="1:12" x14ac:dyDescent="0.25">
      <c r="A1264" s="114">
        <v>42408</v>
      </c>
      <c r="B1264" s="16">
        <v>52653</v>
      </c>
      <c r="C1264" s="16" t="s">
        <v>153</v>
      </c>
      <c r="D1264" s="16">
        <v>13.3</v>
      </c>
      <c r="E1264" s="16" t="s">
        <v>4</v>
      </c>
      <c r="F1264" s="46"/>
      <c r="G1264" s="46"/>
      <c r="H1264" s="46"/>
      <c r="I1264" s="16">
        <v>0</v>
      </c>
      <c r="J1264" s="46"/>
      <c r="K1264" s="46"/>
      <c r="L1264" s="46"/>
    </row>
    <row r="1265" spans="1:12" x14ac:dyDescent="0.25">
      <c r="A1265" s="114">
        <v>42408</v>
      </c>
      <c r="B1265" s="16">
        <v>52654</v>
      </c>
      <c r="C1265" s="16" t="s">
        <v>155</v>
      </c>
      <c r="D1265" s="16">
        <v>14.9</v>
      </c>
      <c r="E1265" s="16" t="s">
        <v>4</v>
      </c>
      <c r="F1265" s="46"/>
      <c r="G1265" s="46"/>
      <c r="H1265" s="46"/>
      <c r="I1265" s="16">
        <v>0</v>
      </c>
      <c r="J1265" s="46"/>
      <c r="K1265" s="46"/>
      <c r="L1265" s="46"/>
    </row>
    <row r="1266" spans="1:12" x14ac:dyDescent="0.25">
      <c r="A1266" s="114">
        <v>42408</v>
      </c>
      <c r="B1266" s="16">
        <v>52655</v>
      </c>
      <c r="C1266" s="16" t="s">
        <v>152</v>
      </c>
      <c r="D1266" s="16">
        <v>14.9</v>
      </c>
      <c r="E1266" s="16" t="s">
        <v>4</v>
      </c>
      <c r="F1266" s="46"/>
      <c r="G1266" s="46"/>
      <c r="H1266" s="46"/>
      <c r="I1266" s="16">
        <v>0</v>
      </c>
      <c r="J1266" s="46"/>
      <c r="K1266" s="46"/>
      <c r="L1266" s="46"/>
    </row>
    <row r="1267" spans="1:12" x14ac:dyDescent="0.25">
      <c r="A1267" s="114">
        <v>42408</v>
      </c>
      <c r="B1267" s="16">
        <v>52656</v>
      </c>
      <c r="C1267" s="16" t="s">
        <v>151</v>
      </c>
      <c r="D1267" s="16">
        <v>14.9</v>
      </c>
      <c r="E1267" s="16" t="s">
        <v>4</v>
      </c>
      <c r="F1267" s="46"/>
      <c r="G1267" s="46"/>
      <c r="H1267" s="46"/>
      <c r="I1267" s="16">
        <v>0</v>
      </c>
      <c r="J1267" s="46"/>
      <c r="K1267" s="46"/>
      <c r="L1267" s="46"/>
    </row>
    <row r="1268" spans="1:12" x14ac:dyDescent="0.25">
      <c r="A1268" s="114">
        <v>42408</v>
      </c>
      <c r="B1268" s="16">
        <v>52657</v>
      </c>
      <c r="C1268" s="16" t="s">
        <v>153</v>
      </c>
      <c r="D1268" s="16">
        <v>13.3</v>
      </c>
      <c r="E1268" s="16" t="s">
        <v>4</v>
      </c>
      <c r="F1268" s="46"/>
      <c r="G1268" s="46"/>
      <c r="H1268" s="46"/>
      <c r="I1268" s="16">
        <v>0</v>
      </c>
      <c r="J1268" s="46"/>
      <c r="K1268" s="46"/>
      <c r="L1268" s="46"/>
    </row>
    <row r="1269" spans="1:12" x14ac:dyDescent="0.25">
      <c r="A1269" s="114">
        <v>42408</v>
      </c>
      <c r="B1269" s="16">
        <v>52658</v>
      </c>
      <c r="C1269" s="16" t="s">
        <v>155</v>
      </c>
      <c r="D1269" s="16">
        <v>14.9</v>
      </c>
      <c r="E1269" s="16" t="s">
        <v>4</v>
      </c>
      <c r="F1269" s="46"/>
      <c r="G1269" s="46"/>
      <c r="H1269" s="46"/>
      <c r="I1269" s="16">
        <v>0</v>
      </c>
      <c r="J1269" s="46"/>
      <c r="K1269" s="46"/>
      <c r="L1269" s="46"/>
    </row>
    <row r="1270" spans="1:12" x14ac:dyDescent="0.25">
      <c r="A1270" s="114">
        <v>42408</v>
      </c>
      <c r="B1270" s="16">
        <v>52659</v>
      </c>
      <c r="C1270" s="16" t="s">
        <v>152</v>
      </c>
      <c r="D1270" s="16">
        <v>14.9</v>
      </c>
      <c r="E1270" s="16" t="s">
        <v>4</v>
      </c>
      <c r="F1270" s="46"/>
      <c r="G1270" s="46"/>
      <c r="H1270" s="46"/>
      <c r="I1270" s="16">
        <v>0</v>
      </c>
      <c r="J1270" s="46"/>
      <c r="K1270" s="46"/>
      <c r="L1270" s="46"/>
    </row>
    <row r="1271" spans="1:12" x14ac:dyDescent="0.25">
      <c r="A1271" s="114">
        <v>42408</v>
      </c>
      <c r="B1271" s="16">
        <v>52660</v>
      </c>
      <c r="C1271" s="16" t="s">
        <v>151</v>
      </c>
      <c r="D1271" s="16">
        <v>14.9</v>
      </c>
      <c r="E1271" s="16" t="s">
        <v>4</v>
      </c>
      <c r="F1271" s="46"/>
      <c r="G1271" s="46"/>
      <c r="H1271" s="46"/>
      <c r="I1271" s="16">
        <v>0</v>
      </c>
      <c r="J1271" s="46"/>
      <c r="K1271" s="46"/>
      <c r="L1271" s="46"/>
    </row>
    <row r="1272" spans="1:12" x14ac:dyDescent="0.25">
      <c r="A1272" s="114">
        <v>42408</v>
      </c>
      <c r="B1272" s="16">
        <v>52661</v>
      </c>
      <c r="C1272" s="16" t="s">
        <v>153</v>
      </c>
      <c r="D1272" s="16">
        <v>13.3</v>
      </c>
      <c r="E1272" s="16" t="s">
        <v>4</v>
      </c>
      <c r="F1272" s="46"/>
      <c r="G1272" s="46"/>
      <c r="H1272" s="46"/>
      <c r="I1272" s="16">
        <v>0</v>
      </c>
      <c r="J1272" s="46"/>
      <c r="K1272" s="46"/>
      <c r="L1272" s="46"/>
    </row>
    <row r="1273" spans="1:12" x14ac:dyDescent="0.25">
      <c r="A1273" s="114">
        <v>42408</v>
      </c>
      <c r="B1273" s="16">
        <v>52662</v>
      </c>
      <c r="C1273" s="16" t="s">
        <v>155</v>
      </c>
      <c r="D1273" s="16">
        <v>14.9</v>
      </c>
      <c r="E1273" s="16" t="s">
        <v>4</v>
      </c>
      <c r="F1273" s="46"/>
      <c r="G1273" s="46"/>
      <c r="H1273" s="46"/>
      <c r="I1273" s="16">
        <v>0</v>
      </c>
      <c r="J1273" s="46"/>
      <c r="K1273" s="46"/>
      <c r="L1273" s="46"/>
    </row>
    <row r="1274" spans="1:12" x14ac:dyDescent="0.25">
      <c r="A1274" s="114">
        <v>42408</v>
      </c>
      <c r="B1274" s="16">
        <v>52663</v>
      </c>
      <c r="C1274" s="16" t="s">
        <v>152</v>
      </c>
      <c r="D1274" s="16">
        <v>14.9</v>
      </c>
      <c r="E1274" s="16" t="s">
        <v>4</v>
      </c>
      <c r="F1274" s="46"/>
      <c r="G1274" s="46"/>
      <c r="H1274" s="46"/>
      <c r="I1274" s="16">
        <v>0</v>
      </c>
      <c r="J1274" s="46"/>
      <c r="K1274" s="46"/>
      <c r="L1274" s="46"/>
    </row>
    <row r="1275" spans="1:12" x14ac:dyDescent="0.25">
      <c r="A1275" s="114">
        <v>42408</v>
      </c>
      <c r="B1275" s="16">
        <v>52664</v>
      </c>
      <c r="C1275" s="16" t="s">
        <v>151</v>
      </c>
      <c r="D1275" s="16">
        <v>14.9</v>
      </c>
      <c r="E1275" s="16" t="s">
        <v>4</v>
      </c>
      <c r="F1275" s="46"/>
      <c r="G1275" s="46"/>
      <c r="H1275" s="46"/>
      <c r="I1275" s="16">
        <v>0</v>
      </c>
      <c r="J1275" s="46"/>
      <c r="K1275" s="46"/>
      <c r="L1275" s="46"/>
    </row>
    <row r="1276" spans="1:12" x14ac:dyDescent="0.25">
      <c r="A1276" s="114">
        <v>42408</v>
      </c>
      <c r="B1276" s="16">
        <v>52665</v>
      </c>
      <c r="C1276" s="16" t="s">
        <v>153</v>
      </c>
      <c r="D1276" s="16">
        <v>13.3</v>
      </c>
      <c r="E1276" s="16" t="s">
        <v>4</v>
      </c>
      <c r="F1276" s="46"/>
      <c r="G1276" s="46"/>
      <c r="H1276" s="46"/>
      <c r="I1276" s="16">
        <v>0</v>
      </c>
      <c r="J1276" s="46"/>
      <c r="K1276" s="46"/>
      <c r="L1276" s="46"/>
    </row>
    <row r="1277" spans="1:12" x14ac:dyDescent="0.25">
      <c r="A1277" s="114">
        <v>42408</v>
      </c>
      <c r="B1277" s="16">
        <v>52666</v>
      </c>
      <c r="C1277" s="16" t="s">
        <v>155</v>
      </c>
      <c r="D1277" s="16">
        <v>14.9</v>
      </c>
      <c r="E1277" s="16" t="s">
        <v>4</v>
      </c>
      <c r="F1277" s="46"/>
      <c r="G1277" s="46"/>
      <c r="H1277" s="46"/>
      <c r="I1277" s="16">
        <v>0</v>
      </c>
      <c r="J1277" s="46"/>
      <c r="K1277" s="46"/>
      <c r="L1277" s="46"/>
    </row>
    <row r="1278" spans="1:12" x14ac:dyDescent="0.25">
      <c r="A1278" s="114">
        <v>42408</v>
      </c>
      <c r="B1278" s="16">
        <v>52667</v>
      </c>
      <c r="C1278" s="16" t="s">
        <v>152</v>
      </c>
      <c r="D1278" s="16">
        <v>14.9</v>
      </c>
      <c r="E1278" s="16" t="s">
        <v>4</v>
      </c>
      <c r="F1278" s="46"/>
      <c r="G1278" s="46"/>
      <c r="H1278" s="46"/>
      <c r="I1278" s="16">
        <v>0</v>
      </c>
      <c r="J1278" s="46"/>
      <c r="K1278" s="46"/>
      <c r="L1278" s="46"/>
    </row>
    <row r="1279" spans="1:12" x14ac:dyDescent="0.25">
      <c r="A1279" s="114">
        <v>42408</v>
      </c>
      <c r="B1279" s="16">
        <v>52668</v>
      </c>
      <c r="C1279" s="16" t="s">
        <v>151</v>
      </c>
      <c r="D1279" s="16">
        <v>14.9</v>
      </c>
      <c r="E1279" s="16" t="s">
        <v>4</v>
      </c>
      <c r="F1279" s="46"/>
      <c r="G1279" s="46"/>
      <c r="H1279" s="46"/>
      <c r="I1279" s="16">
        <v>0</v>
      </c>
      <c r="J1279" s="46"/>
      <c r="K1279" s="46"/>
      <c r="L1279" s="46"/>
    </row>
    <row r="1280" spans="1:12" x14ac:dyDescent="0.25">
      <c r="A1280" s="114">
        <v>42408</v>
      </c>
      <c r="B1280" s="16">
        <v>52669</v>
      </c>
      <c r="C1280" s="16" t="s">
        <v>153</v>
      </c>
      <c r="D1280" s="16">
        <v>13.3</v>
      </c>
      <c r="E1280" s="16" t="s">
        <v>4</v>
      </c>
      <c r="F1280" s="46"/>
      <c r="G1280" s="46"/>
      <c r="H1280" s="46"/>
      <c r="I1280" s="16">
        <v>0</v>
      </c>
      <c r="J1280" s="46"/>
      <c r="K1280" s="46"/>
      <c r="L1280" s="46"/>
    </row>
    <row r="1281" spans="1:12" x14ac:dyDescent="0.25">
      <c r="A1281" s="114">
        <v>42408</v>
      </c>
      <c r="B1281" s="16">
        <v>52670</v>
      </c>
      <c r="C1281" s="16" t="s">
        <v>155</v>
      </c>
      <c r="D1281" s="16">
        <v>14.9</v>
      </c>
      <c r="E1281" s="16" t="s">
        <v>4</v>
      </c>
      <c r="F1281" s="46"/>
      <c r="G1281" s="46"/>
      <c r="H1281" s="46"/>
      <c r="I1281" s="16">
        <v>0</v>
      </c>
      <c r="J1281" s="46"/>
      <c r="K1281" s="46"/>
      <c r="L1281" s="46"/>
    </row>
    <row r="1282" spans="1:12" x14ac:dyDescent="0.25">
      <c r="A1282" s="114">
        <v>42408</v>
      </c>
      <c r="B1282" s="16">
        <v>52671</v>
      </c>
      <c r="C1282" s="16" t="s">
        <v>152</v>
      </c>
      <c r="D1282" s="16">
        <v>14.9</v>
      </c>
      <c r="E1282" s="16" t="s">
        <v>4</v>
      </c>
      <c r="F1282" s="46"/>
      <c r="G1282" s="46"/>
      <c r="H1282" s="46"/>
      <c r="I1282" s="16">
        <v>0</v>
      </c>
      <c r="J1282" s="46"/>
      <c r="K1282" s="46"/>
      <c r="L1282" s="46"/>
    </row>
    <row r="1283" spans="1:12" x14ac:dyDescent="0.25">
      <c r="A1283" s="114">
        <v>42408</v>
      </c>
      <c r="B1283" s="16">
        <v>52672</v>
      </c>
      <c r="C1283" s="16" t="s">
        <v>151</v>
      </c>
      <c r="D1283" s="16">
        <v>14.9</v>
      </c>
      <c r="E1283" s="16" t="s">
        <v>4</v>
      </c>
      <c r="F1283" s="46"/>
      <c r="G1283" s="46"/>
      <c r="H1283" s="46"/>
      <c r="I1283" s="16">
        <v>0</v>
      </c>
      <c r="J1283" s="46"/>
      <c r="K1283" s="46"/>
      <c r="L1283" s="46"/>
    </row>
    <row r="1284" spans="1:12" x14ac:dyDescent="0.25">
      <c r="A1284" s="114">
        <v>42408</v>
      </c>
      <c r="B1284" s="16">
        <v>52673</v>
      </c>
      <c r="C1284" s="16" t="s">
        <v>153</v>
      </c>
      <c r="D1284" s="16">
        <v>13.3</v>
      </c>
      <c r="E1284" s="16" t="s">
        <v>4</v>
      </c>
      <c r="F1284" s="46"/>
      <c r="G1284" s="46"/>
      <c r="H1284" s="46"/>
      <c r="I1284" s="16">
        <v>0</v>
      </c>
      <c r="J1284" s="46"/>
      <c r="K1284" s="46"/>
      <c r="L1284" s="46"/>
    </row>
    <row r="1285" spans="1:12" x14ac:dyDescent="0.25">
      <c r="A1285" s="114">
        <v>42408</v>
      </c>
      <c r="B1285" s="16">
        <v>52674</v>
      </c>
      <c r="C1285" s="16" t="s">
        <v>155</v>
      </c>
      <c r="D1285" s="16">
        <v>14.9</v>
      </c>
      <c r="E1285" s="16" t="s">
        <v>4</v>
      </c>
      <c r="F1285" s="46"/>
      <c r="G1285" s="46"/>
      <c r="H1285" s="46"/>
      <c r="I1285" s="16">
        <v>0</v>
      </c>
      <c r="J1285" s="46"/>
      <c r="K1285" s="46"/>
      <c r="L1285" s="46"/>
    </row>
    <row r="1286" spans="1:12" x14ac:dyDescent="0.25">
      <c r="A1286" s="114">
        <v>42408</v>
      </c>
      <c r="B1286" s="16">
        <v>52675</v>
      </c>
      <c r="C1286" s="16" t="s">
        <v>151</v>
      </c>
      <c r="D1286" s="16">
        <v>14.9</v>
      </c>
      <c r="E1286" s="16" t="s">
        <v>4</v>
      </c>
      <c r="F1286" s="46"/>
      <c r="G1286" s="46"/>
      <c r="H1286" s="46"/>
      <c r="I1286" s="16">
        <v>0</v>
      </c>
      <c r="J1286" s="46"/>
      <c r="K1286" s="46"/>
      <c r="L1286" s="46"/>
    </row>
    <row r="1287" spans="1:12" x14ac:dyDescent="0.25">
      <c r="A1287" s="114">
        <v>42408</v>
      </c>
      <c r="B1287" s="16">
        <v>52676</v>
      </c>
      <c r="C1287" s="16" t="s">
        <v>152</v>
      </c>
      <c r="D1287" s="16">
        <v>14.9</v>
      </c>
      <c r="E1287" s="16" t="s">
        <v>4</v>
      </c>
      <c r="F1287" s="46"/>
      <c r="G1287" s="46"/>
      <c r="H1287" s="46"/>
      <c r="I1287" s="16">
        <v>0</v>
      </c>
      <c r="J1287" s="46"/>
      <c r="K1287" s="46"/>
      <c r="L1287" s="46"/>
    </row>
    <row r="1288" spans="1:12" x14ac:dyDescent="0.25">
      <c r="A1288" s="114">
        <v>42408</v>
      </c>
      <c r="B1288" s="16">
        <v>52677</v>
      </c>
      <c r="C1288" s="16" t="s">
        <v>153</v>
      </c>
      <c r="D1288" s="16">
        <v>13.3</v>
      </c>
      <c r="E1288" s="16" t="s">
        <v>4</v>
      </c>
      <c r="F1288" s="46"/>
      <c r="G1288" s="46"/>
      <c r="H1288" s="46"/>
      <c r="I1288" s="16">
        <v>0</v>
      </c>
      <c r="J1288" s="46"/>
      <c r="K1288" s="46"/>
      <c r="L1288" s="46"/>
    </row>
    <row r="1289" spans="1:12" x14ac:dyDescent="0.25">
      <c r="A1289" s="114">
        <v>42408</v>
      </c>
      <c r="B1289" s="16">
        <v>52678</v>
      </c>
      <c r="C1289" s="16" t="s">
        <v>155</v>
      </c>
      <c r="D1289" s="16">
        <v>14.9</v>
      </c>
      <c r="E1289" s="16" t="s">
        <v>4</v>
      </c>
      <c r="F1289" s="46"/>
      <c r="G1289" s="46"/>
      <c r="H1289" s="46"/>
      <c r="I1289" s="16">
        <v>0</v>
      </c>
      <c r="J1289" s="46"/>
      <c r="K1289" s="46"/>
      <c r="L1289" s="46"/>
    </row>
    <row r="1290" spans="1:12" x14ac:dyDescent="0.25">
      <c r="A1290" s="114">
        <v>42408</v>
      </c>
      <c r="B1290" s="16">
        <v>52679</v>
      </c>
      <c r="C1290" s="16" t="s">
        <v>151</v>
      </c>
      <c r="D1290" s="16">
        <v>14.9</v>
      </c>
      <c r="E1290" s="16" t="s">
        <v>4</v>
      </c>
      <c r="F1290" s="46"/>
      <c r="G1290" s="46"/>
      <c r="H1290" s="46"/>
      <c r="I1290" s="16">
        <v>0</v>
      </c>
      <c r="J1290" s="46"/>
      <c r="K1290" s="46"/>
      <c r="L1290" s="46"/>
    </row>
    <row r="1291" spans="1:12" x14ac:dyDescent="0.25">
      <c r="A1291" s="114">
        <v>42408</v>
      </c>
      <c r="B1291" s="16">
        <v>52680</v>
      </c>
      <c r="C1291" s="16" t="s">
        <v>152</v>
      </c>
      <c r="D1291" s="16">
        <v>14.9</v>
      </c>
      <c r="E1291" s="16" t="s">
        <v>4</v>
      </c>
      <c r="F1291" s="46"/>
      <c r="G1291" s="46"/>
      <c r="H1291" s="46"/>
      <c r="I1291" s="16">
        <v>0</v>
      </c>
      <c r="J1291" s="46"/>
      <c r="K1291" s="46"/>
      <c r="L1291" s="46"/>
    </row>
    <row r="1292" spans="1:12" x14ac:dyDescent="0.25">
      <c r="A1292" s="114">
        <v>42408</v>
      </c>
      <c r="B1292" s="16">
        <v>52681</v>
      </c>
      <c r="C1292" s="16" t="s">
        <v>153</v>
      </c>
      <c r="D1292" s="16">
        <v>13.3</v>
      </c>
      <c r="E1292" s="16" t="s">
        <v>4</v>
      </c>
      <c r="F1292" s="46"/>
      <c r="G1292" s="46"/>
      <c r="H1292" s="46"/>
      <c r="I1292" s="16">
        <v>0</v>
      </c>
      <c r="J1292" s="46"/>
      <c r="K1292" s="46"/>
      <c r="L1292" s="46"/>
    </row>
    <row r="1293" spans="1:12" x14ac:dyDescent="0.25">
      <c r="A1293" s="114">
        <v>42408</v>
      </c>
      <c r="B1293" s="16">
        <v>52682</v>
      </c>
      <c r="C1293" s="16" t="s">
        <v>154</v>
      </c>
      <c r="D1293" s="16">
        <v>13</v>
      </c>
      <c r="E1293" s="16" t="s">
        <v>4</v>
      </c>
      <c r="F1293" s="46"/>
      <c r="G1293" s="46"/>
      <c r="H1293" s="46"/>
      <c r="I1293" s="16">
        <v>0</v>
      </c>
      <c r="J1293" s="46"/>
      <c r="K1293" s="46"/>
      <c r="L1293" s="46"/>
    </row>
    <row r="1294" spans="1:12" x14ac:dyDescent="0.25">
      <c r="A1294" s="114">
        <v>42408</v>
      </c>
      <c r="B1294" s="16">
        <v>52683</v>
      </c>
      <c r="C1294" s="16" t="s">
        <v>155</v>
      </c>
      <c r="D1294" s="16">
        <v>14.9</v>
      </c>
      <c r="E1294" s="16" t="s">
        <v>4</v>
      </c>
      <c r="F1294" s="46"/>
      <c r="G1294" s="46"/>
      <c r="H1294" s="46"/>
      <c r="I1294" s="16">
        <v>0</v>
      </c>
      <c r="J1294" s="46"/>
      <c r="K1294" s="46"/>
      <c r="L1294" s="46"/>
    </row>
    <row r="1295" spans="1:12" x14ac:dyDescent="0.25">
      <c r="A1295" s="114">
        <v>42408</v>
      </c>
      <c r="B1295" s="16">
        <v>52684</v>
      </c>
      <c r="C1295" s="16" t="s">
        <v>152</v>
      </c>
      <c r="D1295" s="16">
        <v>14.9</v>
      </c>
      <c r="E1295" s="16" t="s">
        <v>4</v>
      </c>
      <c r="F1295" s="46"/>
      <c r="G1295" s="46"/>
      <c r="H1295" s="46"/>
      <c r="I1295" s="16">
        <v>0</v>
      </c>
      <c r="J1295" s="46"/>
      <c r="K1295" s="46"/>
      <c r="L1295" s="46"/>
    </row>
    <row r="1296" spans="1:12" x14ac:dyDescent="0.25">
      <c r="A1296" s="114">
        <v>42408</v>
      </c>
      <c r="B1296" s="16">
        <v>52685</v>
      </c>
      <c r="C1296" s="16" t="s">
        <v>154</v>
      </c>
      <c r="D1296" s="16">
        <v>13</v>
      </c>
      <c r="E1296" s="16" t="s">
        <v>4</v>
      </c>
      <c r="F1296" s="46"/>
      <c r="G1296" s="46"/>
      <c r="H1296" s="46"/>
      <c r="I1296" s="16">
        <v>0</v>
      </c>
      <c r="J1296" s="46"/>
      <c r="K1296" s="46"/>
      <c r="L1296" s="46"/>
    </row>
    <row r="1297" spans="1:12" x14ac:dyDescent="0.25">
      <c r="A1297" s="114">
        <v>42408</v>
      </c>
      <c r="B1297" s="16">
        <v>52686</v>
      </c>
      <c r="C1297" s="16" t="s">
        <v>155</v>
      </c>
      <c r="D1297" s="16">
        <v>14.9</v>
      </c>
      <c r="E1297" s="16" t="s">
        <v>4</v>
      </c>
      <c r="F1297" s="46"/>
      <c r="G1297" s="46"/>
      <c r="H1297" s="46"/>
      <c r="I1297" s="16">
        <v>0</v>
      </c>
      <c r="J1297" s="46"/>
      <c r="K1297" s="46"/>
      <c r="L1297" s="46"/>
    </row>
    <row r="1298" spans="1:12" x14ac:dyDescent="0.25">
      <c r="A1298" s="114">
        <v>42408</v>
      </c>
      <c r="B1298" s="16">
        <v>52687</v>
      </c>
      <c r="C1298" s="16" t="s">
        <v>152</v>
      </c>
      <c r="D1298" s="16">
        <v>14.9</v>
      </c>
      <c r="E1298" s="16" t="s">
        <v>4</v>
      </c>
      <c r="F1298" s="46"/>
      <c r="G1298" s="46"/>
      <c r="H1298" s="46"/>
      <c r="I1298" s="16">
        <v>0</v>
      </c>
      <c r="J1298" s="46"/>
      <c r="K1298" s="46"/>
      <c r="L1298" s="46"/>
    </row>
    <row r="1299" spans="1:12" x14ac:dyDescent="0.25">
      <c r="A1299" s="114">
        <v>42408</v>
      </c>
      <c r="B1299" s="16">
        <v>52688</v>
      </c>
      <c r="C1299" s="16" t="s">
        <v>154</v>
      </c>
      <c r="D1299" s="16">
        <v>13</v>
      </c>
      <c r="E1299" s="16" t="s">
        <v>4</v>
      </c>
      <c r="F1299" s="46"/>
      <c r="G1299" s="46"/>
      <c r="H1299" s="46"/>
      <c r="I1299" s="16">
        <v>0</v>
      </c>
      <c r="J1299" s="46"/>
      <c r="K1299" s="46"/>
      <c r="L1299" s="46"/>
    </row>
    <row r="1300" spans="1:12" x14ac:dyDescent="0.25">
      <c r="A1300" s="114">
        <v>42408</v>
      </c>
      <c r="B1300" s="16">
        <v>52689</v>
      </c>
      <c r="C1300" s="16" t="s">
        <v>155</v>
      </c>
      <c r="D1300" s="16">
        <v>14.9</v>
      </c>
      <c r="E1300" s="16" t="s">
        <v>4</v>
      </c>
      <c r="F1300" s="46"/>
      <c r="G1300" s="46"/>
      <c r="H1300" s="46"/>
      <c r="I1300" s="16">
        <v>0</v>
      </c>
      <c r="J1300" s="46"/>
      <c r="K1300" s="46"/>
      <c r="L1300" s="46"/>
    </row>
    <row r="1301" spans="1:12" x14ac:dyDescent="0.25">
      <c r="A1301" s="114">
        <v>42408</v>
      </c>
      <c r="B1301" s="16">
        <v>52690</v>
      </c>
      <c r="C1301" s="16" t="s">
        <v>152</v>
      </c>
      <c r="D1301" s="16">
        <v>14.9</v>
      </c>
      <c r="E1301" s="16" t="s">
        <v>4</v>
      </c>
      <c r="F1301" s="46"/>
      <c r="G1301" s="46"/>
      <c r="H1301" s="46"/>
      <c r="I1301" s="16">
        <v>0</v>
      </c>
      <c r="J1301" s="46"/>
      <c r="K1301" s="46"/>
      <c r="L1301" s="46"/>
    </row>
    <row r="1302" spans="1:12" x14ac:dyDescent="0.25">
      <c r="A1302" s="114">
        <v>42408</v>
      </c>
      <c r="B1302" s="16">
        <v>52691</v>
      </c>
      <c r="C1302" s="16" t="s">
        <v>154</v>
      </c>
      <c r="D1302" s="16">
        <v>13</v>
      </c>
      <c r="E1302" s="16" t="s">
        <v>4</v>
      </c>
      <c r="F1302" s="46"/>
      <c r="G1302" s="46"/>
      <c r="H1302" s="46"/>
      <c r="I1302" s="16">
        <v>0</v>
      </c>
      <c r="J1302" s="46"/>
      <c r="K1302" s="46"/>
      <c r="L1302" s="46"/>
    </row>
    <row r="1303" spans="1:12" x14ac:dyDescent="0.25">
      <c r="A1303" s="114">
        <v>42408</v>
      </c>
      <c r="B1303" s="16">
        <v>52692</v>
      </c>
      <c r="C1303" s="16" t="s">
        <v>155</v>
      </c>
      <c r="D1303" s="16">
        <v>14.9</v>
      </c>
      <c r="E1303" s="16" t="s">
        <v>4</v>
      </c>
      <c r="F1303" s="46"/>
      <c r="G1303" s="46"/>
      <c r="H1303" s="46"/>
      <c r="I1303" s="16">
        <v>0</v>
      </c>
      <c r="J1303" s="46"/>
      <c r="K1303" s="46"/>
      <c r="L1303" s="46"/>
    </row>
    <row r="1304" spans="1:12" x14ac:dyDescent="0.25">
      <c r="A1304" s="114">
        <v>42408</v>
      </c>
      <c r="B1304" s="16">
        <v>52693</v>
      </c>
      <c r="C1304" s="16" t="s">
        <v>152</v>
      </c>
      <c r="D1304" s="16">
        <v>14.9</v>
      </c>
      <c r="E1304" s="16" t="s">
        <v>4</v>
      </c>
      <c r="F1304" s="46"/>
      <c r="G1304" s="46"/>
      <c r="H1304" s="46"/>
      <c r="I1304" s="16">
        <v>0</v>
      </c>
      <c r="J1304" s="46"/>
      <c r="K1304" s="46"/>
      <c r="L1304" s="46"/>
    </row>
    <row r="1305" spans="1:12" x14ac:dyDescent="0.25">
      <c r="A1305" s="114">
        <v>42408</v>
      </c>
      <c r="B1305" s="16">
        <v>52694</v>
      </c>
      <c r="C1305" s="16" t="s">
        <v>154</v>
      </c>
      <c r="D1305" s="16">
        <v>13</v>
      </c>
      <c r="E1305" s="16" t="s">
        <v>4</v>
      </c>
      <c r="F1305" s="46"/>
      <c r="G1305" s="46"/>
      <c r="H1305" s="46"/>
      <c r="I1305" s="16">
        <v>0</v>
      </c>
      <c r="J1305" s="46"/>
      <c r="K1305" s="46"/>
      <c r="L1305" s="46"/>
    </row>
    <row r="1306" spans="1:12" x14ac:dyDescent="0.25">
      <c r="A1306" s="114">
        <v>42408</v>
      </c>
      <c r="B1306" s="16">
        <v>52695</v>
      </c>
      <c r="C1306" s="16" t="s">
        <v>155</v>
      </c>
      <c r="D1306" s="16">
        <v>14.9</v>
      </c>
      <c r="E1306" s="16" t="s">
        <v>4</v>
      </c>
      <c r="F1306" s="46"/>
      <c r="G1306" s="46"/>
      <c r="H1306" s="46"/>
      <c r="I1306" s="16">
        <v>0</v>
      </c>
      <c r="J1306" s="46"/>
      <c r="K1306" s="46"/>
      <c r="L1306" s="46"/>
    </row>
    <row r="1307" spans="1:12" x14ac:dyDescent="0.25">
      <c r="A1307" s="114">
        <v>42408</v>
      </c>
      <c r="B1307" s="16">
        <v>52696</v>
      </c>
      <c r="C1307" s="16" t="s">
        <v>152</v>
      </c>
      <c r="D1307" s="16">
        <v>14.9</v>
      </c>
      <c r="E1307" s="16" t="s">
        <v>4</v>
      </c>
      <c r="F1307" s="46"/>
      <c r="G1307" s="46"/>
      <c r="H1307" s="46"/>
      <c r="I1307" s="16">
        <v>0</v>
      </c>
      <c r="J1307" s="46"/>
      <c r="K1307" s="46"/>
      <c r="L1307" s="46"/>
    </row>
    <row r="1308" spans="1:12" x14ac:dyDescent="0.25">
      <c r="A1308" s="114">
        <v>42408</v>
      </c>
      <c r="B1308" s="16">
        <v>52697</v>
      </c>
      <c r="C1308" s="16" t="s">
        <v>154</v>
      </c>
      <c r="D1308" s="16">
        <v>13</v>
      </c>
      <c r="E1308" s="16" t="s">
        <v>4</v>
      </c>
      <c r="F1308" s="46"/>
      <c r="G1308" s="46"/>
      <c r="H1308" s="46"/>
      <c r="I1308" s="16">
        <v>0</v>
      </c>
      <c r="J1308" s="46"/>
      <c r="K1308" s="46"/>
      <c r="L1308" s="46"/>
    </row>
    <row r="1309" spans="1:12" x14ac:dyDescent="0.25">
      <c r="A1309" s="114">
        <v>42408</v>
      </c>
      <c r="B1309" s="16">
        <v>52698</v>
      </c>
      <c r="C1309" s="16" t="s">
        <v>155</v>
      </c>
      <c r="D1309" s="16">
        <v>14.9</v>
      </c>
      <c r="E1309" s="16" t="s">
        <v>4</v>
      </c>
      <c r="F1309" s="46"/>
      <c r="G1309" s="46"/>
      <c r="H1309" s="46"/>
      <c r="I1309" s="16">
        <v>0</v>
      </c>
      <c r="J1309" s="46"/>
      <c r="K1309" s="46"/>
      <c r="L1309" s="46"/>
    </row>
    <row r="1310" spans="1:12" x14ac:dyDescent="0.25">
      <c r="A1310" s="114">
        <v>42408</v>
      </c>
      <c r="B1310" s="16">
        <v>52699</v>
      </c>
      <c r="C1310" s="16" t="s">
        <v>152</v>
      </c>
      <c r="D1310" s="16">
        <v>14.9</v>
      </c>
      <c r="E1310" s="16" t="s">
        <v>4</v>
      </c>
      <c r="F1310" s="46"/>
      <c r="G1310" s="46"/>
      <c r="H1310" s="46"/>
      <c r="I1310" s="16">
        <v>0</v>
      </c>
      <c r="J1310" s="46"/>
      <c r="K1310" s="46"/>
      <c r="L1310" s="46"/>
    </row>
    <row r="1311" spans="1:12" x14ac:dyDescent="0.25">
      <c r="A1311" s="114">
        <v>42408</v>
      </c>
      <c r="B1311" s="16">
        <v>52700</v>
      </c>
      <c r="C1311" s="16" t="s">
        <v>154</v>
      </c>
      <c r="D1311" s="16">
        <v>13</v>
      </c>
      <c r="E1311" s="16" t="s">
        <v>4</v>
      </c>
      <c r="F1311" s="46"/>
      <c r="G1311" s="46"/>
      <c r="H1311" s="46"/>
      <c r="I1311" s="16">
        <v>0</v>
      </c>
      <c r="J1311" s="46"/>
      <c r="K1311" s="46"/>
      <c r="L1311" s="46"/>
    </row>
    <row r="1312" spans="1:12" x14ac:dyDescent="0.25">
      <c r="A1312" s="114">
        <v>42408</v>
      </c>
      <c r="B1312" s="16">
        <v>52701</v>
      </c>
      <c r="C1312" s="16" t="s">
        <v>155</v>
      </c>
      <c r="D1312" s="16">
        <v>14.9</v>
      </c>
      <c r="E1312" s="16" t="s">
        <v>4</v>
      </c>
      <c r="F1312" s="46"/>
      <c r="G1312" s="46"/>
      <c r="H1312" s="46"/>
      <c r="I1312" s="16">
        <v>0</v>
      </c>
      <c r="J1312" s="46"/>
      <c r="K1312" s="46"/>
      <c r="L1312" s="46"/>
    </row>
    <row r="1313" spans="1:12" x14ac:dyDescent="0.25">
      <c r="A1313" s="114">
        <v>42408</v>
      </c>
      <c r="B1313" s="16">
        <v>52702</v>
      </c>
      <c r="C1313" s="16" t="s">
        <v>152</v>
      </c>
      <c r="D1313" s="16">
        <v>14.9</v>
      </c>
      <c r="E1313" s="16" t="s">
        <v>4</v>
      </c>
      <c r="F1313" s="46"/>
      <c r="G1313" s="46"/>
      <c r="H1313" s="46"/>
      <c r="I1313" s="16">
        <v>0</v>
      </c>
      <c r="J1313" s="46"/>
      <c r="K1313" s="46"/>
      <c r="L1313" s="46"/>
    </row>
    <row r="1314" spans="1:12" x14ac:dyDescent="0.25">
      <c r="A1314" s="114">
        <v>42408</v>
      </c>
      <c r="B1314" s="16">
        <v>52703</v>
      </c>
      <c r="C1314" s="16" t="s">
        <v>154</v>
      </c>
      <c r="D1314" s="16">
        <v>13</v>
      </c>
      <c r="E1314" s="16" t="s">
        <v>4</v>
      </c>
      <c r="F1314" s="46"/>
      <c r="G1314" s="46"/>
      <c r="H1314" s="46"/>
      <c r="I1314" s="16">
        <v>0</v>
      </c>
      <c r="J1314" s="46"/>
      <c r="K1314" s="46"/>
      <c r="L1314" s="46"/>
    </row>
    <row r="1315" spans="1:12" x14ac:dyDescent="0.25">
      <c r="A1315" s="114">
        <v>42408</v>
      </c>
      <c r="B1315" s="16">
        <v>52704</v>
      </c>
      <c r="C1315" s="16" t="s">
        <v>155</v>
      </c>
      <c r="D1315" s="16">
        <v>14.9</v>
      </c>
      <c r="E1315" s="16" t="s">
        <v>4</v>
      </c>
      <c r="F1315" s="46"/>
      <c r="G1315" s="46"/>
      <c r="H1315" s="46"/>
      <c r="I1315" s="16">
        <v>0</v>
      </c>
      <c r="J1315" s="46"/>
      <c r="K1315" s="46"/>
      <c r="L1315" s="46"/>
    </row>
    <row r="1316" spans="1:12" x14ac:dyDescent="0.25">
      <c r="A1316" s="114">
        <v>42408</v>
      </c>
      <c r="B1316" s="16">
        <v>52705</v>
      </c>
      <c r="C1316" s="16" t="s">
        <v>152</v>
      </c>
      <c r="D1316" s="16">
        <v>14.9</v>
      </c>
      <c r="E1316" s="16" t="s">
        <v>4</v>
      </c>
      <c r="F1316" s="46"/>
      <c r="G1316" s="46"/>
      <c r="H1316" s="46"/>
      <c r="I1316" s="16">
        <v>0</v>
      </c>
      <c r="J1316" s="46"/>
      <c r="K1316" s="46"/>
      <c r="L1316" s="46"/>
    </row>
    <row r="1317" spans="1:12" x14ac:dyDescent="0.25">
      <c r="A1317" s="114">
        <v>42408</v>
      </c>
      <c r="B1317" s="16">
        <v>52706</v>
      </c>
      <c r="C1317" s="16" t="s">
        <v>154</v>
      </c>
      <c r="D1317" s="16">
        <v>13</v>
      </c>
      <c r="E1317" s="16" t="s">
        <v>4</v>
      </c>
      <c r="F1317" s="46"/>
      <c r="G1317" s="46"/>
      <c r="H1317" s="46"/>
      <c r="I1317" s="16">
        <v>0</v>
      </c>
      <c r="J1317" s="46"/>
      <c r="K1317" s="46"/>
      <c r="L1317" s="46"/>
    </row>
    <row r="1318" spans="1:12" x14ac:dyDescent="0.25">
      <c r="A1318" s="114">
        <v>42408</v>
      </c>
      <c r="B1318" s="16">
        <v>52707</v>
      </c>
      <c r="C1318" s="16" t="s">
        <v>155</v>
      </c>
      <c r="D1318" s="16">
        <v>14.9</v>
      </c>
      <c r="E1318" s="16" t="s">
        <v>4</v>
      </c>
      <c r="F1318" s="46"/>
      <c r="G1318" s="46"/>
      <c r="H1318" s="46"/>
      <c r="I1318" s="16">
        <v>0</v>
      </c>
      <c r="J1318" s="46"/>
      <c r="K1318" s="46"/>
      <c r="L1318" s="46"/>
    </row>
    <row r="1319" spans="1:12" x14ac:dyDescent="0.25">
      <c r="A1319" s="114">
        <v>42408</v>
      </c>
      <c r="B1319" s="16">
        <v>52708</v>
      </c>
      <c r="C1319" s="16" t="s">
        <v>154</v>
      </c>
      <c r="D1319" s="16">
        <v>13</v>
      </c>
      <c r="E1319" s="16" t="s">
        <v>4</v>
      </c>
      <c r="F1319" s="46"/>
      <c r="G1319" s="46"/>
      <c r="H1319" s="46"/>
      <c r="I1319" s="16">
        <v>0</v>
      </c>
      <c r="J1319" s="46"/>
      <c r="K1319" s="46"/>
      <c r="L1319" s="46"/>
    </row>
    <row r="1320" spans="1:12" x14ac:dyDescent="0.25">
      <c r="A1320" s="114">
        <v>42408</v>
      </c>
      <c r="B1320" s="16">
        <v>52709</v>
      </c>
      <c r="C1320" s="16" t="s">
        <v>152</v>
      </c>
      <c r="D1320" s="16">
        <v>14.9</v>
      </c>
      <c r="E1320" s="16" t="s">
        <v>4</v>
      </c>
      <c r="F1320" s="46"/>
      <c r="G1320" s="46"/>
      <c r="H1320" s="46"/>
      <c r="I1320" s="16">
        <v>0</v>
      </c>
      <c r="J1320" s="46"/>
      <c r="K1320" s="46"/>
      <c r="L1320" s="46"/>
    </row>
    <row r="1321" spans="1:12" x14ac:dyDescent="0.25">
      <c r="A1321" s="114">
        <v>42408</v>
      </c>
      <c r="B1321" s="16">
        <v>52710</v>
      </c>
      <c r="C1321" s="16" t="s">
        <v>155</v>
      </c>
      <c r="D1321" s="16">
        <v>14.9</v>
      </c>
      <c r="E1321" s="16" t="s">
        <v>4</v>
      </c>
      <c r="F1321" s="46"/>
      <c r="G1321" s="46"/>
      <c r="H1321" s="46"/>
      <c r="I1321" s="16">
        <v>0</v>
      </c>
      <c r="J1321" s="46"/>
      <c r="K1321" s="46"/>
      <c r="L1321" s="46"/>
    </row>
    <row r="1322" spans="1:12" x14ac:dyDescent="0.25">
      <c r="A1322" s="114">
        <v>42408</v>
      </c>
      <c r="B1322" s="16">
        <v>52711</v>
      </c>
      <c r="C1322" s="16" t="s">
        <v>154</v>
      </c>
      <c r="D1322" s="16">
        <v>13</v>
      </c>
      <c r="E1322" s="16" t="s">
        <v>4</v>
      </c>
      <c r="F1322" s="46"/>
      <c r="G1322" s="46"/>
      <c r="H1322" s="46"/>
      <c r="I1322" s="16">
        <v>0</v>
      </c>
      <c r="J1322" s="46"/>
      <c r="K1322" s="46"/>
      <c r="L1322" s="46"/>
    </row>
    <row r="1323" spans="1:12" x14ac:dyDescent="0.25">
      <c r="A1323" s="114">
        <v>42408</v>
      </c>
      <c r="B1323" s="16">
        <v>52712</v>
      </c>
      <c r="C1323" s="16" t="s">
        <v>152</v>
      </c>
      <c r="D1323" s="16">
        <v>14.9</v>
      </c>
      <c r="E1323" s="16" t="s">
        <v>4</v>
      </c>
      <c r="F1323" s="46"/>
      <c r="G1323" s="46"/>
      <c r="H1323" s="46"/>
      <c r="I1323" s="16">
        <v>0</v>
      </c>
      <c r="J1323" s="46"/>
      <c r="K1323" s="46"/>
      <c r="L1323" s="46"/>
    </row>
    <row r="1324" spans="1:12" x14ac:dyDescent="0.25">
      <c r="A1324" s="114">
        <v>42408</v>
      </c>
      <c r="B1324" s="16">
        <v>52713</v>
      </c>
      <c r="C1324" s="16" t="s">
        <v>155</v>
      </c>
      <c r="D1324" s="16">
        <v>14.9</v>
      </c>
      <c r="E1324" s="16" t="s">
        <v>4</v>
      </c>
      <c r="F1324" s="46"/>
      <c r="G1324" s="46"/>
      <c r="H1324" s="46"/>
      <c r="I1324" s="16">
        <v>0</v>
      </c>
      <c r="J1324" s="46"/>
      <c r="K1324" s="46"/>
      <c r="L1324" s="46"/>
    </row>
    <row r="1325" spans="1:12" x14ac:dyDescent="0.25">
      <c r="A1325" s="114">
        <v>42408</v>
      </c>
      <c r="B1325" s="16">
        <v>52714</v>
      </c>
      <c r="C1325" s="16" t="s">
        <v>154</v>
      </c>
      <c r="D1325" s="16">
        <v>13</v>
      </c>
      <c r="E1325" s="16" t="s">
        <v>4</v>
      </c>
      <c r="F1325" s="46"/>
      <c r="G1325" s="46"/>
      <c r="H1325" s="46"/>
      <c r="I1325" s="16">
        <v>0</v>
      </c>
      <c r="J1325" s="46"/>
      <c r="K1325" s="46"/>
      <c r="L1325" s="46"/>
    </row>
    <row r="1326" spans="1:12" x14ac:dyDescent="0.25">
      <c r="A1326" s="114">
        <v>42408</v>
      </c>
      <c r="B1326" s="16">
        <v>52715</v>
      </c>
      <c r="C1326" s="16" t="s">
        <v>152</v>
      </c>
      <c r="D1326" s="16">
        <v>14.9</v>
      </c>
      <c r="E1326" s="16" t="s">
        <v>4</v>
      </c>
      <c r="F1326" s="46"/>
      <c r="G1326" s="46"/>
      <c r="H1326" s="46"/>
      <c r="I1326" s="16">
        <v>0</v>
      </c>
      <c r="J1326" s="46"/>
      <c r="K1326" s="46"/>
      <c r="L1326" s="46"/>
    </row>
    <row r="1327" spans="1:12" x14ac:dyDescent="0.25">
      <c r="A1327" s="114">
        <v>42408</v>
      </c>
      <c r="B1327" s="16">
        <v>52716</v>
      </c>
      <c r="C1327" s="16" t="s">
        <v>155</v>
      </c>
      <c r="D1327" s="16">
        <v>14.9</v>
      </c>
      <c r="E1327" s="16" t="s">
        <v>4</v>
      </c>
      <c r="F1327" s="46"/>
      <c r="G1327" s="46"/>
      <c r="H1327" s="46"/>
      <c r="I1327" s="16">
        <v>0</v>
      </c>
      <c r="J1327" s="46"/>
      <c r="K1327" s="46"/>
      <c r="L1327" s="46"/>
    </row>
    <row r="1328" spans="1:12" x14ac:dyDescent="0.25">
      <c r="A1328" s="114">
        <v>42408</v>
      </c>
      <c r="B1328" s="16">
        <v>52717</v>
      </c>
      <c r="C1328" s="16" t="s">
        <v>154</v>
      </c>
      <c r="D1328" s="16">
        <v>13</v>
      </c>
      <c r="E1328" s="16" t="s">
        <v>4</v>
      </c>
      <c r="F1328" s="46"/>
      <c r="G1328" s="46"/>
      <c r="H1328" s="46"/>
      <c r="I1328" s="16">
        <v>0</v>
      </c>
      <c r="J1328" s="46"/>
      <c r="K1328" s="46"/>
      <c r="L1328" s="46"/>
    </row>
    <row r="1329" spans="1:12" x14ac:dyDescent="0.25">
      <c r="A1329" s="114">
        <v>42408</v>
      </c>
      <c r="B1329" s="16">
        <v>52718</v>
      </c>
      <c r="C1329" s="16" t="s">
        <v>155</v>
      </c>
      <c r="D1329" s="16">
        <v>14.9</v>
      </c>
      <c r="E1329" s="16" t="s">
        <v>4</v>
      </c>
      <c r="F1329" s="46"/>
      <c r="G1329" s="46"/>
      <c r="H1329" s="46"/>
      <c r="I1329" s="16">
        <v>0</v>
      </c>
      <c r="J1329" s="46"/>
      <c r="K1329" s="46"/>
      <c r="L1329" s="46"/>
    </row>
    <row r="1330" spans="1:12" x14ac:dyDescent="0.25">
      <c r="A1330" s="55">
        <v>42408</v>
      </c>
      <c r="B1330" s="37">
        <v>52719</v>
      </c>
      <c r="C1330" s="37" t="s">
        <v>72</v>
      </c>
      <c r="D1330" s="37" t="s">
        <v>72</v>
      </c>
      <c r="E1330" s="37" t="s">
        <v>72</v>
      </c>
      <c r="F1330" s="37" t="s">
        <v>72</v>
      </c>
      <c r="G1330" s="37" t="s">
        <v>72</v>
      </c>
      <c r="H1330" s="37" t="s">
        <v>72</v>
      </c>
      <c r="I1330" s="37">
        <v>0</v>
      </c>
      <c r="J1330" s="48"/>
      <c r="K1330" s="48"/>
      <c r="L1330" s="48"/>
    </row>
    <row r="1331" spans="1:12" x14ac:dyDescent="0.25">
      <c r="A1331" s="114">
        <v>42408</v>
      </c>
      <c r="B1331" s="16">
        <v>52720</v>
      </c>
      <c r="C1331" s="16" t="s">
        <v>152</v>
      </c>
      <c r="D1331" s="16">
        <v>14.9</v>
      </c>
      <c r="E1331" s="16" t="s">
        <v>4</v>
      </c>
      <c r="F1331" s="46"/>
      <c r="G1331" s="46"/>
      <c r="H1331" s="46"/>
      <c r="I1331" s="16">
        <v>0</v>
      </c>
      <c r="J1331" s="46"/>
      <c r="K1331" s="46"/>
      <c r="L1331" s="46"/>
    </row>
    <row r="1332" spans="1:12" x14ac:dyDescent="0.25">
      <c r="A1332" s="114">
        <v>42408</v>
      </c>
      <c r="B1332" s="16">
        <v>52721</v>
      </c>
      <c r="C1332" s="16" t="s">
        <v>152</v>
      </c>
      <c r="D1332" s="16">
        <v>14.9</v>
      </c>
      <c r="E1332" s="16" t="s">
        <v>4</v>
      </c>
      <c r="F1332" s="46"/>
      <c r="G1332" s="46"/>
      <c r="H1332" s="46"/>
      <c r="I1332" s="16">
        <v>0</v>
      </c>
      <c r="J1332" s="46"/>
      <c r="K1332" s="46"/>
      <c r="L1332" s="46"/>
    </row>
    <row r="1333" spans="1:12" x14ac:dyDescent="0.25">
      <c r="A1333" s="114">
        <v>42408</v>
      </c>
      <c r="B1333" s="16">
        <v>52722</v>
      </c>
      <c r="C1333" s="16" t="s">
        <v>155</v>
      </c>
      <c r="D1333" s="16">
        <v>14.9</v>
      </c>
      <c r="E1333" s="16" t="s">
        <v>4</v>
      </c>
      <c r="F1333" s="46"/>
      <c r="G1333" s="46"/>
      <c r="H1333" s="46"/>
      <c r="I1333" s="16">
        <v>0</v>
      </c>
      <c r="J1333" s="46"/>
      <c r="K1333" s="46"/>
      <c r="L1333" s="46"/>
    </row>
    <row r="1334" spans="1:12" x14ac:dyDescent="0.25">
      <c r="A1334" s="114">
        <v>42408</v>
      </c>
      <c r="B1334" s="16">
        <v>52723</v>
      </c>
      <c r="C1334" s="16" t="s">
        <v>154</v>
      </c>
      <c r="D1334" s="16">
        <v>13</v>
      </c>
      <c r="E1334" s="16" t="s">
        <v>4</v>
      </c>
      <c r="F1334" s="46"/>
      <c r="G1334" s="46"/>
      <c r="H1334" s="46"/>
      <c r="I1334" s="16">
        <v>0</v>
      </c>
      <c r="J1334" s="46"/>
      <c r="K1334" s="46"/>
      <c r="L1334" s="46"/>
    </row>
    <row r="1335" spans="1:12" x14ac:dyDescent="0.25">
      <c r="A1335" s="114">
        <v>42408</v>
      </c>
      <c r="B1335" s="16">
        <v>52724</v>
      </c>
      <c r="C1335" s="16" t="s">
        <v>152</v>
      </c>
      <c r="D1335" s="16">
        <v>14.9</v>
      </c>
      <c r="E1335" s="16" t="s">
        <v>4</v>
      </c>
      <c r="F1335" s="46"/>
      <c r="G1335" s="46"/>
      <c r="H1335" s="46"/>
      <c r="I1335" s="16">
        <v>0</v>
      </c>
      <c r="J1335" s="46"/>
      <c r="K1335" s="46"/>
      <c r="L1335" s="46"/>
    </row>
    <row r="1336" spans="1:12" x14ac:dyDescent="0.25">
      <c r="A1336" s="114">
        <v>42408</v>
      </c>
      <c r="B1336" s="16">
        <v>52725</v>
      </c>
      <c r="C1336" s="16" t="s">
        <v>154</v>
      </c>
      <c r="D1336" s="16">
        <v>13</v>
      </c>
      <c r="E1336" s="16" t="s">
        <v>4</v>
      </c>
      <c r="F1336" s="46"/>
      <c r="G1336" s="46"/>
      <c r="H1336" s="46"/>
      <c r="I1336" s="16">
        <v>0</v>
      </c>
      <c r="J1336" s="46"/>
      <c r="K1336" s="46"/>
      <c r="L1336" s="46"/>
    </row>
    <row r="1337" spans="1:12" x14ac:dyDescent="0.25">
      <c r="A1337" s="114">
        <v>42408</v>
      </c>
      <c r="B1337" s="16">
        <v>52726</v>
      </c>
      <c r="C1337" s="16" t="s">
        <v>155</v>
      </c>
      <c r="D1337" s="16">
        <v>14.9</v>
      </c>
      <c r="E1337" s="16" t="s">
        <v>4</v>
      </c>
      <c r="F1337" s="46"/>
      <c r="G1337" s="46"/>
      <c r="H1337" s="46"/>
      <c r="I1337" s="16">
        <v>0</v>
      </c>
      <c r="J1337" s="46"/>
      <c r="K1337" s="46"/>
      <c r="L1337" s="46"/>
    </row>
    <row r="1338" spans="1:12" x14ac:dyDescent="0.25">
      <c r="A1338" s="114">
        <v>42408</v>
      </c>
      <c r="B1338" s="16">
        <v>52727</v>
      </c>
      <c r="C1338" s="16" t="s">
        <v>154</v>
      </c>
      <c r="D1338" s="16">
        <v>13</v>
      </c>
      <c r="E1338" s="16" t="s">
        <v>4</v>
      </c>
      <c r="F1338" s="46"/>
      <c r="G1338" s="46"/>
      <c r="H1338" s="46"/>
      <c r="I1338" s="16">
        <v>0</v>
      </c>
      <c r="J1338" s="46"/>
      <c r="K1338" s="46"/>
      <c r="L1338" s="46"/>
    </row>
    <row r="1339" spans="1:12" x14ac:dyDescent="0.25">
      <c r="A1339" s="114">
        <v>42408</v>
      </c>
      <c r="B1339" s="16">
        <v>52728</v>
      </c>
      <c r="C1339" s="16" t="s">
        <v>155</v>
      </c>
      <c r="D1339" s="16">
        <v>14.9</v>
      </c>
      <c r="E1339" s="16" t="s">
        <v>4</v>
      </c>
      <c r="F1339" s="46"/>
      <c r="G1339" s="46"/>
      <c r="H1339" s="46"/>
      <c r="I1339" s="16">
        <v>0</v>
      </c>
      <c r="J1339" s="46"/>
      <c r="K1339" s="46"/>
      <c r="L1339" s="46"/>
    </row>
    <row r="1340" spans="1:12" x14ac:dyDescent="0.25">
      <c r="A1340" s="114">
        <v>42408</v>
      </c>
      <c r="B1340" s="16">
        <v>52729</v>
      </c>
      <c r="C1340" s="16" t="s">
        <v>154</v>
      </c>
      <c r="D1340" s="16">
        <v>13</v>
      </c>
      <c r="E1340" s="16" t="s">
        <v>4</v>
      </c>
      <c r="F1340" s="46"/>
      <c r="G1340" s="46"/>
      <c r="H1340" s="46"/>
      <c r="I1340" s="16">
        <v>0</v>
      </c>
      <c r="J1340" s="46"/>
      <c r="K1340" s="46"/>
      <c r="L1340" s="46"/>
    </row>
    <row r="1341" spans="1:12" x14ac:dyDescent="0.25">
      <c r="A1341" s="114">
        <v>42408</v>
      </c>
      <c r="B1341" s="16">
        <v>52730</v>
      </c>
      <c r="C1341" s="16" t="s">
        <v>152</v>
      </c>
      <c r="D1341" s="16">
        <v>14.9</v>
      </c>
      <c r="E1341" s="16" t="s">
        <v>4</v>
      </c>
      <c r="F1341" s="46"/>
      <c r="G1341" s="46"/>
      <c r="H1341" s="46"/>
      <c r="I1341" s="16">
        <v>0</v>
      </c>
      <c r="J1341" s="46"/>
      <c r="K1341" s="46"/>
      <c r="L1341" s="46"/>
    </row>
    <row r="1342" spans="1:12" x14ac:dyDescent="0.25">
      <c r="A1342" s="114">
        <v>42408</v>
      </c>
      <c r="B1342" s="16">
        <v>52731</v>
      </c>
      <c r="C1342" s="16" t="s">
        <v>155</v>
      </c>
      <c r="D1342" s="16">
        <v>14.9</v>
      </c>
      <c r="E1342" s="16" t="s">
        <v>4</v>
      </c>
      <c r="F1342" s="46"/>
      <c r="G1342" s="46"/>
      <c r="H1342" s="46"/>
      <c r="I1342" s="16">
        <v>0</v>
      </c>
      <c r="J1342" s="46"/>
      <c r="K1342" s="46"/>
      <c r="L1342" s="46"/>
    </row>
    <row r="1343" spans="1:12" x14ac:dyDescent="0.25">
      <c r="A1343" s="114">
        <v>42408</v>
      </c>
      <c r="B1343" s="16">
        <v>52732</v>
      </c>
      <c r="C1343" s="16" t="s">
        <v>154</v>
      </c>
      <c r="D1343" s="16">
        <v>13</v>
      </c>
      <c r="E1343" s="16" t="s">
        <v>4</v>
      </c>
      <c r="F1343" s="46"/>
      <c r="G1343" s="46"/>
      <c r="H1343" s="46"/>
      <c r="I1343" s="16">
        <v>0</v>
      </c>
      <c r="J1343" s="46"/>
      <c r="K1343" s="46"/>
      <c r="L1343" s="46"/>
    </row>
    <row r="1344" spans="1:12" x14ac:dyDescent="0.25">
      <c r="A1344" s="114">
        <v>42408</v>
      </c>
      <c r="B1344" s="16">
        <v>52733</v>
      </c>
      <c r="C1344" s="16" t="s">
        <v>152</v>
      </c>
      <c r="D1344" s="16">
        <v>14.9</v>
      </c>
      <c r="E1344" s="16" t="s">
        <v>4</v>
      </c>
      <c r="F1344" s="46"/>
      <c r="G1344" s="46"/>
      <c r="H1344" s="46"/>
      <c r="I1344" s="16">
        <v>0</v>
      </c>
      <c r="J1344" s="46"/>
      <c r="K1344" s="46"/>
      <c r="L1344" s="46"/>
    </row>
    <row r="1345" spans="1:12" x14ac:dyDescent="0.25">
      <c r="A1345" s="114">
        <v>42408</v>
      </c>
      <c r="B1345" s="16">
        <v>52734</v>
      </c>
      <c r="C1345" s="16" t="s">
        <v>155</v>
      </c>
      <c r="D1345" s="16">
        <v>14.9</v>
      </c>
      <c r="E1345" s="16" t="s">
        <v>4</v>
      </c>
      <c r="F1345" s="46"/>
      <c r="G1345" s="46"/>
      <c r="H1345" s="46"/>
      <c r="I1345" s="16">
        <v>0</v>
      </c>
      <c r="J1345" s="46"/>
      <c r="K1345" s="46"/>
      <c r="L1345" s="46"/>
    </row>
    <row r="1346" spans="1:12" x14ac:dyDescent="0.25">
      <c r="A1346" s="114">
        <v>42408</v>
      </c>
      <c r="B1346" s="16">
        <v>52735</v>
      </c>
      <c r="C1346" s="16" t="s">
        <v>154</v>
      </c>
      <c r="D1346" s="16">
        <v>13</v>
      </c>
      <c r="E1346" s="16" t="s">
        <v>4</v>
      </c>
      <c r="F1346" s="46"/>
      <c r="G1346" s="46"/>
      <c r="H1346" s="46"/>
      <c r="I1346" s="16">
        <v>0</v>
      </c>
      <c r="J1346" s="46"/>
      <c r="K1346" s="46"/>
      <c r="L1346" s="46"/>
    </row>
    <row r="1347" spans="1:12" x14ac:dyDescent="0.25">
      <c r="A1347" s="114">
        <v>42408</v>
      </c>
      <c r="B1347" s="16">
        <v>52736</v>
      </c>
      <c r="C1347" s="16" t="s">
        <v>152</v>
      </c>
      <c r="D1347" s="16">
        <v>14.9</v>
      </c>
      <c r="E1347" s="16" t="s">
        <v>4</v>
      </c>
      <c r="F1347" s="46"/>
      <c r="G1347" s="46"/>
      <c r="H1347" s="46"/>
      <c r="I1347" s="16">
        <v>0</v>
      </c>
      <c r="J1347" s="46"/>
      <c r="K1347" s="46"/>
      <c r="L1347" s="46"/>
    </row>
    <row r="1348" spans="1:12" x14ac:dyDescent="0.25">
      <c r="A1348" s="114">
        <v>42408</v>
      </c>
      <c r="B1348" s="16">
        <v>52737</v>
      </c>
      <c r="C1348" s="16" t="s">
        <v>155</v>
      </c>
      <c r="D1348" s="16">
        <v>14.9</v>
      </c>
      <c r="E1348" s="16" t="s">
        <v>4</v>
      </c>
      <c r="F1348" s="46"/>
      <c r="G1348" s="46"/>
      <c r="H1348" s="46"/>
      <c r="I1348" s="16">
        <v>0</v>
      </c>
      <c r="J1348" s="46"/>
      <c r="K1348" s="46"/>
      <c r="L1348" s="46"/>
    </row>
    <row r="1349" spans="1:12" x14ac:dyDescent="0.25">
      <c r="A1349" s="114">
        <v>42408</v>
      </c>
      <c r="B1349" s="16">
        <v>52738</v>
      </c>
      <c r="C1349" s="16" t="s">
        <v>154</v>
      </c>
      <c r="D1349" s="16">
        <v>13</v>
      </c>
      <c r="E1349" s="16" t="s">
        <v>4</v>
      </c>
      <c r="F1349" s="46"/>
      <c r="G1349" s="46"/>
      <c r="H1349" s="46"/>
      <c r="I1349" s="16">
        <v>0</v>
      </c>
      <c r="J1349" s="46"/>
      <c r="K1349" s="46"/>
      <c r="L1349" s="46"/>
    </row>
    <row r="1350" spans="1:12" x14ac:dyDescent="0.25">
      <c r="A1350" s="114">
        <v>42408</v>
      </c>
      <c r="B1350" s="16">
        <v>52739</v>
      </c>
      <c r="C1350" s="16" t="s">
        <v>152</v>
      </c>
      <c r="D1350" s="16">
        <v>14.9</v>
      </c>
      <c r="E1350" s="16" t="s">
        <v>4</v>
      </c>
      <c r="F1350" s="46"/>
      <c r="G1350" s="46"/>
      <c r="H1350" s="46"/>
      <c r="I1350" s="16">
        <v>0</v>
      </c>
      <c r="J1350" s="46"/>
      <c r="K1350" s="46"/>
      <c r="L1350" s="46"/>
    </row>
    <row r="1351" spans="1:12" x14ac:dyDescent="0.25">
      <c r="A1351" s="114">
        <v>42408</v>
      </c>
      <c r="B1351" s="16">
        <v>52740</v>
      </c>
      <c r="C1351" s="16" t="s">
        <v>155</v>
      </c>
      <c r="D1351" s="16">
        <v>14.9</v>
      </c>
      <c r="E1351" s="16" t="s">
        <v>4</v>
      </c>
      <c r="F1351" s="46"/>
      <c r="G1351" s="46"/>
      <c r="H1351" s="46"/>
      <c r="I1351" s="16">
        <v>0</v>
      </c>
      <c r="J1351" s="46"/>
      <c r="K1351" s="46"/>
      <c r="L1351" s="46"/>
    </row>
    <row r="1352" spans="1:12" x14ac:dyDescent="0.25">
      <c r="A1352" s="114">
        <v>42408</v>
      </c>
      <c r="B1352" s="16">
        <v>52741</v>
      </c>
      <c r="C1352" s="16" t="s">
        <v>154</v>
      </c>
      <c r="D1352" s="16">
        <v>13</v>
      </c>
      <c r="E1352" s="16" t="s">
        <v>4</v>
      </c>
      <c r="F1352" s="46"/>
      <c r="G1352" s="46"/>
      <c r="H1352" s="46"/>
      <c r="I1352" s="16">
        <v>0</v>
      </c>
      <c r="J1352" s="46"/>
      <c r="K1352" s="46"/>
      <c r="L1352" s="46"/>
    </row>
    <row r="1353" spans="1:12" x14ac:dyDescent="0.25">
      <c r="A1353" s="114">
        <v>42408</v>
      </c>
      <c r="B1353" s="16">
        <v>52742</v>
      </c>
      <c r="C1353" s="16" t="s">
        <v>152</v>
      </c>
      <c r="D1353" s="16">
        <v>14.9</v>
      </c>
      <c r="E1353" s="16" t="s">
        <v>4</v>
      </c>
      <c r="F1353" s="46"/>
      <c r="G1353" s="46"/>
      <c r="H1353" s="46"/>
      <c r="I1353" s="16">
        <v>0</v>
      </c>
      <c r="J1353" s="46"/>
      <c r="K1353" s="46"/>
      <c r="L1353" s="46"/>
    </row>
    <row r="1354" spans="1:12" x14ac:dyDescent="0.25">
      <c r="A1354" s="114">
        <v>42408</v>
      </c>
      <c r="B1354" s="16">
        <v>52743</v>
      </c>
      <c r="C1354" s="16" t="s">
        <v>155</v>
      </c>
      <c r="D1354" s="16">
        <v>14.9</v>
      </c>
      <c r="E1354" s="16" t="s">
        <v>4</v>
      </c>
      <c r="F1354" s="46"/>
      <c r="G1354" s="46"/>
      <c r="H1354" s="46"/>
      <c r="I1354" s="16">
        <v>0</v>
      </c>
      <c r="J1354" s="46"/>
      <c r="K1354" s="46"/>
      <c r="L1354" s="46"/>
    </row>
    <row r="1355" spans="1:12" x14ac:dyDescent="0.25">
      <c r="A1355" s="114">
        <v>42408</v>
      </c>
      <c r="B1355" s="16">
        <v>52744</v>
      </c>
      <c r="C1355" s="16" t="s">
        <v>154</v>
      </c>
      <c r="D1355" s="16">
        <v>13</v>
      </c>
      <c r="E1355" s="16" t="s">
        <v>4</v>
      </c>
      <c r="F1355" s="46"/>
      <c r="G1355" s="46"/>
      <c r="H1355" s="46"/>
      <c r="I1355" s="16">
        <v>0</v>
      </c>
      <c r="J1355" s="46"/>
      <c r="K1355" s="46"/>
      <c r="L1355" s="46"/>
    </row>
    <row r="1356" spans="1:12" x14ac:dyDescent="0.25">
      <c r="A1356" s="114">
        <v>42408</v>
      </c>
      <c r="B1356" s="16">
        <v>52745</v>
      </c>
      <c r="C1356" s="16" t="s">
        <v>152</v>
      </c>
      <c r="D1356" s="16">
        <v>14.9</v>
      </c>
      <c r="E1356" s="16" t="s">
        <v>4</v>
      </c>
      <c r="F1356" s="46"/>
      <c r="G1356" s="46"/>
      <c r="H1356" s="46"/>
      <c r="I1356" s="16">
        <v>0</v>
      </c>
      <c r="J1356" s="46"/>
      <c r="K1356" s="46"/>
      <c r="L1356" s="46"/>
    </row>
    <row r="1357" spans="1:12" x14ac:dyDescent="0.25">
      <c r="A1357" s="114">
        <v>42408</v>
      </c>
      <c r="B1357" s="16">
        <v>52746</v>
      </c>
      <c r="C1357" s="16" t="s">
        <v>155</v>
      </c>
      <c r="D1357" s="16">
        <v>14.9</v>
      </c>
      <c r="E1357" s="16" t="s">
        <v>4</v>
      </c>
      <c r="F1357" s="46"/>
      <c r="G1357" s="46"/>
      <c r="H1357" s="46"/>
      <c r="I1357" s="16">
        <v>0</v>
      </c>
      <c r="J1357" s="46"/>
      <c r="K1357" s="46"/>
      <c r="L1357" s="46"/>
    </row>
    <row r="1358" spans="1:12" x14ac:dyDescent="0.25">
      <c r="A1358" s="114">
        <v>42408</v>
      </c>
      <c r="B1358" s="16">
        <v>52747</v>
      </c>
      <c r="C1358" s="16" t="s">
        <v>154</v>
      </c>
      <c r="D1358" s="16">
        <v>13</v>
      </c>
      <c r="E1358" s="16" t="s">
        <v>4</v>
      </c>
      <c r="F1358" s="46"/>
      <c r="G1358" s="46"/>
      <c r="H1358" s="46"/>
      <c r="I1358" s="16">
        <v>0</v>
      </c>
      <c r="J1358" s="46"/>
      <c r="K1358" s="46"/>
      <c r="L1358" s="46"/>
    </row>
    <row r="1359" spans="1:12" x14ac:dyDescent="0.25">
      <c r="A1359" s="114">
        <v>42408</v>
      </c>
      <c r="B1359" s="16">
        <v>52748</v>
      </c>
      <c r="C1359" s="16" t="s">
        <v>152</v>
      </c>
      <c r="D1359" s="16">
        <v>14.9</v>
      </c>
      <c r="E1359" s="16" t="s">
        <v>4</v>
      </c>
      <c r="F1359" s="46"/>
      <c r="G1359" s="46"/>
      <c r="H1359" s="46"/>
      <c r="I1359" s="16">
        <v>0</v>
      </c>
      <c r="J1359" s="46"/>
      <c r="K1359" s="46"/>
      <c r="L1359" s="46"/>
    </row>
    <row r="1360" spans="1:12" x14ac:dyDescent="0.25">
      <c r="A1360" s="114">
        <v>42408</v>
      </c>
      <c r="B1360" s="16">
        <v>52749</v>
      </c>
      <c r="C1360" s="16" t="s">
        <v>155</v>
      </c>
      <c r="D1360" s="16">
        <v>14.9</v>
      </c>
      <c r="E1360" s="16" t="s">
        <v>4</v>
      </c>
      <c r="F1360" s="46"/>
      <c r="G1360" s="46"/>
      <c r="H1360" s="46"/>
      <c r="I1360" s="16">
        <v>0</v>
      </c>
      <c r="J1360" s="46"/>
      <c r="K1360" s="46"/>
      <c r="L1360" s="46"/>
    </row>
    <row r="1361" spans="1:12" x14ac:dyDescent="0.25">
      <c r="A1361" s="114">
        <v>42408</v>
      </c>
      <c r="B1361" s="16">
        <v>52750</v>
      </c>
      <c r="C1361" s="16" t="s">
        <v>152</v>
      </c>
      <c r="D1361" s="16">
        <v>14.9</v>
      </c>
      <c r="E1361" s="16" t="s">
        <v>4</v>
      </c>
      <c r="F1361" s="46"/>
      <c r="G1361" s="46"/>
      <c r="H1361" s="46"/>
      <c r="I1361" s="16">
        <v>0</v>
      </c>
      <c r="J1361" s="46"/>
      <c r="K1361" s="46"/>
      <c r="L1361" s="46"/>
    </row>
    <row r="1362" spans="1:12" ht="15.75" thickBot="1" x14ac:dyDescent="0.3">
      <c r="A1362" s="114">
        <v>42408</v>
      </c>
      <c r="B1362" s="16">
        <v>52751</v>
      </c>
      <c r="C1362" s="16" t="s">
        <v>151</v>
      </c>
      <c r="D1362" s="16">
        <v>14.9</v>
      </c>
      <c r="E1362" s="16" t="s">
        <v>4</v>
      </c>
      <c r="F1362" s="46"/>
      <c r="G1362" s="46"/>
      <c r="H1362" s="46"/>
      <c r="I1362" s="16">
        <v>0</v>
      </c>
      <c r="J1362" s="117"/>
      <c r="K1362" s="117"/>
      <c r="L1362" s="117"/>
    </row>
    <row r="1363" spans="1:12" x14ac:dyDescent="0.25">
      <c r="A1363" s="114">
        <v>42409</v>
      </c>
      <c r="B1363" s="16">
        <v>52752</v>
      </c>
      <c r="C1363" s="16" t="s">
        <v>152</v>
      </c>
      <c r="D1363" s="16">
        <v>14.9</v>
      </c>
      <c r="E1363" s="16" t="s">
        <v>4</v>
      </c>
      <c r="F1363" s="46"/>
      <c r="G1363" s="46"/>
      <c r="H1363" s="46"/>
      <c r="I1363" s="16">
        <v>0</v>
      </c>
      <c r="J1363" s="116"/>
      <c r="K1363" s="116"/>
      <c r="L1363" s="116"/>
    </row>
    <row r="1364" spans="1:12" x14ac:dyDescent="0.25">
      <c r="A1364" s="114">
        <v>42409</v>
      </c>
      <c r="B1364" s="16">
        <v>52753</v>
      </c>
      <c r="C1364" s="16" t="s">
        <v>151</v>
      </c>
      <c r="D1364" s="16">
        <v>14.9</v>
      </c>
      <c r="E1364" s="16" t="s">
        <v>4</v>
      </c>
      <c r="F1364" s="46"/>
      <c r="G1364" s="46"/>
      <c r="H1364" s="46"/>
      <c r="I1364" s="16">
        <v>0</v>
      </c>
      <c r="J1364" s="46"/>
      <c r="K1364" s="46"/>
      <c r="L1364" s="46"/>
    </row>
    <row r="1365" spans="1:12" x14ac:dyDescent="0.25">
      <c r="A1365" s="114">
        <v>42409</v>
      </c>
      <c r="B1365" s="16">
        <v>52754</v>
      </c>
      <c r="C1365" s="16" t="s">
        <v>155</v>
      </c>
      <c r="D1365" s="16">
        <v>14.9</v>
      </c>
      <c r="E1365" s="16" t="s">
        <v>4</v>
      </c>
      <c r="F1365" s="46"/>
      <c r="G1365" s="46"/>
      <c r="H1365" s="46"/>
      <c r="I1365" s="16">
        <v>0</v>
      </c>
      <c r="J1365" s="46"/>
      <c r="K1365" s="46"/>
      <c r="L1365" s="46"/>
    </row>
    <row r="1366" spans="1:12" x14ac:dyDescent="0.25">
      <c r="A1366" s="114">
        <v>42409</v>
      </c>
      <c r="B1366" s="16">
        <v>52755</v>
      </c>
      <c r="C1366" s="16" t="s">
        <v>151</v>
      </c>
      <c r="D1366" s="16">
        <v>14.9</v>
      </c>
      <c r="E1366" s="16" t="s">
        <v>4</v>
      </c>
      <c r="F1366" s="46"/>
      <c r="G1366" s="46"/>
      <c r="H1366" s="46"/>
      <c r="I1366" s="16">
        <v>0</v>
      </c>
      <c r="J1366" s="46"/>
      <c r="K1366" s="46"/>
      <c r="L1366" s="46"/>
    </row>
    <row r="1367" spans="1:12" x14ac:dyDescent="0.25">
      <c r="A1367" s="114">
        <v>42409</v>
      </c>
      <c r="B1367" s="16">
        <v>52756</v>
      </c>
      <c r="C1367" s="16" t="s">
        <v>152</v>
      </c>
      <c r="D1367" s="16">
        <v>14.9</v>
      </c>
      <c r="E1367" s="16" t="s">
        <v>4</v>
      </c>
      <c r="F1367" s="46"/>
      <c r="G1367" s="46"/>
      <c r="H1367" s="46"/>
      <c r="I1367" s="16">
        <v>0</v>
      </c>
      <c r="J1367" s="46"/>
      <c r="K1367" s="46"/>
      <c r="L1367" s="46"/>
    </row>
    <row r="1368" spans="1:12" x14ac:dyDescent="0.25">
      <c r="A1368" s="114">
        <v>42409</v>
      </c>
      <c r="B1368" s="16">
        <v>52757</v>
      </c>
      <c r="C1368" s="16" t="s">
        <v>155</v>
      </c>
      <c r="D1368" s="16">
        <v>14.9</v>
      </c>
      <c r="E1368" s="16" t="s">
        <v>4</v>
      </c>
      <c r="F1368" s="46"/>
      <c r="G1368" s="46"/>
      <c r="H1368" s="46"/>
      <c r="I1368" s="16">
        <v>0</v>
      </c>
      <c r="J1368" s="46"/>
      <c r="K1368" s="46"/>
      <c r="L1368" s="46"/>
    </row>
    <row r="1369" spans="1:12" x14ac:dyDescent="0.25">
      <c r="A1369" s="114">
        <v>42409</v>
      </c>
      <c r="B1369" s="16">
        <v>52758</v>
      </c>
      <c r="C1369" s="16" t="s">
        <v>151</v>
      </c>
      <c r="D1369" s="16">
        <v>14.9</v>
      </c>
      <c r="E1369" s="16" t="s">
        <v>4</v>
      </c>
      <c r="F1369" s="46"/>
      <c r="G1369" s="46"/>
      <c r="H1369" s="46"/>
      <c r="I1369" s="16">
        <v>0</v>
      </c>
      <c r="J1369" s="46"/>
      <c r="K1369" s="46"/>
      <c r="L1369" s="46"/>
    </row>
    <row r="1370" spans="1:12" x14ac:dyDescent="0.25">
      <c r="A1370" s="114">
        <v>42409</v>
      </c>
      <c r="B1370" s="16">
        <v>52759</v>
      </c>
      <c r="C1370" s="16" t="s">
        <v>153</v>
      </c>
      <c r="D1370" s="16">
        <v>13.3</v>
      </c>
      <c r="E1370" s="16" t="s">
        <v>4</v>
      </c>
      <c r="F1370" s="46"/>
      <c r="G1370" s="46"/>
      <c r="H1370" s="46"/>
      <c r="I1370" s="16">
        <v>0</v>
      </c>
      <c r="J1370" s="46"/>
      <c r="K1370" s="46"/>
      <c r="L1370" s="46"/>
    </row>
    <row r="1371" spans="1:12" x14ac:dyDescent="0.25">
      <c r="A1371" s="114">
        <v>42409</v>
      </c>
      <c r="B1371" s="16">
        <v>52760</v>
      </c>
      <c r="C1371" s="16" t="s">
        <v>152</v>
      </c>
      <c r="D1371" s="16">
        <v>14.9</v>
      </c>
      <c r="E1371" s="16" t="s">
        <v>4</v>
      </c>
      <c r="F1371" s="46"/>
      <c r="G1371" s="46"/>
      <c r="H1371" s="46"/>
      <c r="I1371" s="16">
        <v>0</v>
      </c>
      <c r="J1371" s="46"/>
      <c r="K1371" s="46"/>
      <c r="L1371" s="46"/>
    </row>
    <row r="1372" spans="1:12" x14ac:dyDescent="0.25">
      <c r="A1372" s="114">
        <v>42409</v>
      </c>
      <c r="B1372" s="16">
        <v>52761</v>
      </c>
      <c r="C1372" s="16" t="s">
        <v>155</v>
      </c>
      <c r="D1372" s="16">
        <v>14.9</v>
      </c>
      <c r="E1372" s="16" t="s">
        <v>4</v>
      </c>
      <c r="F1372" s="46"/>
      <c r="G1372" s="46"/>
      <c r="H1372" s="46"/>
      <c r="I1372" s="16">
        <v>0</v>
      </c>
      <c r="J1372" s="46"/>
      <c r="K1372" s="46"/>
      <c r="L1372" s="46"/>
    </row>
    <row r="1373" spans="1:12" x14ac:dyDescent="0.25">
      <c r="A1373" s="114">
        <v>42409</v>
      </c>
      <c r="B1373" s="16">
        <v>52762</v>
      </c>
      <c r="C1373" s="16" t="s">
        <v>153</v>
      </c>
      <c r="D1373" s="16">
        <v>13.3</v>
      </c>
      <c r="E1373" s="16" t="s">
        <v>4</v>
      </c>
      <c r="F1373" s="46"/>
      <c r="G1373" s="46"/>
      <c r="H1373" s="46"/>
      <c r="I1373" s="16">
        <v>0</v>
      </c>
      <c r="J1373" s="46"/>
      <c r="K1373" s="46"/>
      <c r="L1373" s="46"/>
    </row>
    <row r="1374" spans="1:12" x14ac:dyDescent="0.25">
      <c r="A1374" s="114">
        <v>42409</v>
      </c>
      <c r="B1374" s="16">
        <v>52763</v>
      </c>
      <c r="C1374" s="16" t="s">
        <v>151</v>
      </c>
      <c r="D1374" s="16">
        <v>14.9</v>
      </c>
      <c r="E1374" s="16" t="s">
        <v>4</v>
      </c>
      <c r="F1374" s="46"/>
      <c r="G1374" s="46"/>
      <c r="H1374" s="46"/>
      <c r="I1374" s="16">
        <v>0</v>
      </c>
      <c r="J1374" s="46"/>
      <c r="K1374" s="46"/>
      <c r="L1374" s="46"/>
    </row>
    <row r="1375" spans="1:12" x14ac:dyDescent="0.25">
      <c r="A1375" s="114">
        <v>42409</v>
      </c>
      <c r="B1375" s="16">
        <v>52764</v>
      </c>
      <c r="C1375" s="16" t="s">
        <v>152</v>
      </c>
      <c r="D1375" s="16">
        <v>14.9</v>
      </c>
      <c r="E1375" s="16" t="s">
        <v>4</v>
      </c>
      <c r="F1375" s="46"/>
      <c r="G1375" s="46"/>
      <c r="H1375" s="46"/>
      <c r="I1375" s="16">
        <v>0</v>
      </c>
      <c r="J1375" s="46"/>
      <c r="K1375" s="46"/>
      <c r="L1375" s="46"/>
    </row>
    <row r="1376" spans="1:12" x14ac:dyDescent="0.25">
      <c r="A1376" s="114">
        <v>42409</v>
      </c>
      <c r="B1376" s="16">
        <v>52765</v>
      </c>
      <c r="C1376" s="16" t="s">
        <v>155</v>
      </c>
      <c r="D1376" s="16">
        <v>14.9</v>
      </c>
      <c r="E1376" s="16" t="s">
        <v>4</v>
      </c>
      <c r="F1376" s="46"/>
      <c r="G1376" s="46"/>
      <c r="H1376" s="46"/>
      <c r="I1376" s="16">
        <v>0</v>
      </c>
      <c r="J1376" s="46"/>
      <c r="K1376" s="46"/>
      <c r="L1376" s="46"/>
    </row>
    <row r="1377" spans="1:12" x14ac:dyDescent="0.25">
      <c r="A1377" s="114">
        <v>42409</v>
      </c>
      <c r="B1377" s="16">
        <v>52766</v>
      </c>
      <c r="C1377" s="16" t="s">
        <v>151</v>
      </c>
      <c r="D1377" s="16">
        <v>14.9</v>
      </c>
      <c r="E1377" s="16" t="s">
        <v>4</v>
      </c>
      <c r="F1377" s="46"/>
      <c r="G1377" s="46"/>
      <c r="H1377" s="46"/>
      <c r="I1377" s="16">
        <v>0</v>
      </c>
      <c r="J1377" s="46"/>
      <c r="K1377" s="46"/>
      <c r="L1377" s="46"/>
    </row>
    <row r="1378" spans="1:12" x14ac:dyDescent="0.25">
      <c r="A1378" s="114">
        <v>42409</v>
      </c>
      <c r="B1378" s="16">
        <v>52767</v>
      </c>
      <c r="C1378" s="16" t="s">
        <v>153</v>
      </c>
      <c r="D1378" s="16">
        <v>13.3</v>
      </c>
      <c r="E1378" s="16" t="s">
        <v>4</v>
      </c>
      <c r="F1378" s="46"/>
      <c r="G1378" s="46"/>
      <c r="H1378" s="46"/>
      <c r="I1378" s="16">
        <v>0</v>
      </c>
      <c r="J1378" s="46"/>
      <c r="K1378" s="46"/>
      <c r="L1378" s="46"/>
    </row>
    <row r="1379" spans="1:12" x14ac:dyDescent="0.25">
      <c r="A1379" s="114">
        <v>42409</v>
      </c>
      <c r="B1379" s="16">
        <v>52768</v>
      </c>
      <c r="C1379" s="16" t="s">
        <v>152</v>
      </c>
      <c r="D1379" s="16">
        <v>14.9</v>
      </c>
      <c r="E1379" s="16" t="s">
        <v>4</v>
      </c>
      <c r="F1379" s="46"/>
      <c r="G1379" s="46"/>
      <c r="H1379" s="46"/>
      <c r="I1379" s="16">
        <v>0</v>
      </c>
      <c r="J1379" s="46"/>
      <c r="K1379" s="46"/>
      <c r="L1379" s="46"/>
    </row>
    <row r="1380" spans="1:12" x14ac:dyDescent="0.25">
      <c r="A1380" s="114">
        <v>42409</v>
      </c>
      <c r="B1380" s="16">
        <v>52769</v>
      </c>
      <c r="C1380" s="16" t="s">
        <v>155</v>
      </c>
      <c r="D1380" s="16">
        <v>14.9</v>
      </c>
      <c r="E1380" s="16" t="s">
        <v>4</v>
      </c>
      <c r="F1380" s="46"/>
      <c r="G1380" s="46"/>
      <c r="H1380" s="46"/>
      <c r="I1380" s="16">
        <v>0</v>
      </c>
      <c r="J1380" s="46"/>
      <c r="K1380" s="46"/>
      <c r="L1380" s="46"/>
    </row>
    <row r="1381" spans="1:12" x14ac:dyDescent="0.25">
      <c r="A1381" s="114">
        <v>42409</v>
      </c>
      <c r="B1381" s="16">
        <v>52770</v>
      </c>
      <c r="C1381" s="16" t="s">
        <v>151</v>
      </c>
      <c r="D1381" s="16">
        <v>14.9</v>
      </c>
      <c r="E1381" s="16" t="s">
        <v>4</v>
      </c>
      <c r="F1381" s="46"/>
      <c r="G1381" s="46"/>
      <c r="H1381" s="46"/>
      <c r="I1381" s="16">
        <v>0</v>
      </c>
      <c r="J1381" s="46"/>
      <c r="K1381" s="46"/>
      <c r="L1381" s="46"/>
    </row>
    <row r="1382" spans="1:12" x14ac:dyDescent="0.25">
      <c r="A1382" s="114">
        <v>42409</v>
      </c>
      <c r="B1382" s="16">
        <v>52771</v>
      </c>
      <c r="C1382" s="16" t="s">
        <v>153</v>
      </c>
      <c r="D1382" s="16">
        <v>13.3</v>
      </c>
      <c r="E1382" s="16" t="s">
        <v>4</v>
      </c>
      <c r="F1382" s="46"/>
      <c r="G1382" s="46"/>
      <c r="H1382" s="46"/>
      <c r="I1382" s="16">
        <v>0</v>
      </c>
      <c r="J1382" s="46"/>
      <c r="K1382" s="46"/>
      <c r="L1382" s="46"/>
    </row>
    <row r="1383" spans="1:12" x14ac:dyDescent="0.25">
      <c r="A1383" s="114">
        <v>42409</v>
      </c>
      <c r="B1383" s="16">
        <v>52772</v>
      </c>
      <c r="C1383" s="16" t="s">
        <v>152</v>
      </c>
      <c r="D1383" s="16">
        <v>14.9</v>
      </c>
      <c r="E1383" s="16" t="s">
        <v>4</v>
      </c>
      <c r="F1383" s="46"/>
      <c r="G1383" s="46"/>
      <c r="H1383" s="46"/>
      <c r="I1383" s="16">
        <v>0</v>
      </c>
      <c r="J1383" s="46"/>
      <c r="K1383" s="46"/>
      <c r="L1383" s="46"/>
    </row>
    <row r="1384" spans="1:12" x14ac:dyDescent="0.25">
      <c r="A1384" s="114">
        <v>42409</v>
      </c>
      <c r="B1384" s="16">
        <v>52773</v>
      </c>
      <c r="C1384" s="16" t="s">
        <v>155</v>
      </c>
      <c r="D1384" s="16">
        <v>14.9</v>
      </c>
      <c r="E1384" s="16" t="s">
        <v>4</v>
      </c>
      <c r="F1384" s="46"/>
      <c r="G1384" s="46"/>
      <c r="H1384" s="46"/>
      <c r="I1384" s="16">
        <v>0</v>
      </c>
      <c r="J1384" s="46"/>
      <c r="K1384" s="46"/>
      <c r="L1384" s="46"/>
    </row>
    <row r="1385" spans="1:12" x14ac:dyDescent="0.25">
      <c r="A1385" s="114">
        <v>42409</v>
      </c>
      <c r="B1385" s="16">
        <v>52774</v>
      </c>
      <c r="C1385" s="16" t="s">
        <v>152</v>
      </c>
      <c r="D1385" s="16">
        <v>14.9</v>
      </c>
      <c r="E1385" s="16" t="s">
        <v>4</v>
      </c>
      <c r="F1385" s="46"/>
      <c r="G1385" s="46"/>
      <c r="H1385" s="46"/>
      <c r="I1385" s="16">
        <v>0</v>
      </c>
      <c r="J1385" s="46"/>
      <c r="K1385" s="46"/>
      <c r="L1385" s="46"/>
    </row>
    <row r="1386" spans="1:12" x14ac:dyDescent="0.25">
      <c r="A1386" s="114">
        <v>42409</v>
      </c>
      <c r="B1386" s="16">
        <v>52775</v>
      </c>
      <c r="C1386" s="16" t="s">
        <v>151</v>
      </c>
      <c r="D1386" s="16">
        <v>14.9</v>
      </c>
      <c r="E1386" s="16" t="s">
        <v>4</v>
      </c>
      <c r="F1386" s="46"/>
      <c r="G1386" s="46"/>
      <c r="H1386" s="46"/>
      <c r="I1386" s="16">
        <v>0</v>
      </c>
      <c r="J1386" s="46"/>
      <c r="K1386" s="46"/>
      <c r="L1386" s="46"/>
    </row>
    <row r="1387" spans="1:12" x14ac:dyDescent="0.25">
      <c r="A1387" s="114">
        <v>42409</v>
      </c>
      <c r="B1387" s="16">
        <v>52776</v>
      </c>
      <c r="C1387" s="16" t="s">
        <v>155</v>
      </c>
      <c r="D1387" s="16">
        <v>14.9</v>
      </c>
      <c r="E1387" s="16" t="s">
        <v>4</v>
      </c>
      <c r="F1387" s="46"/>
      <c r="G1387" s="46"/>
      <c r="H1387" s="46"/>
      <c r="I1387" s="16">
        <v>0</v>
      </c>
      <c r="J1387" s="46"/>
      <c r="K1387" s="46"/>
      <c r="L1387" s="46"/>
    </row>
    <row r="1388" spans="1:12" x14ac:dyDescent="0.25">
      <c r="A1388" s="114">
        <v>42409</v>
      </c>
      <c r="B1388" s="16">
        <v>52777</v>
      </c>
      <c r="C1388" s="16" t="s">
        <v>154</v>
      </c>
      <c r="D1388" s="16">
        <v>13</v>
      </c>
      <c r="E1388" s="16" t="s">
        <v>4</v>
      </c>
      <c r="F1388" s="46"/>
      <c r="G1388" s="46"/>
      <c r="H1388" s="46"/>
      <c r="I1388" s="16">
        <v>0</v>
      </c>
      <c r="J1388" s="46"/>
      <c r="K1388" s="46"/>
      <c r="L1388" s="46"/>
    </row>
    <row r="1389" spans="1:12" x14ac:dyDescent="0.25">
      <c r="A1389" s="114">
        <v>42409</v>
      </c>
      <c r="B1389" s="16">
        <v>52778</v>
      </c>
      <c r="C1389" s="16" t="s">
        <v>153</v>
      </c>
      <c r="D1389" s="16">
        <v>13.3</v>
      </c>
      <c r="E1389" s="16" t="s">
        <v>4</v>
      </c>
      <c r="F1389" s="46"/>
      <c r="G1389" s="46"/>
      <c r="H1389" s="46"/>
      <c r="I1389" s="16">
        <v>0</v>
      </c>
      <c r="J1389" s="46"/>
      <c r="K1389" s="46"/>
      <c r="L1389" s="46"/>
    </row>
    <row r="1390" spans="1:12" x14ac:dyDescent="0.25">
      <c r="A1390" s="114">
        <v>42409</v>
      </c>
      <c r="B1390" s="16">
        <v>52779</v>
      </c>
      <c r="C1390" s="16" t="s">
        <v>152</v>
      </c>
      <c r="D1390" s="16">
        <v>14.9</v>
      </c>
      <c r="E1390" s="16" t="s">
        <v>4</v>
      </c>
      <c r="F1390" s="46"/>
      <c r="G1390" s="46"/>
      <c r="H1390" s="46"/>
      <c r="I1390" s="16">
        <v>0</v>
      </c>
      <c r="J1390" s="46"/>
      <c r="K1390" s="46"/>
      <c r="L1390" s="46"/>
    </row>
    <row r="1391" spans="1:12" x14ac:dyDescent="0.25">
      <c r="A1391" s="114">
        <v>42409</v>
      </c>
      <c r="B1391" s="16">
        <v>52780</v>
      </c>
      <c r="C1391" s="16" t="s">
        <v>151</v>
      </c>
      <c r="D1391" s="16">
        <v>14.9</v>
      </c>
      <c r="E1391" s="16" t="s">
        <v>4</v>
      </c>
      <c r="F1391" s="46"/>
      <c r="G1391" s="46"/>
      <c r="H1391" s="46"/>
      <c r="I1391" s="16">
        <v>0</v>
      </c>
      <c r="J1391" s="46"/>
      <c r="K1391" s="46"/>
      <c r="L1391" s="46"/>
    </row>
    <row r="1392" spans="1:12" x14ac:dyDescent="0.25">
      <c r="A1392" s="114">
        <v>42409</v>
      </c>
      <c r="B1392" s="16">
        <v>52781</v>
      </c>
      <c r="C1392" s="16" t="s">
        <v>155</v>
      </c>
      <c r="D1392" s="16">
        <v>14.9</v>
      </c>
      <c r="E1392" s="16" t="s">
        <v>4</v>
      </c>
      <c r="F1392" s="46"/>
      <c r="G1392" s="46"/>
      <c r="H1392" s="46"/>
      <c r="I1392" s="16">
        <v>0</v>
      </c>
      <c r="J1392" s="46"/>
      <c r="K1392" s="46"/>
      <c r="L1392" s="46"/>
    </row>
    <row r="1393" spans="1:12" x14ac:dyDescent="0.25">
      <c r="A1393" s="114">
        <v>42409</v>
      </c>
      <c r="B1393" s="16">
        <v>52782</v>
      </c>
      <c r="C1393" s="16" t="s">
        <v>153</v>
      </c>
      <c r="D1393" s="16">
        <v>13.3</v>
      </c>
      <c r="E1393" s="16" t="s">
        <v>4</v>
      </c>
      <c r="F1393" s="46"/>
      <c r="G1393" s="46"/>
      <c r="H1393" s="46"/>
      <c r="I1393" s="16">
        <v>0</v>
      </c>
      <c r="J1393" s="46"/>
      <c r="K1393" s="46"/>
      <c r="L1393" s="46"/>
    </row>
    <row r="1394" spans="1:12" x14ac:dyDescent="0.25">
      <c r="A1394" s="114">
        <v>42409</v>
      </c>
      <c r="B1394" s="16">
        <v>52783</v>
      </c>
      <c r="C1394" s="16" t="s">
        <v>154</v>
      </c>
      <c r="D1394" s="16">
        <v>13</v>
      </c>
      <c r="E1394" s="16" t="s">
        <v>4</v>
      </c>
      <c r="F1394" s="46"/>
      <c r="G1394" s="46"/>
      <c r="H1394" s="46"/>
      <c r="I1394" s="16">
        <v>0</v>
      </c>
      <c r="J1394" s="46"/>
      <c r="K1394" s="46"/>
      <c r="L1394" s="46"/>
    </row>
    <row r="1395" spans="1:12" x14ac:dyDescent="0.25">
      <c r="A1395" s="114">
        <v>42409</v>
      </c>
      <c r="B1395" s="16">
        <v>52784</v>
      </c>
      <c r="C1395" s="16" t="s">
        <v>152</v>
      </c>
      <c r="D1395" s="16">
        <v>14.9</v>
      </c>
      <c r="E1395" s="16" t="s">
        <v>4</v>
      </c>
      <c r="F1395" s="46"/>
      <c r="G1395" s="46"/>
      <c r="H1395" s="46"/>
      <c r="I1395" s="16">
        <v>0</v>
      </c>
      <c r="J1395" s="46"/>
      <c r="K1395" s="46"/>
      <c r="L1395" s="46"/>
    </row>
    <row r="1396" spans="1:12" x14ac:dyDescent="0.25">
      <c r="A1396" s="114">
        <v>42409</v>
      </c>
      <c r="B1396" s="16">
        <v>52785</v>
      </c>
      <c r="C1396" s="16" t="s">
        <v>151</v>
      </c>
      <c r="D1396" s="16">
        <v>14.9</v>
      </c>
      <c r="E1396" s="16" t="s">
        <v>4</v>
      </c>
      <c r="F1396" s="46"/>
      <c r="G1396" s="46"/>
      <c r="H1396" s="46"/>
      <c r="I1396" s="16">
        <v>0</v>
      </c>
      <c r="J1396" s="46"/>
      <c r="K1396" s="46"/>
      <c r="L1396" s="46"/>
    </row>
    <row r="1397" spans="1:12" x14ac:dyDescent="0.25">
      <c r="A1397" s="114">
        <v>42409</v>
      </c>
      <c r="B1397" s="16">
        <v>52786</v>
      </c>
      <c r="C1397" s="16" t="s">
        <v>155</v>
      </c>
      <c r="D1397" s="16">
        <v>14.9</v>
      </c>
      <c r="E1397" s="16" t="s">
        <v>4</v>
      </c>
      <c r="F1397" s="46"/>
      <c r="G1397" s="46"/>
      <c r="H1397" s="46"/>
      <c r="I1397" s="16">
        <v>0</v>
      </c>
      <c r="J1397" s="46"/>
      <c r="K1397" s="46"/>
      <c r="L1397" s="46"/>
    </row>
    <row r="1398" spans="1:12" x14ac:dyDescent="0.25">
      <c r="A1398" s="114">
        <v>42409</v>
      </c>
      <c r="B1398" s="16">
        <v>52787</v>
      </c>
      <c r="C1398" s="16" t="s">
        <v>153</v>
      </c>
      <c r="D1398" s="16">
        <v>13.3</v>
      </c>
      <c r="E1398" s="16" t="s">
        <v>4</v>
      </c>
      <c r="F1398" s="46"/>
      <c r="G1398" s="46"/>
      <c r="H1398" s="46"/>
      <c r="I1398" s="16">
        <v>0</v>
      </c>
      <c r="J1398" s="46"/>
      <c r="K1398" s="46"/>
      <c r="L1398" s="46"/>
    </row>
    <row r="1399" spans="1:12" x14ac:dyDescent="0.25">
      <c r="A1399" s="114">
        <v>42409</v>
      </c>
      <c r="B1399" s="16">
        <v>52788</v>
      </c>
      <c r="C1399" s="16" t="s">
        <v>152</v>
      </c>
      <c r="D1399" s="16">
        <v>14.9</v>
      </c>
      <c r="E1399" s="16" t="s">
        <v>4</v>
      </c>
      <c r="F1399" s="46"/>
      <c r="G1399" s="46"/>
      <c r="H1399" s="46"/>
      <c r="I1399" s="16">
        <v>0</v>
      </c>
      <c r="J1399" s="46"/>
      <c r="K1399" s="46"/>
      <c r="L1399" s="46"/>
    </row>
    <row r="1400" spans="1:12" x14ac:dyDescent="0.25">
      <c r="A1400" s="114">
        <v>42409</v>
      </c>
      <c r="B1400" s="16">
        <v>52789</v>
      </c>
      <c r="C1400" s="16" t="s">
        <v>155</v>
      </c>
      <c r="D1400" s="16">
        <v>14.9</v>
      </c>
      <c r="E1400" s="16" t="s">
        <v>4</v>
      </c>
      <c r="F1400" s="46"/>
      <c r="G1400" s="46"/>
      <c r="H1400" s="46"/>
      <c r="I1400" s="16">
        <v>0</v>
      </c>
      <c r="J1400" s="46"/>
      <c r="K1400" s="46"/>
      <c r="L1400" s="46"/>
    </row>
    <row r="1401" spans="1:12" x14ac:dyDescent="0.25">
      <c r="A1401" s="114">
        <v>42409</v>
      </c>
      <c r="B1401" s="16">
        <v>52790</v>
      </c>
      <c r="C1401" s="16" t="s">
        <v>154</v>
      </c>
      <c r="D1401" s="16">
        <v>13</v>
      </c>
      <c r="E1401" s="16" t="s">
        <v>4</v>
      </c>
      <c r="F1401" s="46"/>
      <c r="G1401" s="46"/>
      <c r="H1401" s="46"/>
      <c r="I1401" s="16">
        <v>0</v>
      </c>
      <c r="J1401" s="46"/>
      <c r="K1401" s="46"/>
      <c r="L1401" s="46"/>
    </row>
    <row r="1402" spans="1:12" x14ac:dyDescent="0.25">
      <c r="A1402" s="114">
        <v>42409</v>
      </c>
      <c r="B1402" s="16">
        <v>52791</v>
      </c>
      <c r="C1402" s="16" t="s">
        <v>153</v>
      </c>
      <c r="D1402" s="16">
        <v>13.3</v>
      </c>
      <c r="E1402" s="16" t="s">
        <v>4</v>
      </c>
      <c r="F1402" s="46"/>
      <c r="G1402" s="46"/>
      <c r="H1402" s="46"/>
      <c r="I1402" s="16">
        <v>0</v>
      </c>
      <c r="J1402" s="46"/>
      <c r="K1402" s="46"/>
      <c r="L1402" s="46"/>
    </row>
    <row r="1403" spans="1:12" x14ac:dyDescent="0.25">
      <c r="A1403" s="114">
        <v>42409</v>
      </c>
      <c r="B1403" s="16">
        <v>52792</v>
      </c>
      <c r="C1403" s="16" t="s">
        <v>152</v>
      </c>
      <c r="D1403" s="16">
        <v>14.9</v>
      </c>
      <c r="E1403" s="16" t="s">
        <v>4</v>
      </c>
      <c r="F1403" s="46"/>
      <c r="G1403" s="46"/>
      <c r="H1403" s="46"/>
      <c r="I1403" s="16">
        <v>0</v>
      </c>
      <c r="J1403" s="46"/>
      <c r="K1403" s="46"/>
      <c r="L1403" s="46"/>
    </row>
    <row r="1404" spans="1:12" x14ac:dyDescent="0.25">
      <c r="A1404" s="114">
        <v>42409</v>
      </c>
      <c r="B1404" s="16">
        <v>52793</v>
      </c>
      <c r="C1404" s="16" t="s">
        <v>155</v>
      </c>
      <c r="D1404" s="16">
        <v>14.9</v>
      </c>
      <c r="E1404" s="16" t="s">
        <v>4</v>
      </c>
      <c r="F1404" s="46"/>
      <c r="G1404" s="46"/>
      <c r="H1404" s="46"/>
      <c r="I1404" s="16">
        <v>0</v>
      </c>
      <c r="J1404" s="46"/>
      <c r="K1404" s="46"/>
      <c r="L1404" s="46"/>
    </row>
    <row r="1405" spans="1:12" x14ac:dyDescent="0.25">
      <c r="A1405" s="114">
        <v>42409</v>
      </c>
      <c r="B1405" s="16">
        <v>52794</v>
      </c>
      <c r="C1405" s="16" t="s">
        <v>153</v>
      </c>
      <c r="D1405" s="16">
        <v>13.3</v>
      </c>
      <c r="E1405" s="16" t="s">
        <v>4</v>
      </c>
      <c r="F1405" s="46"/>
      <c r="G1405" s="46"/>
      <c r="H1405" s="46"/>
      <c r="I1405" s="16">
        <v>0</v>
      </c>
      <c r="J1405" s="46"/>
      <c r="K1405" s="46"/>
      <c r="L1405" s="46"/>
    </row>
    <row r="1406" spans="1:12" x14ac:dyDescent="0.25">
      <c r="A1406" s="114">
        <v>42409</v>
      </c>
      <c r="B1406" s="16">
        <v>52795</v>
      </c>
      <c r="C1406" s="16" t="s">
        <v>152</v>
      </c>
      <c r="D1406" s="16">
        <v>14.9</v>
      </c>
      <c r="E1406" s="16" t="s">
        <v>4</v>
      </c>
      <c r="F1406" s="46"/>
      <c r="G1406" s="46"/>
      <c r="H1406" s="46"/>
      <c r="I1406" s="16">
        <v>0</v>
      </c>
      <c r="J1406" s="46"/>
      <c r="K1406" s="46"/>
      <c r="L1406" s="46"/>
    </row>
    <row r="1407" spans="1:12" x14ac:dyDescent="0.25">
      <c r="A1407" s="114">
        <v>42409</v>
      </c>
      <c r="B1407" s="16">
        <v>52796</v>
      </c>
      <c r="C1407" s="16" t="s">
        <v>155</v>
      </c>
      <c r="D1407" s="16">
        <v>14.9</v>
      </c>
      <c r="E1407" s="16" t="s">
        <v>4</v>
      </c>
      <c r="F1407" s="46"/>
      <c r="G1407" s="46"/>
      <c r="H1407" s="46"/>
      <c r="I1407" s="16">
        <v>0</v>
      </c>
      <c r="J1407" s="46"/>
      <c r="K1407" s="46"/>
      <c r="L1407" s="46"/>
    </row>
    <row r="1408" spans="1:12" x14ac:dyDescent="0.25">
      <c r="A1408" s="114">
        <v>42409</v>
      </c>
      <c r="B1408" s="16">
        <v>52797</v>
      </c>
      <c r="C1408" s="16" t="s">
        <v>153</v>
      </c>
      <c r="D1408" s="16">
        <v>13.3</v>
      </c>
      <c r="E1408" s="16" t="s">
        <v>4</v>
      </c>
      <c r="F1408" s="46"/>
      <c r="G1408" s="46"/>
      <c r="H1408" s="46"/>
      <c r="I1408" s="16">
        <v>0</v>
      </c>
      <c r="J1408" s="46"/>
      <c r="K1408" s="46"/>
      <c r="L1408" s="46"/>
    </row>
    <row r="1409" spans="1:12" x14ac:dyDescent="0.25">
      <c r="A1409" s="114">
        <v>42409</v>
      </c>
      <c r="B1409" s="16">
        <v>52798</v>
      </c>
      <c r="C1409" s="16" t="s">
        <v>152</v>
      </c>
      <c r="D1409" s="16">
        <v>14.9</v>
      </c>
      <c r="E1409" s="16" t="s">
        <v>4</v>
      </c>
      <c r="F1409" s="46"/>
      <c r="G1409" s="46"/>
      <c r="H1409" s="46"/>
      <c r="I1409" s="16">
        <v>0</v>
      </c>
      <c r="J1409" s="46"/>
      <c r="K1409" s="46"/>
      <c r="L1409" s="46"/>
    </row>
    <row r="1410" spans="1:12" x14ac:dyDescent="0.25">
      <c r="A1410" s="114">
        <v>42409</v>
      </c>
      <c r="B1410" s="16">
        <v>52799</v>
      </c>
      <c r="C1410" s="16" t="s">
        <v>155</v>
      </c>
      <c r="D1410" s="16">
        <v>14.9</v>
      </c>
      <c r="E1410" s="16" t="s">
        <v>4</v>
      </c>
      <c r="F1410" s="46"/>
      <c r="G1410" s="46"/>
      <c r="H1410" s="46"/>
      <c r="I1410" s="16">
        <v>0</v>
      </c>
      <c r="J1410" s="46"/>
      <c r="K1410" s="46"/>
      <c r="L1410" s="46"/>
    </row>
    <row r="1411" spans="1:12" x14ac:dyDescent="0.25">
      <c r="A1411" s="114">
        <v>42409</v>
      </c>
      <c r="B1411" s="16">
        <v>52800</v>
      </c>
      <c r="C1411" s="16" t="s">
        <v>153</v>
      </c>
      <c r="D1411" s="16">
        <v>13.3</v>
      </c>
      <c r="E1411" s="16" t="s">
        <v>4</v>
      </c>
      <c r="F1411" s="46"/>
      <c r="G1411" s="46"/>
      <c r="H1411" s="46"/>
      <c r="I1411" s="16">
        <v>0</v>
      </c>
      <c r="J1411" s="46"/>
      <c r="K1411" s="46"/>
      <c r="L1411" s="46"/>
    </row>
    <row r="1412" spans="1:12" x14ac:dyDescent="0.25">
      <c r="A1412" s="114">
        <v>42409</v>
      </c>
      <c r="B1412" s="16">
        <v>52801</v>
      </c>
      <c r="C1412" s="16" t="s">
        <v>152</v>
      </c>
      <c r="D1412" s="16">
        <v>14.9</v>
      </c>
      <c r="E1412" s="16" t="s">
        <v>4</v>
      </c>
      <c r="F1412" s="46"/>
      <c r="G1412" s="46"/>
      <c r="H1412" s="46"/>
      <c r="I1412" s="16">
        <v>0</v>
      </c>
      <c r="J1412" s="46"/>
      <c r="K1412" s="46"/>
      <c r="L1412" s="46"/>
    </row>
    <row r="1413" spans="1:12" x14ac:dyDescent="0.25">
      <c r="A1413" s="114">
        <v>42409</v>
      </c>
      <c r="B1413" s="16">
        <v>52802</v>
      </c>
      <c r="C1413" s="16" t="s">
        <v>155</v>
      </c>
      <c r="D1413" s="16">
        <v>14.9</v>
      </c>
      <c r="E1413" s="16" t="s">
        <v>4</v>
      </c>
      <c r="F1413" s="46"/>
      <c r="G1413" s="46"/>
      <c r="H1413" s="46"/>
      <c r="I1413" s="16">
        <v>0</v>
      </c>
      <c r="J1413" s="46"/>
      <c r="K1413" s="46"/>
      <c r="L1413" s="46"/>
    </row>
    <row r="1414" spans="1:12" x14ac:dyDescent="0.25">
      <c r="A1414" s="114">
        <v>42409</v>
      </c>
      <c r="B1414" s="16">
        <v>52803</v>
      </c>
      <c r="C1414" s="16" t="s">
        <v>153</v>
      </c>
      <c r="D1414" s="16">
        <v>13.3</v>
      </c>
      <c r="E1414" s="16" t="s">
        <v>4</v>
      </c>
      <c r="F1414" s="46"/>
      <c r="G1414" s="46"/>
      <c r="H1414" s="46"/>
      <c r="I1414" s="16">
        <v>0</v>
      </c>
      <c r="J1414" s="46"/>
      <c r="K1414" s="46"/>
      <c r="L1414" s="46"/>
    </row>
    <row r="1415" spans="1:12" x14ac:dyDescent="0.25">
      <c r="A1415" s="114">
        <v>42409</v>
      </c>
      <c r="B1415" s="16">
        <v>52804</v>
      </c>
      <c r="C1415" s="16" t="s">
        <v>152</v>
      </c>
      <c r="D1415" s="16">
        <v>14.9</v>
      </c>
      <c r="E1415" s="16" t="s">
        <v>4</v>
      </c>
      <c r="F1415" s="46"/>
      <c r="G1415" s="46"/>
      <c r="H1415" s="46"/>
      <c r="I1415" s="16">
        <v>0</v>
      </c>
      <c r="J1415" s="46"/>
      <c r="K1415" s="46"/>
      <c r="L1415" s="46"/>
    </row>
    <row r="1416" spans="1:12" x14ac:dyDescent="0.25">
      <c r="A1416" s="114">
        <v>42409</v>
      </c>
      <c r="B1416" s="16">
        <v>52805</v>
      </c>
      <c r="C1416" s="16" t="s">
        <v>155</v>
      </c>
      <c r="D1416" s="16">
        <v>14.9</v>
      </c>
      <c r="E1416" s="16" t="s">
        <v>4</v>
      </c>
      <c r="F1416" s="46"/>
      <c r="G1416" s="46"/>
      <c r="H1416" s="46"/>
      <c r="I1416" s="16">
        <v>0</v>
      </c>
      <c r="J1416" s="46"/>
      <c r="K1416" s="46"/>
      <c r="L1416" s="46"/>
    </row>
    <row r="1417" spans="1:12" x14ac:dyDescent="0.25">
      <c r="A1417" s="114">
        <v>42409</v>
      </c>
      <c r="B1417" s="16">
        <v>52806</v>
      </c>
      <c r="C1417" s="16" t="s">
        <v>153</v>
      </c>
      <c r="D1417" s="16">
        <v>13.3</v>
      </c>
      <c r="E1417" s="16" t="s">
        <v>4</v>
      </c>
      <c r="F1417" s="46"/>
      <c r="G1417" s="46"/>
      <c r="H1417" s="46"/>
      <c r="I1417" s="16">
        <v>0</v>
      </c>
      <c r="J1417" s="46"/>
      <c r="K1417" s="46"/>
      <c r="L1417" s="46"/>
    </row>
    <row r="1418" spans="1:12" x14ac:dyDescent="0.25">
      <c r="A1418" s="114">
        <v>42409</v>
      </c>
      <c r="B1418" s="16">
        <v>52807</v>
      </c>
      <c r="C1418" s="16" t="s">
        <v>152</v>
      </c>
      <c r="D1418" s="16">
        <v>14.9</v>
      </c>
      <c r="E1418" s="16" t="s">
        <v>4</v>
      </c>
      <c r="F1418" s="46"/>
      <c r="G1418" s="46"/>
      <c r="H1418" s="46"/>
      <c r="I1418" s="16">
        <v>0</v>
      </c>
      <c r="J1418" s="46"/>
      <c r="K1418" s="46"/>
      <c r="L1418" s="46"/>
    </row>
    <row r="1419" spans="1:12" x14ac:dyDescent="0.25">
      <c r="A1419" s="114">
        <v>42409</v>
      </c>
      <c r="B1419" s="16">
        <v>52808</v>
      </c>
      <c r="C1419" s="16" t="s">
        <v>155</v>
      </c>
      <c r="D1419" s="16">
        <v>14.9</v>
      </c>
      <c r="E1419" s="16" t="s">
        <v>4</v>
      </c>
      <c r="F1419" s="46"/>
      <c r="G1419" s="46"/>
      <c r="H1419" s="46"/>
      <c r="I1419" s="16">
        <v>0</v>
      </c>
      <c r="J1419" s="46"/>
      <c r="K1419" s="46"/>
      <c r="L1419" s="46"/>
    </row>
    <row r="1420" spans="1:12" x14ac:dyDescent="0.25">
      <c r="A1420" s="114">
        <v>42409</v>
      </c>
      <c r="B1420" s="16">
        <v>52809</v>
      </c>
      <c r="C1420" s="16" t="s">
        <v>152</v>
      </c>
      <c r="D1420" s="16">
        <v>14.9</v>
      </c>
      <c r="E1420" s="16" t="s">
        <v>4</v>
      </c>
      <c r="F1420" s="46"/>
      <c r="G1420" s="46"/>
      <c r="H1420" s="46"/>
      <c r="I1420" s="16">
        <v>0</v>
      </c>
      <c r="J1420" s="46"/>
      <c r="K1420" s="46"/>
      <c r="L1420" s="46"/>
    </row>
    <row r="1421" spans="1:12" x14ac:dyDescent="0.25">
      <c r="A1421" s="114">
        <v>42409</v>
      </c>
      <c r="B1421" s="16">
        <v>52810</v>
      </c>
      <c r="C1421" s="16" t="s">
        <v>153</v>
      </c>
      <c r="D1421" s="16">
        <v>13.3</v>
      </c>
      <c r="E1421" s="16" t="s">
        <v>4</v>
      </c>
      <c r="F1421" s="46"/>
      <c r="G1421" s="46"/>
      <c r="H1421" s="46"/>
      <c r="I1421" s="16">
        <v>0</v>
      </c>
      <c r="J1421" s="46"/>
      <c r="K1421" s="46"/>
      <c r="L1421" s="46"/>
    </row>
    <row r="1422" spans="1:12" x14ac:dyDescent="0.25">
      <c r="A1422" s="114">
        <v>42409</v>
      </c>
      <c r="B1422" s="16">
        <v>52811</v>
      </c>
      <c r="C1422" s="16" t="s">
        <v>155</v>
      </c>
      <c r="D1422" s="16">
        <v>14.9</v>
      </c>
      <c r="E1422" s="16" t="s">
        <v>4</v>
      </c>
      <c r="F1422" s="46"/>
      <c r="G1422" s="46"/>
      <c r="H1422" s="46"/>
      <c r="I1422" s="16">
        <v>0</v>
      </c>
      <c r="J1422" s="46"/>
      <c r="K1422" s="46"/>
      <c r="L1422" s="46"/>
    </row>
    <row r="1423" spans="1:12" x14ac:dyDescent="0.25">
      <c r="A1423" s="114">
        <v>42409</v>
      </c>
      <c r="B1423" s="16">
        <v>52812</v>
      </c>
      <c r="C1423" s="16" t="s">
        <v>152</v>
      </c>
      <c r="D1423" s="16">
        <v>14.9</v>
      </c>
      <c r="E1423" s="16" t="s">
        <v>4</v>
      </c>
      <c r="F1423" s="46"/>
      <c r="G1423" s="46"/>
      <c r="H1423" s="46"/>
      <c r="I1423" s="16">
        <v>0</v>
      </c>
      <c r="J1423" s="46"/>
      <c r="K1423" s="46"/>
      <c r="L1423" s="46"/>
    </row>
    <row r="1424" spans="1:12" x14ac:dyDescent="0.25">
      <c r="A1424" s="114">
        <v>42409</v>
      </c>
      <c r="B1424" s="16">
        <v>52813</v>
      </c>
      <c r="C1424" s="16" t="s">
        <v>153</v>
      </c>
      <c r="D1424" s="16">
        <v>13.3</v>
      </c>
      <c r="E1424" s="16" t="s">
        <v>4</v>
      </c>
      <c r="F1424" s="46"/>
      <c r="G1424" s="46"/>
      <c r="H1424" s="46"/>
      <c r="I1424" s="16">
        <v>0</v>
      </c>
      <c r="J1424" s="46"/>
      <c r="K1424" s="46"/>
      <c r="L1424" s="46"/>
    </row>
    <row r="1425" spans="1:12" x14ac:dyDescent="0.25">
      <c r="A1425" s="114">
        <v>42409</v>
      </c>
      <c r="B1425" s="16">
        <v>52814</v>
      </c>
      <c r="C1425" s="16" t="s">
        <v>155</v>
      </c>
      <c r="D1425" s="16">
        <v>14.9</v>
      </c>
      <c r="E1425" s="16" t="s">
        <v>4</v>
      </c>
      <c r="F1425" s="46"/>
      <c r="G1425" s="46"/>
      <c r="H1425" s="46"/>
      <c r="I1425" s="16">
        <v>0</v>
      </c>
      <c r="J1425" s="46"/>
      <c r="K1425" s="46"/>
      <c r="L1425" s="46"/>
    </row>
    <row r="1426" spans="1:12" x14ac:dyDescent="0.25">
      <c r="A1426" s="114">
        <v>42409</v>
      </c>
      <c r="B1426" s="16">
        <v>52815</v>
      </c>
      <c r="C1426" s="16" t="s">
        <v>152</v>
      </c>
      <c r="D1426" s="16">
        <v>14.9</v>
      </c>
      <c r="E1426" s="16" t="s">
        <v>4</v>
      </c>
      <c r="F1426" s="46"/>
      <c r="G1426" s="46"/>
      <c r="H1426" s="46"/>
      <c r="I1426" s="16">
        <v>0</v>
      </c>
      <c r="J1426" s="46"/>
      <c r="K1426" s="46"/>
      <c r="L1426" s="46"/>
    </row>
    <row r="1427" spans="1:12" x14ac:dyDescent="0.25">
      <c r="A1427" s="114">
        <v>42409</v>
      </c>
      <c r="B1427" s="16">
        <v>52816</v>
      </c>
      <c r="C1427" s="16" t="s">
        <v>153</v>
      </c>
      <c r="D1427" s="16">
        <v>13.3</v>
      </c>
      <c r="E1427" s="16" t="s">
        <v>4</v>
      </c>
      <c r="F1427" s="46"/>
      <c r="G1427" s="46"/>
      <c r="H1427" s="46"/>
      <c r="I1427" s="16">
        <v>0</v>
      </c>
      <c r="J1427" s="46"/>
      <c r="K1427" s="46"/>
      <c r="L1427" s="46"/>
    </row>
    <row r="1428" spans="1:12" x14ac:dyDescent="0.25">
      <c r="A1428" s="114">
        <v>42409</v>
      </c>
      <c r="B1428" s="16">
        <v>52817</v>
      </c>
      <c r="C1428" s="16" t="s">
        <v>155</v>
      </c>
      <c r="D1428" s="16">
        <v>14.9</v>
      </c>
      <c r="E1428" s="16" t="s">
        <v>4</v>
      </c>
      <c r="F1428" s="46"/>
      <c r="G1428" s="46"/>
      <c r="H1428" s="46"/>
      <c r="I1428" s="16">
        <v>0</v>
      </c>
      <c r="J1428" s="46"/>
      <c r="K1428" s="46"/>
      <c r="L1428" s="46"/>
    </row>
    <row r="1429" spans="1:12" x14ac:dyDescent="0.25">
      <c r="A1429" s="114">
        <v>42409</v>
      </c>
      <c r="B1429" s="16">
        <v>52818</v>
      </c>
      <c r="C1429" s="16" t="s">
        <v>152</v>
      </c>
      <c r="D1429" s="16">
        <v>14.9</v>
      </c>
      <c r="E1429" s="16" t="s">
        <v>4</v>
      </c>
      <c r="F1429" s="46"/>
      <c r="G1429" s="46"/>
      <c r="H1429" s="46"/>
      <c r="I1429" s="16">
        <v>0</v>
      </c>
      <c r="J1429" s="46"/>
      <c r="K1429" s="46"/>
      <c r="L1429" s="46"/>
    </row>
    <row r="1430" spans="1:12" x14ac:dyDescent="0.25">
      <c r="A1430" s="114">
        <v>42409</v>
      </c>
      <c r="B1430" s="16">
        <v>52819</v>
      </c>
      <c r="C1430" s="16" t="s">
        <v>153</v>
      </c>
      <c r="D1430" s="16">
        <v>13.3</v>
      </c>
      <c r="E1430" s="16" t="s">
        <v>4</v>
      </c>
      <c r="F1430" s="46"/>
      <c r="G1430" s="46"/>
      <c r="H1430" s="46"/>
      <c r="I1430" s="16">
        <v>0</v>
      </c>
      <c r="J1430" s="46"/>
      <c r="K1430" s="46"/>
      <c r="L1430" s="46"/>
    </row>
    <row r="1431" spans="1:12" x14ac:dyDescent="0.25">
      <c r="A1431" s="114">
        <v>42409</v>
      </c>
      <c r="B1431" s="16">
        <v>52820</v>
      </c>
      <c r="C1431" s="16" t="s">
        <v>155</v>
      </c>
      <c r="D1431" s="16">
        <v>14.9</v>
      </c>
      <c r="E1431" s="16" t="s">
        <v>4</v>
      </c>
      <c r="F1431" s="46"/>
      <c r="G1431" s="46"/>
      <c r="H1431" s="46"/>
      <c r="I1431" s="16">
        <v>0</v>
      </c>
      <c r="J1431" s="46"/>
      <c r="K1431" s="46"/>
      <c r="L1431" s="46"/>
    </row>
    <row r="1432" spans="1:12" x14ac:dyDescent="0.25">
      <c r="A1432" s="114">
        <v>42409</v>
      </c>
      <c r="B1432" s="16">
        <v>52821</v>
      </c>
      <c r="C1432" s="16" t="s">
        <v>152</v>
      </c>
      <c r="D1432" s="16">
        <v>14.9</v>
      </c>
      <c r="E1432" s="16" t="s">
        <v>4</v>
      </c>
      <c r="F1432" s="46"/>
      <c r="G1432" s="46"/>
      <c r="H1432" s="46"/>
      <c r="I1432" s="16">
        <v>0</v>
      </c>
      <c r="J1432" s="46"/>
      <c r="K1432" s="46"/>
      <c r="L1432" s="46"/>
    </row>
    <row r="1433" spans="1:12" x14ac:dyDescent="0.25">
      <c r="A1433" s="114">
        <v>42409</v>
      </c>
      <c r="B1433" s="16">
        <v>52822</v>
      </c>
      <c r="C1433" s="16" t="s">
        <v>153</v>
      </c>
      <c r="D1433" s="16">
        <v>13.3</v>
      </c>
      <c r="E1433" s="16" t="s">
        <v>4</v>
      </c>
      <c r="F1433" s="46"/>
      <c r="G1433" s="46"/>
      <c r="H1433" s="46"/>
      <c r="I1433" s="16">
        <v>0</v>
      </c>
      <c r="J1433" s="46"/>
      <c r="K1433" s="46"/>
      <c r="L1433" s="46"/>
    </row>
    <row r="1434" spans="1:12" x14ac:dyDescent="0.25">
      <c r="A1434" s="114">
        <v>42409</v>
      </c>
      <c r="B1434" s="16">
        <v>52823</v>
      </c>
      <c r="C1434" s="16" t="s">
        <v>155</v>
      </c>
      <c r="D1434" s="16">
        <v>14.9</v>
      </c>
      <c r="E1434" s="16" t="s">
        <v>4</v>
      </c>
      <c r="F1434" s="46"/>
      <c r="G1434" s="46"/>
      <c r="H1434" s="46"/>
      <c r="I1434" s="16">
        <v>0</v>
      </c>
      <c r="J1434" s="46"/>
      <c r="K1434" s="46"/>
      <c r="L1434" s="46"/>
    </row>
    <row r="1435" spans="1:12" x14ac:dyDescent="0.25">
      <c r="A1435" s="114">
        <v>42409</v>
      </c>
      <c r="B1435" s="16">
        <v>52824</v>
      </c>
      <c r="C1435" s="16" t="s">
        <v>152</v>
      </c>
      <c r="D1435" s="16">
        <v>14.9</v>
      </c>
      <c r="E1435" s="16" t="s">
        <v>4</v>
      </c>
      <c r="F1435" s="46"/>
      <c r="G1435" s="46"/>
      <c r="H1435" s="46"/>
      <c r="I1435" s="16">
        <v>0</v>
      </c>
      <c r="J1435" s="46"/>
      <c r="K1435" s="46"/>
      <c r="L1435" s="46"/>
    </row>
    <row r="1436" spans="1:12" x14ac:dyDescent="0.25">
      <c r="A1436" s="114">
        <v>42409</v>
      </c>
      <c r="B1436" s="16">
        <v>52825</v>
      </c>
      <c r="C1436" s="16" t="s">
        <v>153</v>
      </c>
      <c r="D1436" s="16">
        <v>13.3</v>
      </c>
      <c r="E1436" s="16" t="s">
        <v>4</v>
      </c>
      <c r="F1436" s="46"/>
      <c r="G1436" s="46"/>
      <c r="H1436" s="46"/>
      <c r="I1436" s="16">
        <v>0</v>
      </c>
      <c r="J1436" s="46"/>
      <c r="K1436" s="46"/>
      <c r="L1436" s="46"/>
    </row>
    <row r="1437" spans="1:12" x14ac:dyDescent="0.25">
      <c r="A1437" s="114">
        <v>42409</v>
      </c>
      <c r="B1437" s="16">
        <v>52826</v>
      </c>
      <c r="C1437" s="16" t="s">
        <v>155</v>
      </c>
      <c r="D1437" s="16">
        <v>14.9</v>
      </c>
      <c r="E1437" s="16" t="s">
        <v>4</v>
      </c>
      <c r="F1437" s="46"/>
      <c r="G1437" s="46"/>
      <c r="H1437" s="46"/>
      <c r="I1437" s="16">
        <v>0</v>
      </c>
      <c r="J1437" s="46"/>
      <c r="K1437" s="46"/>
      <c r="L1437" s="46"/>
    </row>
    <row r="1438" spans="1:12" x14ac:dyDescent="0.25">
      <c r="A1438" s="114">
        <v>42409</v>
      </c>
      <c r="B1438" s="16">
        <v>52827</v>
      </c>
      <c r="C1438" s="16" t="s">
        <v>153</v>
      </c>
      <c r="D1438" s="16">
        <v>13.3</v>
      </c>
      <c r="E1438" s="16" t="s">
        <v>4</v>
      </c>
      <c r="F1438" s="46"/>
      <c r="G1438" s="46"/>
      <c r="H1438" s="46"/>
      <c r="I1438" s="16">
        <v>0</v>
      </c>
      <c r="J1438" s="46"/>
      <c r="K1438" s="46"/>
      <c r="L1438" s="46"/>
    </row>
    <row r="1439" spans="1:12" x14ac:dyDescent="0.25">
      <c r="A1439" s="114">
        <v>42409</v>
      </c>
      <c r="B1439" s="16">
        <v>52828</v>
      </c>
      <c r="C1439" s="16" t="s">
        <v>155</v>
      </c>
      <c r="D1439" s="16">
        <v>14.9</v>
      </c>
      <c r="E1439" s="16" t="s">
        <v>4</v>
      </c>
      <c r="F1439" s="46"/>
      <c r="G1439" s="46"/>
      <c r="H1439" s="46"/>
      <c r="I1439" s="16">
        <v>0</v>
      </c>
      <c r="J1439" s="46"/>
      <c r="K1439" s="46"/>
      <c r="L1439" s="46"/>
    </row>
    <row r="1440" spans="1:12" x14ac:dyDescent="0.25">
      <c r="A1440" s="114">
        <v>42409</v>
      </c>
      <c r="B1440" s="16">
        <v>52829</v>
      </c>
      <c r="C1440" s="16" t="s">
        <v>152</v>
      </c>
      <c r="D1440" s="16">
        <v>14.9</v>
      </c>
      <c r="E1440" s="16" t="s">
        <v>4</v>
      </c>
      <c r="F1440" s="46"/>
      <c r="G1440" s="46"/>
      <c r="H1440" s="46"/>
      <c r="I1440" s="16">
        <v>0</v>
      </c>
      <c r="J1440" s="46"/>
      <c r="K1440" s="46"/>
      <c r="L1440" s="46"/>
    </row>
    <row r="1441" spans="1:12" x14ac:dyDescent="0.25">
      <c r="A1441" s="114">
        <v>42409</v>
      </c>
      <c r="B1441" s="16">
        <v>52830</v>
      </c>
      <c r="C1441" s="16" t="s">
        <v>153</v>
      </c>
      <c r="D1441" s="16">
        <v>13.3</v>
      </c>
      <c r="E1441" s="16" t="s">
        <v>4</v>
      </c>
      <c r="F1441" s="46"/>
      <c r="G1441" s="46"/>
      <c r="H1441" s="46"/>
      <c r="I1441" s="16">
        <v>0</v>
      </c>
      <c r="J1441" s="46"/>
      <c r="K1441" s="46"/>
      <c r="L1441" s="46"/>
    </row>
    <row r="1442" spans="1:12" x14ac:dyDescent="0.25">
      <c r="A1442" s="114">
        <v>42409</v>
      </c>
      <c r="B1442" s="16">
        <v>52831</v>
      </c>
      <c r="C1442" s="16" t="s">
        <v>155</v>
      </c>
      <c r="D1442" s="16">
        <v>14.9</v>
      </c>
      <c r="E1442" s="16" t="s">
        <v>4</v>
      </c>
      <c r="F1442" s="46"/>
      <c r="G1442" s="46"/>
      <c r="H1442" s="46"/>
      <c r="I1442" s="16">
        <v>0</v>
      </c>
      <c r="J1442" s="46"/>
      <c r="K1442" s="46"/>
      <c r="L1442" s="46"/>
    </row>
    <row r="1443" spans="1:12" x14ac:dyDescent="0.25">
      <c r="A1443" s="114">
        <v>42409</v>
      </c>
      <c r="B1443" s="16">
        <v>52832</v>
      </c>
      <c r="C1443" s="16" t="s">
        <v>155</v>
      </c>
      <c r="D1443" s="16">
        <v>14.9</v>
      </c>
      <c r="E1443" s="16" t="s">
        <v>4</v>
      </c>
      <c r="F1443" s="46"/>
      <c r="G1443" s="46"/>
      <c r="H1443" s="46"/>
      <c r="I1443" s="16">
        <v>0</v>
      </c>
      <c r="J1443" s="46"/>
      <c r="K1443" s="46"/>
      <c r="L1443" s="46"/>
    </row>
    <row r="1444" spans="1:12" x14ac:dyDescent="0.25">
      <c r="A1444" s="114">
        <v>42409</v>
      </c>
      <c r="B1444" s="16">
        <v>52833</v>
      </c>
      <c r="C1444" s="16" t="s">
        <v>152</v>
      </c>
      <c r="D1444" s="16">
        <v>14.9</v>
      </c>
      <c r="E1444" s="16" t="s">
        <v>4</v>
      </c>
      <c r="F1444" s="46"/>
      <c r="G1444" s="46"/>
      <c r="H1444" s="46"/>
      <c r="I1444" s="16">
        <v>0</v>
      </c>
      <c r="J1444" s="46"/>
      <c r="K1444" s="46"/>
      <c r="L1444" s="46"/>
    </row>
    <row r="1445" spans="1:12" x14ac:dyDescent="0.25">
      <c r="A1445" s="114">
        <v>42409</v>
      </c>
      <c r="B1445" s="16">
        <v>52834</v>
      </c>
      <c r="C1445" s="16" t="s">
        <v>153</v>
      </c>
      <c r="D1445" s="16">
        <v>13.3</v>
      </c>
      <c r="E1445" s="16" t="s">
        <v>4</v>
      </c>
      <c r="F1445" s="46"/>
      <c r="G1445" s="46"/>
      <c r="H1445" s="46"/>
      <c r="I1445" s="16">
        <v>0</v>
      </c>
      <c r="J1445" s="46"/>
      <c r="K1445" s="46"/>
      <c r="L1445" s="46"/>
    </row>
    <row r="1446" spans="1:12" x14ac:dyDescent="0.25">
      <c r="A1446" s="114">
        <v>42409</v>
      </c>
      <c r="B1446" s="16">
        <v>52835</v>
      </c>
      <c r="C1446" s="16" t="s">
        <v>155</v>
      </c>
      <c r="D1446" s="16">
        <v>14.9</v>
      </c>
      <c r="E1446" s="16" t="s">
        <v>4</v>
      </c>
      <c r="F1446" s="46"/>
      <c r="G1446" s="46"/>
      <c r="H1446" s="46"/>
      <c r="I1446" s="16">
        <v>0</v>
      </c>
      <c r="J1446" s="46"/>
      <c r="K1446" s="46"/>
      <c r="L1446" s="46"/>
    </row>
    <row r="1447" spans="1:12" x14ac:dyDescent="0.25">
      <c r="A1447" s="114">
        <v>42409</v>
      </c>
      <c r="B1447" s="16">
        <v>52836</v>
      </c>
      <c r="C1447" s="16" t="s">
        <v>152</v>
      </c>
      <c r="D1447" s="16">
        <v>14.9</v>
      </c>
      <c r="E1447" s="16" t="s">
        <v>4</v>
      </c>
      <c r="F1447" s="46"/>
      <c r="G1447" s="46"/>
      <c r="H1447" s="46"/>
      <c r="I1447" s="16">
        <v>0</v>
      </c>
      <c r="J1447" s="46"/>
      <c r="K1447" s="46"/>
      <c r="L1447" s="46"/>
    </row>
    <row r="1448" spans="1:12" x14ac:dyDescent="0.25">
      <c r="A1448" s="114">
        <v>42409</v>
      </c>
      <c r="B1448" s="16">
        <v>52837</v>
      </c>
      <c r="C1448" s="16" t="s">
        <v>153</v>
      </c>
      <c r="D1448" s="16">
        <v>13.3</v>
      </c>
      <c r="E1448" s="16" t="s">
        <v>4</v>
      </c>
      <c r="F1448" s="46"/>
      <c r="G1448" s="46"/>
      <c r="H1448" s="46"/>
      <c r="I1448" s="16">
        <v>0</v>
      </c>
      <c r="J1448" s="46"/>
      <c r="K1448" s="46"/>
      <c r="L1448" s="46"/>
    </row>
    <row r="1449" spans="1:12" x14ac:dyDescent="0.25">
      <c r="A1449" s="114">
        <v>42409</v>
      </c>
      <c r="B1449" s="16">
        <v>52838</v>
      </c>
      <c r="C1449" s="16" t="s">
        <v>155</v>
      </c>
      <c r="D1449" s="16">
        <v>14.9</v>
      </c>
      <c r="E1449" s="16" t="s">
        <v>4</v>
      </c>
      <c r="F1449" s="46"/>
      <c r="G1449" s="46"/>
      <c r="H1449" s="46"/>
      <c r="I1449" s="16">
        <v>0</v>
      </c>
      <c r="J1449" s="46"/>
      <c r="K1449" s="46"/>
      <c r="L1449" s="46"/>
    </row>
    <row r="1450" spans="1:12" x14ac:dyDescent="0.25">
      <c r="A1450" s="114">
        <v>42409</v>
      </c>
      <c r="B1450" s="16">
        <v>52839</v>
      </c>
      <c r="C1450" s="16" t="s">
        <v>152</v>
      </c>
      <c r="D1450" s="16">
        <v>14.9</v>
      </c>
      <c r="E1450" s="16" t="s">
        <v>4</v>
      </c>
      <c r="F1450" s="46"/>
      <c r="G1450" s="46"/>
      <c r="H1450" s="46"/>
      <c r="I1450" s="16">
        <v>0</v>
      </c>
      <c r="J1450" s="46"/>
      <c r="K1450" s="46"/>
      <c r="L1450" s="46"/>
    </row>
    <row r="1451" spans="1:12" x14ac:dyDescent="0.25">
      <c r="A1451" s="114">
        <v>42409</v>
      </c>
      <c r="B1451" s="16">
        <v>52840</v>
      </c>
      <c r="C1451" s="16" t="s">
        <v>153</v>
      </c>
      <c r="D1451" s="16">
        <v>13.3</v>
      </c>
      <c r="E1451" s="16" t="s">
        <v>4</v>
      </c>
      <c r="F1451" s="46"/>
      <c r="G1451" s="46"/>
      <c r="H1451" s="46"/>
      <c r="I1451" s="16">
        <v>0</v>
      </c>
      <c r="J1451" s="46"/>
      <c r="K1451" s="46"/>
      <c r="L1451" s="46"/>
    </row>
    <row r="1452" spans="1:12" x14ac:dyDescent="0.25">
      <c r="A1452" s="114">
        <v>42409</v>
      </c>
      <c r="B1452" s="16">
        <v>52841</v>
      </c>
      <c r="C1452" s="16" t="s">
        <v>155</v>
      </c>
      <c r="D1452" s="16">
        <v>14.9</v>
      </c>
      <c r="E1452" s="16" t="s">
        <v>4</v>
      </c>
      <c r="F1452" s="46"/>
      <c r="G1452" s="46"/>
      <c r="H1452" s="46"/>
      <c r="I1452" s="16">
        <v>0</v>
      </c>
      <c r="J1452" s="46"/>
      <c r="K1452" s="46"/>
      <c r="L1452" s="46"/>
    </row>
    <row r="1453" spans="1:12" x14ac:dyDescent="0.25">
      <c r="A1453" s="114">
        <v>42409</v>
      </c>
      <c r="B1453" s="16">
        <v>52842</v>
      </c>
      <c r="C1453" s="16" t="s">
        <v>152</v>
      </c>
      <c r="D1453" s="16">
        <v>14.9</v>
      </c>
      <c r="E1453" s="16" t="s">
        <v>4</v>
      </c>
      <c r="F1453" s="46"/>
      <c r="G1453" s="46"/>
      <c r="H1453" s="46"/>
      <c r="I1453" s="16">
        <v>0</v>
      </c>
      <c r="J1453" s="46"/>
      <c r="K1453" s="46"/>
      <c r="L1453" s="46"/>
    </row>
    <row r="1454" spans="1:12" x14ac:dyDescent="0.25">
      <c r="A1454" s="114">
        <v>42409</v>
      </c>
      <c r="B1454" s="16">
        <v>52843</v>
      </c>
      <c r="C1454" s="16" t="s">
        <v>153</v>
      </c>
      <c r="D1454" s="16">
        <v>13.3</v>
      </c>
      <c r="E1454" s="16" t="s">
        <v>4</v>
      </c>
      <c r="F1454" s="46"/>
      <c r="G1454" s="46"/>
      <c r="H1454" s="46"/>
      <c r="I1454" s="16">
        <v>0</v>
      </c>
      <c r="J1454" s="46"/>
      <c r="K1454" s="46"/>
      <c r="L1454" s="46"/>
    </row>
    <row r="1455" spans="1:12" x14ac:dyDescent="0.25">
      <c r="A1455" s="114">
        <v>42409</v>
      </c>
      <c r="B1455" s="16">
        <v>52844</v>
      </c>
      <c r="C1455" s="16" t="s">
        <v>155</v>
      </c>
      <c r="D1455" s="16">
        <v>14.9</v>
      </c>
      <c r="E1455" s="16" t="s">
        <v>4</v>
      </c>
      <c r="F1455" s="46"/>
      <c r="G1455" s="46"/>
      <c r="H1455" s="46"/>
      <c r="I1455" s="16">
        <v>0</v>
      </c>
      <c r="J1455" s="46"/>
      <c r="K1455" s="46"/>
      <c r="L1455" s="46"/>
    </row>
    <row r="1456" spans="1:12" x14ac:dyDescent="0.25">
      <c r="A1456" s="114">
        <v>42409</v>
      </c>
      <c r="B1456" s="16">
        <v>52845</v>
      </c>
      <c r="C1456" s="16" t="s">
        <v>152</v>
      </c>
      <c r="D1456" s="16">
        <v>14.9</v>
      </c>
      <c r="E1456" s="16" t="s">
        <v>4</v>
      </c>
      <c r="F1456" s="46"/>
      <c r="G1456" s="46"/>
      <c r="H1456" s="46"/>
      <c r="I1456" s="16">
        <v>0</v>
      </c>
      <c r="J1456" s="46"/>
      <c r="K1456" s="46"/>
      <c r="L1456" s="46"/>
    </row>
    <row r="1457" spans="1:12" x14ac:dyDescent="0.25">
      <c r="A1457" s="114">
        <v>42409</v>
      </c>
      <c r="B1457" s="16">
        <v>52846</v>
      </c>
      <c r="C1457" s="16" t="s">
        <v>153</v>
      </c>
      <c r="D1457" s="16">
        <v>13.3</v>
      </c>
      <c r="E1457" s="16" t="s">
        <v>4</v>
      </c>
      <c r="F1457" s="46"/>
      <c r="G1457" s="46"/>
      <c r="H1457" s="46"/>
      <c r="I1457" s="16">
        <v>0</v>
      </c>
      <c r="J1457" s="46"/>
      <c r="K1457" s="46"/>
      <c r="L1457" s="46"/>
    </row>
    <row r="1458" spans="1:12" x14ac:dyDescent="0.25">
      <c r="A1458" s="114">
        <v>42409</v>
      </c>
      <c r="B1458" s="16">
        <v>52847</v>
      </c>
      <c r="C1458" s="16" t="s">
        <v>155</v>
      </c>
      <c r="D1458" s="16">
        <v>14.9</v>
      </c>
      <c r="E1458" s="16" t="s">
        <v>4</v>
      </c>
      <c r="F1458" s="46"/>
      <c r="G1458" s="46"/>
      <c r="H1458" s="46"/>
      <c r="I1458" s="16">
        <v>0</v>
      </c>
      <c r="J1458" s="46"/>
      <c r="K1458" s="46"/>
      <c r="L1458" s="46"/>
    </row>
    <row r="1459" spans="1:12" x14ac:dyDescent="0.25">
      <c r="A1459" s="114">
        <v>42409</v>
      </c>
      <c r="B1459" s="16">
        <v>52848</v>
      </c>
      <c r="C1459" s="16" t="s">
        <v>152</v>
      </c>
      <c r="D1459" s="16">
        <v>14.9</v>
      </c>
      <c r="E1459" s="16" t="s">
        <v>4</v>
      </c>
      <c r="F1459" s="46"/>
      <c r="G1459" s="46"/>
      <c r="H1459" s="46"/>
      <c r="I1459" s="16">
        <v>0</v>
      </c>
      <c r="J1459" s="46"/>
      <c r="K1459" s="46"/>
      <c r="L1459" s="46"/>
    </row>
    <row r="1460" spans="1:12" x14ac:dyDescent="0.25">
      <c r="A1460" s="114">
        <v>42409</v>
      </c>
      <c r="B1460" s="16">
        <v>52849</v>
      </c>
      <c r="C1460" s="16" t="s">
        <v>153</v>
      </c>
      <c r="D1460" s="16">
        <v>13.3</v>
      </c>
      <c r="E1460" s="16" t="s">
        <v>4</v>
      </c>
      <c r="F1460" s="46"/>
      <c r="G1460" s="46"/>
      <c r="H1460" s="46"/>
      <c r="I1460" s="16">
        <v>0</v>
      </c>
      <c r="J1460" s="46"/>
      <c r="K1460" s="46"/>
      <c r="L1460" s="46"/>
    </row>
    <row r="1461" spans="1:12" x14ac:dyDescent="0.25">
      <c r="A1461" s="114">
        <v>42409</v>
      </c>
      <c r="B1461" s="16">
        <v>52850</v>
      </c>
      <c r="C1461" s="16" t="s">
        <v>155</v>
      </c>
      <c r="D1461" s="16">
        <v>14.9</v>
      </c>
      <c r="E1461" s="16" t="s">
        <v>4</v>
      </c>
      <c r="F1461" s="46"/>
      <c r="G1461" s="46"/>
      <c r="H1461" s="46"/>
      <c r="I1461" s="16">
        <v>0</v>
      </c>
      <c r="J1461" s="46"/>
      <c r="K1461" s="46"/>
      <c r="L1461" s="46"/>
    </row>
    <row r="1462" spans="1:12" x14ac:dyDescent="0.25">
      <c r="A1462" s="114">
        <v>42409</v>
      </c>
      <c r="B1462" s="16">
        <v>52851</v>
      </c>
      <c r="C1462" s="16" t="s">
        <v>152</v>
      </c>
      <c r="D1462" s="16">
        <v>14.9</v>
      </c>
      <c r="E1462" s="16" t="s">
        <v>4</v>
      </c>
      <c r="F1462" s="46"/>
      <c r="G1462" s="46"/>
      <c r="H1462" s="46"/>
      <c r="I1462" s="16">
        <v>0</v>
      </c>
      <c r="J1462" s="46"/>
      <c r="K1462" s="46"/>
      <c r="L1462" s="46"/>
    </row>
    <row r="1463" spans="1:12" x14ac:dyDescent="0.25">
      <c r="A1463" s="114">
        <v>42409</v>
      </c>
      <c r="B1463" s="16">
        <v>52852</v>
      </c>
      <c r="C1463" s="16" t="s">
        <v>153</v>
      </c>
      <c r="D1463" s="16">
        <v>13.3</v>
      </c>
      <c r="E1463" s="16" t="s">
        <v>4</v>
      </c>
      <c r="F1463" s="46"/>
      <c r="G1463" s="46"/>
      <c r="H1463" s="46"/>
      <c r="I1463" s="16">
        <v>0</v>
      </c>
      <c r="J1463" s="46"/>
      <c r="K1463" s="46"/>
      <c r="L1463" s="46"/>
    </row>
    <row r="1464" spans="1:12" x14ac:dyDescent="0.25">
      <c r="A1464" s="114">
        <v>42409</v>
      </c>
      <c r="B1464" s="16">
        <v>52853</v>
      </c>
      <c r="C1464" s="16" t="s">
        <v>155</v>
      </c>
      <c r="D1464" s="16">
        <v>14.9</v>
      </c>
      <c r="E1464" s="16" t="s">
        <v>4</v>
      </c>
      <c r="F1464" s="46"/>
      <c r="G1464" s="46"/>
      <c r="H1464" s="46"/>
      <c r="I1464" s="16">
        <v>0</v>
      </c>
      <c r="J1464" s="46"/>
      <c r="K1464" s="46"/>
      <c r="L1464" s="46"/>
    </row>
    <row r="1465" spans="1:12" x14ac:dyDescent="0.25">
      <c r="A1465" s="114">
        <v>42409</v>
      </c>
      <c r="B1465" s="16">
        <v>52854</v>
      </c>
      <c r="C1465" s="16" t="s">
        <v>152</v>
      </c>
      <c r="D1465" s="16">
        <v>14.9</v>
      </c>
      <c r="E1465" s="16" t="s">
        <v>4</v>
      </c>
      <c r="F1465" s="46"/>
      <c r="G1465" s="46"/>
      <c r="H1465" s="46"/>
      <c r="I1465" s="16">
        <v>0</v>
      </c>
      <c r="J1465" s="46"/>
      <c r="K1465" s="46"/>
      <c r="L1465" s="46"/>
    </row>
    <row r="1466" spans="1:12" x14ac:dyDescent="0.25">
      <c r="A1466" s="114">
        <v>42409</v>
      </c>
      <c r="B1466" s="16">
        <v>52855</v>
      </c>
      <c r="C1466" s="16" t="s">
        <v>155</v>
      </c>
      <c r="D1466" s="16">
        <v>14.9</v>
      </c>
      <c r="E1466" s="16" t="s">
        <v>4</v>
      </c>
      <c r="F1466" s="46"/>
      <c r="G1466" s="46"/>
      <c r="H1466" s="46"/>
      <c r="I1466" s="16">
        <v>0</v>
      </c>
      <c r="J1466" s="46"/>
      <c r="K1466" s="46"/>
      <c r="L1466" s="46"/>
    </row>
    <row r="1467" spans="1:12" x14ac:dyDescent="0.25">
      <c r="A1467" s="114">
        <v>42409</v>
      </c>
      <c r="B1467" s="16">
        <v>52856</v>
      </c>
      <c r="C1467" s="16" t="s">
        <v>152</v>
      </c>
      <c r="D1467" s="16">
        <v>14.9</v>
      </c>
      <c r="E1467" s="16" t="s">
        <v>4</v>
      </c>
      <c r="F1467" s="46"/>
      <c r="G1467" s="46"/>
      <c r="H1467" s="46"/>
      <c r="I1467" s="16">
        <v>0</v>
      </c>
      <c r="J1467" s="46"/>
      <c r="K1467" s="46"/>
      <c r="L1467" s="46"/>
    </row>
    <row r="1468" spans="1:12" x14ac:dyDescent="0.25">
      <c r="A1468" s="114">
        <v>42409</v>
      </c>
      <c r="B1468" s="16">
        <v>52857</v>
      </c>
      <c r="C1468" s="16" t="s">
        <v>153</v>
      </c>
      <c r="D1468" s="16">
        <v>13.3</v>
      </c>
      <c r="E1468" s="16" t="s">
        <v>4</v>
      </c>
      <c r="F1468" s="46"/>
      <c r="G1468" s="46"/>
      <c r="H1468" s="46"/>
      <c r="I1468" s="16">
        <v>0</v>
      </c>
      <c r="J1468" s="46"/>
      <c r="K1468" s="46"/>
      <c r="L1468" s="46"/>
    </row>
    <row r="1469" spans="1:12" x14ac:dyDescent="0.25">
      <c r="A1469" s="114">
        <v>42409</v>
      </c>
      <c r="B1469" s="16">
        <v>52858</v>
      </c>
      <c r="C1469" s="16" t="s">
        <v>151</v>
      </c>
      <c r="D1469" s="16">
        <v>14.9</v>
      </c>
      <c r="E1469" s="16" t="s">
        <v>4</v>
      </c>
      <c r="F1469" s="46"/>
      <c r="G1469" s="46"/>
      <c r="H1469" s="46"/>
      <c r="I1469" s="16">
        <v>0</v>
      </c>
      <c r="J1469" s="46"/>
      <c r="K1469" s="46"/>
      <c r="L1469" s="46"/>
    </row>
    <row r="1470" spans="1:12" x14ac:dyDescent="0.25">
      <c r="A1470" s="114">
        <v>42409</v>
      </c>
      <c r="B1470" s="16">
        <v>52859</v>
      </c>
      <c r="C1470" s="16" t="s">
        <v>155</v>
      </c>
      <c r="D1470" s="16">
        <v>14.9</v>
      </c>
      <c r="E1470" s="16" t="s">
        <v>4</v>
      </c>
      <c r="F1470" s="46"/>
      <c r="G1470" s="46"/>
      <c r="H1470" s="46"/>
      <c r="I1470" s="16">
        <v>0</v>
      </c>
      <c r="J1470" s="46"/>
      <c r="K1470" s="46"/>
      <c r="L1470" s="46"/>
    </row>
    <row r="1471" spans="1:12" x14ac:dyDescent="0.25">
      <c r="A1471" s="114">
        <v>42409</v>
      </c>
      <c r="B1471" s="16">
        <v>52860</v>
      </c>
      <c r="C1471" s="16" t="s">
        <v>152</v>
      </c>
      <c r="D1471" s="16">
        <v>14.9</v>
      </c>
      <c r="E1471" s="16" t="s">
        <v>4</v>
      </c>
      <c r="F1471" s="46"/>
      <c r="G1471" s="46"/>
      <c r="H1471" s="46"/>
      <c r="I1471" s="16">
        <v>0</v>
      </c>
      <c r="J1471" s="46"/>
      <c r="K1471" s="46"/>
      <c r="L1471" s="46"/>
    </row>
    <row r="1472" spans="1:12" x14ac:dyDescent="0.25">
      <c r="A1472" s="114">
        <v>42409</v>
      </c>
      <c r="B1472" s="16">
        <v>52861</v>
      </c>
      <c r="C1472" s="16" t="s">
        <v>153</v>
      </c>
      <c r="D1472" s="16">
        <v>13.3</v>
      </c>
      <c r="E1472" s="16" t="s">
        <v>4</v>
      </c>
      <c r="F1472" s="46"/>
      <c r="G1472" s="46"/>
      <c r="H1472" s="46"/>
      <c r="I1472" s="16">
        <v>0</v>
      </c>
      <c r="J1472" s="46"/>
      <c r="K1472" s="46"/>
      <c r="L1472" s="46"/>
    </row>
    <row r="1473" spans="1:12" x14ac:dyDescent="0.25">
      <c r="A1473" s="114">
        <v>42409</v>
      </c>
      <c r="B1473" s="16">
        <v>52862</v>
      </c>
      <c r="C1473" s="16" t="s">
        <v>151</v>
      </c>
      <c r="D1473" s="16">
        <v>14.9</v>
      </c>
      <c r="E1473" s="16" t="s">
        <v>4</v>
      </c>
      <c r="F1473" s="46"/>
      <c r="G1473" s="46"/>
      <c r="H1473" s="46"/>
      <c r="I1473" s="16">
        <v>0</v>
      </c>
      <c r="J1473" s="46"/>
      <c r="K1473" s="46"/>
      <c r="L1473" s="46"/>
    </row>
    <row r="1474" spans="1:12" x14ac:dyDescent="0.25">
      <c r="A1474" s="114">
        <v>42409</v>
      </c>
      <c r="B1474" s="16">
        <v>52863</v>
      </c>
      <c r="C1474" s="16" t="s">
        <v>155</v>
      </c>
      <c r="D1474" s="16">
        <v>14.9</v>
      </c>
      <c r="E1474" s="16" t="s">
        <v>4</v>
      </c>
      <c r="F1474" s="46"/>
      <c r="G1474" s="46"/>
      <c r="H1474" s="46"/>
      <c r="I1474" s="16">
        <v>0</v>
      </c>
      <c r="J1474" s="46"/>
      <c r="K1474" s="46"/>
      <c r="L1474" s="46"/>
    </row>
    <row r="1475" spans="1:12" x14ac:dyDescent="0.25">
      <c r="A1475" s="114">
        <v>42409</v>
      </c>
      <c r="B1475" s="16">
        <v>52864</v>
      </c>
      <c r="C1475" s="16" t="s">
        <v>152</v>
      </c>
      <c r="D1475" s="16">
        <v>14.9</v>
      </c>
      <c r="E1475" s="16" t="s">
        <v>4</v>
      </c>
      <c r="F1475" s="46"/>
      <c r="G1475" s="46"/>
      <c r="H1475" s="46"/>
      <c r="I1475" s="16">
        <v>0</v>
      </c>
      <c r="J1475" s="46"/>
      <c r="K1475" s="46"/>
      <c r="L1475" s="46"/>
    </row>
    <row r="1476" spans="1:12" x14ac:dyDescent="0.25">
      <c r="A1476" s="114">
        <v>42409</v>
      </c>
      <c r="B1476" s="16">
        <v>52865</v>
      </c>
      <c r="C1476" s="16" t="s">
        <v>153</v>
      </c>
      <c r="D1476" s="16">
        <v>13.3</v>
      </c>
      <c r="E1476" s="16" t="s">
        <v>4</v>
      </c>
      <c r="F1476" s="46"/>
      <c r="G1476" s="46"/>
      <c r="H1476" s="46"/>
      <c r="I1476" s="16">
        <v>0</v>
      </c>
      <c r="J1476" s="46"/>
      <c r="K1476" s="46"/>
      <c r="L1476" s="46"/>
    </row>
    <row r="1477" spans="1:12" x14ac:dyDescent="0.25">
      <c r="A1477" s="114">
        <v>42409</v>
      </c>
      <c r="B1477" s="16">
        <v>52866</v>
      </c>
      <c r="C1477" s="16" t="s">
        <v>151</v>
      </c>
      <c r="D1477" s="16">
        <v>14.9</v>
      </c>
      <c r="E1477" s="16" t="s">
        <v>4</v>
      </c>
      <c r="F1477" s="46"/>
      <c r="G1477" s="46"/>
      <c r="H1477" s="46"/>
      <c r="I1477" s="16">
        <v>0</v>
      </c>
      <c r="J1477" s="46"/>
      <c r="K1477" s="46"/>
      <c r="L1477" s="46"/>
    </row>
    <row r="1478" spans="1:12" x14ac:dyDescent="0.25">
      <c r="A1478" s="114">
        <v>42409</v>
      </c>
      <c r="B1478" s="16">
        <v>52867</v>
      </c>
      <c r="C1478" s="16" t="s">
        <v>155</v>
      </c>
      <c r="D1478" s="16">
        <v>14.9</v>
      </c>
      <c r="E1478" s="16" t="s">
        <v>4</v>
      </c>
      <c r="F1478" s="46"/>
      <c r="G1478" s="46"/>
      <c r="H1478" s="46"/>
      <c r="I1478" s="16">
        <v>0</v>
      </c>
      <c r="J1478" s="46"/>
      <c r="K1478" s="46"/>
      <c r="L1478" s="46"/>
    </row>
    <row r="1479" spans="1:12" x14ac:dyDescent="0.25">
      <c r="A1479" s="114">
        <v>42409</v>
      </c>
      <c r="B1479" s="16">
        <v>52868</v>
      </c>
      <c r="C1479" s="16" t="s">
        <v>152</v>
      </c>
      <c r="D1479" s="16">
        <v>14.9</v>
      </c>
      <c r="E1479" s="16" t="s">
        <v>4</v>
      </c>
      <c r="F1479" s="46"/>
      <c r="G1479" s="46"/>
      <c r="H1479" s="46"/>
      <c r="I1479" s="16">
        <v>0</v>
      </c>
      <c r="J1479" s="46"/>
      <c r="K1479" s="46"/>
      <c r="L1479" s="46"/>
    </row>
    <row r="1480" spans="1:12" x14ac:dyDescent="0.25">
      <c r="A1480" s="114">
        <v>42409</v>
      </c>
      <c r="B1480" s="16">
        <v>52869</v>
      </c>
      <c r="C1480" s="16" t="s">
        <v>153</v>
      </c>
      <c r="D1480" s="16">
        <v>13.3</v>
      </c>
      <c r="E1480" s="16" t="s">
        <v>4</v>
      </c>
      <c r="F1480" s="46"/>
      <c r="G1480" s="46"/>
      <c r="H1480" s="46"/>
      <c r="I1480" s="16">
        <v>0</v>
      </c>
      <c r="J1480" s="46"/>
      <c r="K1480" s="46"/>
      <c r="L1480" s="46"/>
    </row>
    <row r="1481" spans="1:12" x14ac:dyDescent="0.25">
      <c r="A1481" s="114">
        <v>42409</v>
      </c>
      <c r="B1481" s="16">
        <v>52870</v>
      </c>
      <c r="C1481" s="16" t="s">
        <v>151</v>
      </c>
      <c r="D1481" s="16">
        <v>14.9</v>
      </c>
      <c r="E1481" s="16" t="s">
        <v>4</v>
      </c>
      <c r="F1481" s="46"/>
      <c r="G1481" s="46"/>
      <c r="H1481" s="46"/>
      <c r="I1481" s="16">
        <v>0</v>
      </c>
      <c r="J1481" s="46"/>
      <c r="K1481" s="46"/>
      <c r="L1481" s="46"/>
    </row>
    <row r="1482" spans="1:12" x14ac:dyDescent="0.25">
      <c r="A1482" s="114">
        <v>42409</v>
      </c>
      <c r="B1482" s="16">
        <v>52871</v>
      </c>
      <c r="C1482" s="16" t="s">
        <v>155</v>
      </c>
      <c r="D1482" s="16">
        <v>14.9</v>
      </c>
      <c r="E1482" s="16" t="s">
        <v>4</v>
      </c>
      <c r="F1482" s="46"/>
      <c r="G1482" s="46"/>
      <c r="H1482" s="46"/>
      <c r="I1482" s="16">
        <v>0</v>
      </c>
      <c r="J1482" s="46"/>
      <c r="K1482" s="46"/>
      <c r="L1482" s="46"/>
    </row>
    <row r="1483" spans="1:12" x14ac:dyDescent="0.25">
      <c r="A1483" s="114">
        <v>42409</v>
      </c>
      <c r="B1483" s="16">
        <v>52872</v>
      </c>
      <c r="C1483" s="16" t="s">
        <v>152</v>
      </c>
      <c r="D1483" s="16">
        <v>14.9</v>
      </c>
      <c r="E1483" s="16" t="s">
        <v>4</v>
      </c>
      <c r="F1483" s="46"/>
      <c r="G1483" s="46"/>
      <c r="H1483" s="46"/>
      <c r="I1483" s="16">
        <v>0</v>
      </c>
      <c r="J1483" s="46"/>
      <c r="K1483" s="46"/>
      <c r="L1483" s="46"/>
    </row>
    <row r="1484" spans="1:12" x14ac:dyDescent="0.25">
      <c r="A1484" s="114">
        <v>42409</v>
      </c>
      <c r="B1484" s="16">
        <v>52873</v>
      </c>
      <c r="C1484" s="16" t="s">
        <v>153</v>
      </c>
      <c r="D1484" s="16">
        <v>13.3</v>
      </c>
      <c r="E1484" s="16" t="s">
        <v>4</v>
      </c>
      <c r="F1484" s="46"/>
      <c r="G1484" s="46"/>
      <c r="H1484" s="46"/>
      <c r="I1484" s="16">
        <v>0</v>
      </c>
      <c r="J1484" s="46"/>
      <c r="K1484" s="46"/>
      <c r="L1484" s="46"/>
    </row>
    <row r="1485" spans="1:12" x14ac:dyDescent="0.25">
      <c r="A1485" s="114">
        <v>42409</v>
      </c>
      <c r="B1485" s="16">
        <v>52874</v>
      </c>
      <c r="C1485" s="16" t="s">
        <v>151</v>
      </c>
      <c r="D1485" s="16">
        <v>14.9</v>
      </c>
      <c r="E1485" s="16" t="s">
        <v>4</v>
      </c>
      <c r="F1485" s="46"/>
      <c r="G1485" s="46"/>
      <c r="H1485" s="46"/>
      <c r="I1485" s="16">
        <v>0</v>
      </c>
      <c r="J1485" s="46"/>
      <c r="K1485" s="46"/>
      <c r="L1485" s="46"/>
    </row>
    <row r="1486" spans="1:12" x14ac:dyDescent="0.25">
      <c r="A1486" s="114">
        <v>42409</v>
      </c>
      <c r="B1486" s="16">
        <v>52875</v>
      </c>
      <c r="C1486" s="16" t="s">
        <v>152</v>
      </c>
      <c r="D1486" s="16">
        <v>14.9</v>
      </c>
      <c r="E1486" s="16" t="s">
        <v>4</v>
      </c>
      <c r="F1486" s="46"/>
      <c r="G1486" s="46"/>
      <c r="H1486" s="46"/>
      <c r="I1486" s="16">
        <v>0</v>
      </c>
      <c r="J1486" s="46"/>
      <c r="K1486" s="46"/>
      <c r="L1486" s="46"/>
    </row>
    <row r="1487" spans="1:12" x14ac:dyDescent="0.25">
      <c r="A1487" s="114">
        <v>42409</v>
      </c>
      <c r="B1487" s="16">
        <v>52876</v>
      </c>
      <c r="C1487" s="16" t="s">
        <v>155</v>
      </c>
      <c r="D1487" s="16">
        <v>14.9</v>
      </c>
      <c r="E1487" s="16" t="s">
        <v>4</v>
      </c>
      <c r="F1487" s="46"/>
      <c r="G1487" s="46"/>
      <c r="H1487" s="46"/>
      <c r="I1487" s="16">
        <v>0</v>
      </c>
      <c r="J1487" s="46"/>
      <c r="K1487" s="46"/>
      <c r="L1487" s="46"/>
    </row>
    <row r="1488" spans="1:12" x14ac:dyDescent="0.25">
      <c r="A1488" s="114">
        <v>42409</v>
      </c>
      <c r="B1488" s="16">
        <v>52877</v>
      </c>
      <c r="C1488" s="16" t="s">
        <v>153</v>
      </c>
      <c r="D1488" s="16">
        <v>13.3</v>
      </c>
      <c r="E1488" s="16" t="s">
        <v>4</v>
      </c>
      <c r="F1488" s="46"/>
      <c r="G1488" s="46"/>
      <c r="H1488" s="46"/>
      <c r="I1488" s="16">
        <v>0</v>
      </c>
      <c r="J1488" s="46"/>
      <c r="K1488" s="46"/>
      <c r="L1488" s="46"/>
    </row>
    <row r="1489" spans="1:12" x14ac:dyDescent="0.25">
      <c r="A1489" s="114">
        <v>42409</v>
      </c>
      <c r="B1489" s="16">
        <v>52878</v>
      </c>
      <c r="C1489" s="16" t="s">
        <v>151</v>
      </c>
      <c r="D1489" s="16">
        <v>14.9</v>
      </c>
      <c r="E1489" s="16" t="s">
        <v>4</v>
      </c>
      <c r="F1489" s="46"/>
      <c r="G1489" s="46"/>
      <c r="H1489" s="46"/>
      <c r="I1489" s="16">
        <v>0</v>
      </c>
      <c r="J1489" s="46"/>
      <c r="K1489" s="46"/>
      <c r="L1489" s="46"/>
    </row>
    <row r="1490" spans="1:12" x14ac:dyDescent="0.25">
      <c r="A1490" s="114">
        <v>42409</v>
      </c>
      <c r="B1490" s="16">
        <v>52879</v>
      </c>
      <c r="C1490" s="16" t="s">
        <v>155</v>
      </c>
      <c r="D1490" s="16">
        <v>14.9</v>
      </c>
      <c r="E1490" s="16" t="s">
        <v>4</v>
      </c>
      <c r="F1490" s="46"/>
      <c r="G1490" s="46"/>
      <c r="H1490" s="46"/>
      <c r="I1490" s="16">
        <v>0</v>
      </c>
      <c r="J1490" s="46"/>
      <c r="K1490" s="46"/>
      <c r="L1490" s="46"/>
    </row>
    <row r="1491" spans="1:12" x14ac:dyDescent="0.25">
      <c r="A1491" s="114">
        <v>42409</v>
      </c>
      <c r="B1491" s="16">
        <v>52880</v>
      </c>
      <c r="C1491" s="16" t="s">
        <v>153</v>
      </c>
      <c r="D1491" s="16">
        <v>13.3</v>
      </c>
      <c r="E1491" s="16" t="s">
        <v>4</v>
      </c>
      <c r="F1491" s="46"/>
      <c r="G1491" s="46"/>
      <c r="H1491" s="46"/>
      <c r="I1491" s="16">
        <v>0</v>
      </c>
      <c r="J1491" s="46"/>
      <c r="K1491" s="46"/>
      <c r="L1491" s="46"/>
    </row>
    <row r="1492" spans="1:12" x14ac:dyDescent="0.25">
      <c r="A1492" s="114">
        <v>42409</v>
      </c>
      <c r="B1492" s="16">
        <v>52881</v>
      </c>
      <c r="C1492" s="16" t="s">
        <v>151</v>
      </c>
      <c r="D1492" s="16">
        <v>14.9</v>
      </c>
      <c r="E1492" s="16" t="s">
        <v>4</v>
      </c>
      <c r="F1492" s="46"/>
      <c r="G1492" s="46"/>
      <c r="H1492" s="46"/>
      <c r="I1492" s="16">
        <v>0</v>
      </c>
      <c r="J1492" s="46"/>
      <c r="K1492" s="46"/>
      <c r="L1492" s="46"/>
    </row>
    <row r="1493" spans="1:12" x14ac:dyDescent="0.25">
      <c r="A1493" s="114">
        <v>42409</v>
      </c>
      <c r="B1493" s="16">
        <v>52882</v>
      </c>
      <c r="C1493" s="16" t="s">
        <v>155</v>
      </c>
      <c r="D1493" s="16">
        <v>14.9</v>
      </c>
      <c r="E1493" s="16" t="s">
        <v>4</v>
      </c>
      <c r="F1493" s="46"/>
      <c r="G1493" s="46"/>
      <c r="H1493" s="46"/>
      <c r="I1493" s="16">
        <v>0</v>
      </c>
      <c r="J1493" s="46"/>
      <c r="K1493" s="46"/>
      <c r="L1493" s="46"/>
    </row>
    <row r="1494" spans="1:12" x14ac:dyDescent="0.25">
      <c r="A1494" s="114">
        <v>42409</v>
      </c>
      <c r="B1494" s="16">
        <v>52883</v>
      </c>
      <c r="C1494" s="16" t="s">
        <v>153</v>
      </c>
      <c r="D1494" s="16">
        <v>13.3</v>
      </c>
      <c r="E1494" s="16" t="s">
        <v>4</v>
      </c>
      <c r="F1494" s="46"/>
      <c r="G1494" s="46"/>
      <c r="H1494" s="46"/>
      <c r="I1494" s="16">
        <v>0</v>
      </c>
      <c r="J1494" s="46"/>
      <c r="K1494" s="46"/>
      <c r="L1494" s="46"/>
    </row>
    <row r="1495" spans="1:12" x14ac:dyDescent="0.25">
      <c r="A1495" s="114">
        <v>42409</v>
      </c>
      <c r="B1495" s="16">
        <v>52884</v>
      </c>
      <c r="C1495" s="16" t="s">
        <v>151</v>
      </c>
      <c r="D1495" s="16">
        <v>14.9</v>
      </c>
      <c r="E1495" s="16" t="s">
        <v>4</v>
      </c>
      <c r="F1495" s="46"/>
      <c r="G1495" s="46"/>
      <c r="H1495" s="46"/>
      <c r="I1495" s="16">
        <v>0</v>
      </c>
      <c r="J1495" s="46"/>
      <c r="K1495" s="46"/>
      <c r="L1495" s="46"/>
    </row>
    <row r="1496" spans="1:12" x14ac:dyDescent="0.25">
      <c r="A1496" s="114">
        <v>42409</v>
      </c>
      <c r="B1496" s="16">
        <v>52885</v>
      </c>
      <c r="C1496" s="16" t="s">
        <v>155</v>
      </c>
      <c r="D1496" s="16">
        <v>14.9</v>
      </c>
      <c r="E1496" s="16" t="s">
        <v>4</v>
      </c>
      <c r="F1496" s="46"/>
      <c r="G1496" s="46"/>
      <c r="H1496" s="46"/>
      <c r="I1496" s="16">
        <v>0</v>
      </c>
      <c r="J1496" s="46"/>
      <c r="K1496" s="46"/>
      <c r="L1496" s="46"/>
    </row>
    <row r="1497" spans="1:12" x14ac:dyDescent="0.25">
      <c r="A1497" s="114">
        <v>42409</v>
      </c>
      <c r="B1497" s="16">
        <v>52886</v>
      </c>
      <c r="C1497" s="16" t="s">
        <v>153</v>
      </c>
      <c r="D1497" s="16">
        <v>13.3</v>
      </c>
      <c r="E1497" s="16" t="s">
        <v>4</v>
      </c>
      <c r="F1497" s="46"/>
      <c r="G1497" s="46"/>
      <c r="H1497" s="46"/>
      <c r="I1497" s="16">
        <v>0</v>
      </c>
      <c r="J1497" s="46"/>
      <c r="K1497" s="46"/>
      <c r="L1497" s="46"/>
    </row>
    <row r="1498" spans="1:12" x14ac:dyDescent="0.25">
      <c r="A1498" s="114">
        <v>42409</v>
      </c>
      <c r="B1498" s="16">
        <v>52887</v>
      </c>
      <c r="C1498" s="16" t="s">
        <v>151</v>
      </c>
      <c r="D1498" s="16">
        <v>14.9</v>
      </c>
      <c r="E1498" s="16" t="s">
        <v>4</v>
      </c>
      <c r="F1498" s="46"/>
      <c r="G1498" s="46"/>
      <c r="H1498" s="46"/>
      <c r="I1498" s="16">
        <v>0</v>
      </c>
      <c r="J1498" s="46"/>
      <c r="K1498" s="46"/>
      <c r="L1498" s="46"/>
    </row>
    <row r="1499" spans="1:12" x14ac:dyDescent="0.25">
      <c r="A1499" s="114">
        <v>42409</v>
      </c>
      <c r="B1499" s="16">
        <v>52888</v>
      </c>
      <c r="C1499" s="16" t="s">
        <v>155</v>
      </c>
      <c r="D1499" s="16">
        <v>14.9</v>
      </c>
      <c r="E1499" s="16" t="s">
        <v>4</v>
      </c>
      <c r="F1499" s="46"/>
      <c r="G1499" s="46"/>
      <c r="H1499" s="46"/>
      <c r="I1499" s="16">
        <v>0</v>
      </c>
      <c r="J1499" s="46"/>
      <c r="K1499" s="46"/>
      <c r="L1499" s="46"/>
    </row>
    <row r="1500" spans="1:12" x14ac:dyDescent="0.25">
      <c r="A1500" s="114">
        <v>42409</v>
      </c>
      <c r="B1500" s="16">
        <v>52889</v>
      </c>
      <c r="C1500" s="16" t="s">
        <v>153</v>
      </c>
      <c r="D1500" s="16">
        <v>13.3</v>
      </c>
      <c r="E1500" s="16" t="s">
        <v>4</v>
      </c>
      <c r="F1500" s="46"/>
      <c r="G1500" s="46"/>
      <c r="H1500" s="46"/>
      <c r="I1500" s="16">
        <v>0</v>
      </c>
      <c r="J1500" s="46"/>
      <c r="K1500" s="46"/>
      <c r="L1500" s="46"/>
    </row>
    <row r="1501" spans="1:12" x14ac:dyDescent="0.25">
      <c r="A1501" s="114">
        <v>42409</v>
      </c>
      <c r="B1501" s="16">
        <v>52890</v>
      </c>
      <c r="C1501" s="16" t="s">
        <v>151</v>
      </c>
      <c r="D1501" s="16">
        <v>14.9</v>
      </c>
      <c r="E1501" s="16" t="s">
        <v>4</v>
      </c>
      <c r="F1501" s="46"/>
      <c r="G1501" s="46"/>
      <c r="H1501" s="46"/>
      <c r="I1501" s="16">
        <v>0</v>
      </c>
      <c r="J1501" s="46"/>
      <c r="K1501" s="46"/>
      <c r="L1501" s="46"/>
    </row>
    <row r="1502" spans="1:12" x14ac:dyDescent="0.25">
      <c r="A1502" s="114">
        <v>42409</v>
      </c>
      <c r="B1502" s="16">
        <v>52891</v>
      </c>
      <c r="C1502" s="16" t="s">
        <v>155</v>
      </c>
      <c r="D1502" s="16">
        <v>14.9</v>
      </c>
      <c r="E1502" s="16" t="s">
        <v>4</v>
      </c>
      <c r="F1502" s="46"/>
      <c r="G1502" s="46"/>
      <c r="H1502" s="46"/>
      <c r="I1502" s="16">
        <v>0</v>
      </c>
      <c r="J1502" s="46"/>
      <c r="K1502" s="46"/>
      <c r="L1502" s="46"/>
    </row>
    <row r="1503" spans="1:12" x14ac:dyDescent="0.25">
      <c r="A1503" s="114">
        <v>42409</v>
      </c>
      <c r="B1503" s="16">
        <v>52892</v>
      </c>
      <c r="C1503" s="16" t="s">
        <v>153</v>
      </c>
      <c r="D1503" s="16">
        <v>13.3</v>
      </c>
      <c r="E1503" s="16" t="s">
        <v>4</v>
      </c>
      <c r="F1503" s="46"/>
      <c r="G1503" s="46"/>
      <c r="H1503" s="46"/>
      <c r="I1503" s="16">
        <v>0</v>
      </c>
      <c r="J1503" s="46"/>
      <c r="K1503" s="46"/>
      <c r="L1503" s="46"/>
    </row>
    <row r="1504" spans="1:12" x14ac:dyDescent="0.25">
      <c r="A1504" s="114">
        <v>42409</v>
      </c>
      <c r="B1504" s="16">
        <v>52893</v>
      </c>
      <c r="C1504" s="16" t="s">
        <v>151</v>
      </c>
      <c r="D1504" s="16">
        <v>14.9</v>
      </c>
      <c r="E1504" s="16" t="s">
        <v>4</v>
      </c>
      <c r="F1504" s="46"/>
      <c r="G1504" s="46"/>
      <c r="H1504" s="46"/>
      <c r="I1504" s="16">
        <v>0</v>
      </c>
      <c r="J1504" s="46"/>
      <c r="K1504" s="46"/>
      <c r="L1504" s="46"/>
    </row>
    <row r="1505" spans="1:12" x14ac:dyDescent="0.25">
      <c r="A1505" s="114">
        <v>42409</v>
      </c>
      <c r="B1505" s="16">
        <v>52894</v>
      </c>
      <c r="C1505" s="16" t="s">
        <v>155</v>
      </c>
      <c r="D1505" s="16">
        <v>14.9</v>
      </c>
      <c r="E1505" s="16" t="s">
        <v>4</v>
      </c>
      <c r="F1505" s="46"/>
      <c r="G1505" s="46"/>
      <c r="H1505" s="46"/>
      <c r="I1505" s="16">
        <v>0</v>
      </c>
      <c r="J1505" s="46"/>
      <c r="K1505" s="46"/>
      <c r="L1505" s="46"/>
    </row>
    <row r="1506" spans="1:12" x14ac:dyDescent="0.25">
      <c r="A1506" s="114">
        <v>42409</v>
      </c>
      <c r="B1506" s="16">
        <v>52895</v>
      </c>
      <c r="C1506" s="16" t="s">
        <v>153</v>
      </c>
      <c r="D1506" s="16">
        <v>13.3</v>
      </c>
      <c r="E1506" s="16" t="s">
        <v>4</v>
      </c>
      <c r="F1506" s="46"/>
      <c r="G1506" s="46"/>
      <c r="H1506" s="46"/>
      <c r="I1506" s="16">
        <v>0</v>
      </c>
      <c r="J1506" s="46"/>
      <c r="K1506" s="46"/>
      <c r="L1506" s="46"/>
    </row>
    <row r="1507" spans="1:12" x14ac:dyDescent="0.25">
      <c r="A1507" s="114">
        <v>42409</v>
      </c>
      <c r="B1507" s="16">
        <v>52896</v>
      </c>
      <c r="C1507" s="16" t="s">
        <v>151</v>
      </c>
      <c r="D1507" s="16">
        <v>14.9</v>
      </c>
      <c r="E1507" s="16" t="s">
        <v>4</v>
      </c>
      <c r="F1507" s="46"/>
      <c r="G1507" s="46"/>
      <c r="H1507" s="46"/>
      <c r="I1507" s="16">
        <v>0</v>
      </c>
      <c r="J1507" s="46"/>
      <c r="K1507" s="46"/>
      <c r="L1507" s="46"/>
    </row>
    <row r="1508" spans="1:12" x14ac:dyDescent="0.25">
      <c r="A1508" s="114">
        <v>42409</v>
      </c>
      <c r="B1508" s="16">
        <v>52897</v>
      </c>
      <c r="C1508" s="16" t="s">
        <v>155</v>
      </c>
      <c r="D1508" s="16">
        <v>14.9</v>
      </c>
      <c r="E1508" s="16" t="s">
        <v>4</v>
      </c>
      <c r="F1508" s="46"/>
      <c r="G1508" s="46"/>
      <c r="H1508" s="46"/>
      <c r="I1508" s="16">
        <v>0</v>
      </c>
      <c r="J1508" s="46"/>
      <c r="K1508" s="46"/>
      <c r="L1508" s="46"/>
    </row>
    <row r="1509" spans="1:12" x14ac:dyDescent="0.25">
      <c r="A1509" s="114">
        <v>42409</v>
      </c>
      <c r="B1509" s="16">
        <v>52898</v>
      </c>
      <c r="C1509" s="16" t="s">
        <v>153</v>
      </c>
      <c r="D1509" s="16">
        <v>13.3</v>
      </c>
      <c r="E1509" s="16" t="s">
        <v>4</v>
      </c>
      <c r="F1509" s="46"/>
      <c r="G1509" s="46"/>
      <c r="H1509" s="46"/>
      <c r="I1509" s="16">
        <v>0</v>
      </c>
      <c r="J1509" s="46"/>
      <c r="K1509" s="46"/>
      <c r="L1509" s="46"/>
    </row>
    <row r="1510" spans="1:12" x14ac:dyDescent="0.25">
      <c r="A1510" s="114">
        <v>42409</v>
      </c>
      <c r="B1510" s="16">
        <v>52899</v>
      </c>
      <c r="C1510" s="16" t="s">
        <v>151</v>
      </c>
      <c r="D1510" s="16">
        <v>14.9</v>
      </c>
      <c r="E1510" s="16" t="s">
        <v>4</v>
      </c>
      <c r="F1510" s="46"/>
      <c r="G1510" s="46"/>
      <c r="H1510" s="46"/>
      <c r="I1510" s="16">
        <v>0</v>
      </c>
      <c r="J1510" s="46"/>
      <c r="K1510" s="46"/>
      <c r="L1510" s="46"/>
    </row>
    <row r="1511" spans="1:12" x14ac:dyDescent="0.25">
      <c r="A1511" s="114">
        <v>42409</v>
      </c>
      <c r="B1511" s="16">
        <v>52900</v>
      </c>
      <c r="C1511" s="16" t="s">
        <v>155</v>
      </c>
      <c r="D1511" s="16">
        <v>14.9</v>
      </c>
      <c r="E1511" s="16" t="s">
        <v>4</v>
      </c>
      <c r="F1511" s="46"/>
      <c r="G1511" s="46"/>
      <c r="H1511" s="46"/>
      <c r="I1511" s="16">
        <v>0</v>
      </c>
      <c r="J1511" s="46"/>
      <c r="K1511" s="46"/>
      <c r="L1511" s="46"/>
    </row>
    <row r="1512" spans="1:12" x14ac:dyDescent="0.25">
      <c r="A1512" s="114">
        <v>42409</v>
      </c>
      <c r="B1512" s="16">
        <v>52901</v>
      </c>
      <c r="C1512" s="16" t="s">
        <v>153</v>
      </c>
      <c r="D1512" s="16">
        <v>13.3</v>
      </c>
      <c r="E1512" s="16" t="s">
        <v>4</v>
      </c>
      <c r="F1512" s="46"/>
      <c r="G1512" s="46"/>
      <c r="H1512" s="46"/>
      <c r="I1512" s="16">
        <v>0</v>
      </c>
      <c r="J1512" s="46"/>
      <c r="K1512" s="46"/>
      <c r="L1512" s="46"/>
    </row>
    <row r="1513" spans="1:12" x14ac:dyDescent="0.25">
      <c r="A1513" s="114">
        <v>42409</v>
      </c>
      <c r="B1513" s="16">
        <v>52902</v>
      </c>
      <c r="C1513" s="16" t="s">
        <v>151</v>
      </c>
      <c r="D1513" s="16">
        <v>14.9</v>
      </c>
      <c r="E1513" s="16" t="s">
        <v>4</v>
      </c>
      <c r="F1513" s="46"/>
      <c r="G1513" s="46"/>
      <c r="H1513" s="46"/>
      <c r="I1513" s="16">
        <v>0</v>
      </c>
      <c r="J1513" s="46"/>
      <c r="K1513" s="46"/>
      <c r="L1513" s="46"/>
    </row>
    <row r="1514" spans="1:12" x14ac:dyDescent="0.25">
      <c r="A1514" s="114">
        <v>42409</v>
      </c>
      <c r="B1514" s="16">
        <v>52903</v>
      </c>
      <c r="C1514" s="16" t="s">
        <v>155</v>
      </c>
      <c r="D1514" s="16">
        <v>14.9</v>
      </c>
      <c r="E1514" s="16" t="s">
        <v>4</v>
      </c>
      <c r="F1514" s="46"/>
      <c r="G1514" s="46"/>
      <c r="H1514" s="46"/>
      <c r="I1514" s="16">
        <v>0</v>
      </c>
      <c r="J1514" s="46"/>
      <c r="K1514" s="46"/>
      <c r="L1514" s="46"/>
    </row>
    <row r="1515" spans="1:12" x14ac:dyDescent="0.25">
      <c r="A1515" s="114">
        <v>42409</v>
      </c>
      <c r="B1515" s="16">
        <v>52904</v>
      </c>
      <c r="C1515" s="16" t="s">
        <v>151</v>
      </c>
      <c r="D1515" s="16">
        <v>14.9</v>
      </c>
      <c r="E1515" s="16" t="s">
        <v>4</v>
      </c>
      <c r="F1515" s="46"/>
      <c r="G1515" s="46"/>
      <c r="H1515" s="46"/>
      <c r="I1515" s="16">
        <v>0</v>
      </c>
      <c r="J1515" s="46"/>
      <c r="K1515" s="46"/>
      <c r="L1515" s="46"/>
    </row>
    <row r="1516" spans="1:12" x14ac:dyDescent="0.25">
      <c r="A1516" s="114">
        <v>42409</v>
      </c>
      <c r="B1516" s="16">
        <v>52905</v>
      </c>
      <c r="C1516" s="16" t="s">
        <v>155</v>
      </c>
      <c r="D1516" s="16">
        <v>14.9</v>
      </c>
      <c r="E1516" s="16" t="s">
        <v>4</v>
      </c>
      <c r="F1516" s="46"/>
      <c r="G1516" s="46"/>
      <c r="H1516" s="46"/>
      <c r="I1516" s="16">
        <v>0</v>
      </c>
      <c r="J1516" s="46"/>
      <c r="K1516" s="46"/>
      <c r="L1516" s="46"/>
    </row>
    <row r="1517" spans="1:12" x14ac:dyDescent="0.25">
      <c r="A1517" s="114">
        <v>42409</v>
      </c>
      <c r="B1517" s="16">
        <v>52906</v>
      </c>
      <c r="C1517" s="16" t="s">
        <v>153</v>
      </c>
      <c r="D1517" s="16">
        <v>13.3</v>
      </c>
      <c r="E1517" s="16" t="s">
        <v>4</v>
      </c>
      <c r="F1517" s="46"/>
      <c r="G1517" s="46"/>
      <c r="H1517" s="46"/>
      <c r="I1517" s="16">
        <v>0</v>
      </c>
      <c r="J1517" s="46"/>
      <c r="K1517" s="46"/>
      <c r="L1517" s="46"/>
    </row>
    <row r="1518" spans="1:12" x14ac:dyDescent="0.25">
      <c r="A1518" s="114">
        <v>42409</v>
      </c>
      <c r="B1518" s="16">
        <v>52907</v>
      </c>
      <c r="C1518" s="16" t="s">
        <v>155</v>
      </c>
      <c r="D1518" s="16">
        <v>14.9</v>
      </c>
      <c r="E1518" s="16" t="s">
        <v>4</v>
      </c>
      <c r="F1518" s="46"/>
      <c r="G1518" s="46"/>
      <c r="H1518" s="46"/>
      <c r="I1518" s="16">
        <v>0</v>
      </c>
      <c r="J1518" s="46"/>
      <c r="K1518" s="46"/>
      <c r="L1518" s="46"/>
    </row>
    <row r="1519" spans="1:12" x14ac:dyDescent="0.25">
      <c r="A1519" s="114">
        <v>42409</v>
      </c>
      <c r="B1519" s="16">
        <v>52908</v>
      </c>
      <c r="C1519" s="16" t="s">
        <v>151</v>
      </c>
      <c r="D1519" s="16">
        <v>14.9</v>
      </c>
      <c r="E1519" s="16" t="s">
        <v>4</v>
      </c>
      <c r="F1519" s="46"/>
      <c r="G1519" s="46"/>
      <c r="H1519" s="46"/>
      <c r="I1519" s="16">
        <v>0</v>
      </c>
      <c r="J1519" s="46"/>
      <c r="K1519" s="46"/>
      <c r="L1519" s="46"/>
    </row>
    <row r="1520" spans="1:12" x14ac:dyDescent="0.25">
      <c r="A1520" s="114">
        <v>42409</v>
      </c>
      <c r="B1520" s="16">
        <v>52909</v>
      </c>
      <c r="C1520" s="16" t="s">
        <v>153</v>
      </c>
      <c r="D1520" s="16">
        <v>13.3</v>
      </c>
      <c r="E1520" s="16" t="s">
        <v>4</v>
      </c>
      <c r="F1520" s="46"/>
      <c r="G1520" s="46"/>
      <c r="H1520" s="46"/>
      <c r="I1520" s="16">
        <v>0</v>
      </c>
      <c r="J1520" s="46"/>
      <c r="K1520" s="46"/>
      <c r="L1520" s="46"/>
    </row>
    <row r="1521" spans="1:12" x14ac:dyDescent="0.25">
      <c r="A1521" s="114">
        <v>42409</v>
      </c>
      <c r="B1521" s="16">
        <v>52910</v>
      </c>
      <c r="C1521" s="16" t="s">
        <v>151</v>
      </c>
      <c r="D1521" s="16">
        <v>14.9</v>
      </c>
      <c r="E1521" s="16" t="s">
        <v>4</v>
      </c>
      <c r="F1521" s="46"/>
      <c r="G1521" s="46"/>
      <c r="H1521" s="46"/>
      <c r="I1521" s="16">
        <v>0</v>
      </c>
      <c r="J1521" s="46"/>
      <c r="K1521" s="46"/>
      <c r="L1521" s="46"/>
    </row>
    <row r="1522" spans="1:12" ht="15.75" thickBot="1" x14ac:dyDescent="0.3">
      <c r="A1522" s="114">
        <v>42409</v>
      </c>
      <c r="B1522" s="16">
        <v>52911</v>
      </c>
      <c r="C1522" s="16" t="s">
        <v>155</v>
      </c>
      <c r="D1522" s="16">
        <v>14.9</v>
      </c>
      <c r="E1522" s="16" t="s">
        <v>4</v>
      </c>
      <c r="F1522" s="46"/>
      <c r="G1522" s="46"/>
      <c r="H1522" s="46"/>
      <c r="I1522" s="16">
        <v>0</v>
      </c>
      <c r="J1522" s="117"/>
      <c r="K1522" s="117"/>
      <c r="L1522" s="117"/>
    </row>
    <row r="1523" spans="1:12" x14ac:dyDescent="0.25">
      <c r="A1523" s="114">
        <v>42410</v>
      </c>
      <c r="B1523" s="16">
        <v>52912</v>
      </c>
      <c r="C1523" s="16" t="s">
        <v>151</v>
      </c>
      <c r="D1523" s="16">
        <v>14.9</v>
      </c>
      <c r="E1523" s="16" t="s">
        <v>4</v>
      </c>
      <c r="F1523" s="46"/>
      <c r="G1523" s="46"/>
      <c r="H1523" s="46"/>
      <c r="I1523" s="16">
        <v>0</v>
      </c>
      <c r="J1523" s="116"/>
      <c r="K1523" s="116"/>
      <c r="L1523" s="116"/>
    </row>
    <row r="1524" spans="1:12" x14ac:dyDescent="0.25">
      <c r="A1524" s="114">
        <v>42410</v>
      </c>
      <c r="B1524" s="16">
        <v>52913</v>
      </c>
      <c r="C1524" s="16" t="s">
        <v>152</v>
      </c>
      <c r="D1524" s="16">
        <v>14.9</v>
      </c>
      <c r="E1524" s="16" t="s">
        <v>4</v>
      </c>
      <c r="F1524" s="46"/>
      <c r="G1524" s="46"/>
      <c r="H1524" s="46"/>
      <c r="I1524" s="16">
        <v>0</v>
      </c>
      <c r="J1524" s="46"/>
      <c r="K1524" s="46"/>
      <c r="L1524" s="46"/>
    </row>
    <row r="1525" spans="1:12" x14ac:dyDescent="0.25">
      <c r="A1525" s="114">
        <v>42410</v>
      </c>
      <c r="B1525" s="16">
        <v>52914</v>
      </c>
      <c r="C1525" s="16" t="s">
        <v>151</v>
      </c>
      <c r="D1525" s="16">
        <v>14.9</v>
      </c>
      <c r="E1525" s="16" t="s">
        <v>4</v>
      </c>
      <c r="F1525" s="46"/>
      <c r="G1525" s="46"/>
      <c r="H1525" s="46"/>
      <c r="I1525" s="16">
        <v>0</v>
      </c>
      <c r="J1525" s="46"/>
      <c r="K1525" s="46"/>
      <c r="L1525" s="46"/>
    </row>
    <row r="1526" spans="1:12" x14ac:dyDescent="0.25">
      <c r="A1526" s="114">
        <v>42410</v>
      </c>
      <c r="B1526" s="16">
        <v>52915</v>
      </c>
      <c r="C1526" s="16" t="s">
        <v>152</v>
      </c>
      <c r="D1526" s="16">
        <v>14.9</v>
      </c>
      <c r="E1526" s="16" t="s">
        <v>4</v>
      </c>
      <c r="F1526" s="46"/>
      <c r="G1526" s="46"/>
      <c r="H1526" s="46"/>
      <c r="I1526" s="16">
        <v>0</v>
      </c>
      <c r="J1526" s="46"/>
      <c r="K1526" s="46"/>
      <c r="L1526" s="46"/>
    </row>
    <row r="1527" spans="1:12" x14ac:dyDescent="0.25">
      <c r="A1527" s="114">
        <v>42410</v>
      </c>
      <c r="B1527" s="16">
        <v>52916</v>
      </c>
      <c r="C1527" s="16" t="s">
        <v>151</v>
      </c>
      <c r="D1527" s="16">
        <v>14.9</v>
      </c>
      <c r="E1527" s="16" t="s">
        <v>4</v>
      </c>
      <c r="F1527" s="46"/>
      <c r="G1527" s="46"/>
      <c r="H1527" s="46"/>
      <c r="I1527" s="16">
        <v>0</v>
      </c>
      <c r="J1527" s="46"/>
      <c r="K1527" s="46"/>
      <c r="L1527" s="46"/>
    </row>
    <row r="1528" spans="1:12" x14ac:dyDescent="0.25">
      <c r="A1528" s="114">
        <v>42410</v>
      </c>
      <c r="B1528" s="16">
        <v>52917</v>
      </c>
      <c r="C1528" s="16" t="s">
        <v>152</v>
      </c>
      <c r="D1528" s="16">
        <v>14.9</v>
      </c>
      <c r="E1528" s="16" t="s">
        <v>4</v>
      </c>
      <c r="F1528" s="46"/>
      <c r="G1528" s="46"/>
      <c r="H1528" s="46"/>
      <c r="I1528" s="16">
        <v>0</v>
      </c>
      <c r="J1528" s="46"/>
      <c r="K1528" s="46"/>
      <c r="L1528" s="46"/>
    </row>
    <row r="1529" spans="1:12" x14ac:dyDescent="0.25">
      <c r="A1529" s="114">
        <v>42410</v>
      </c>
      <c r="B1529" s="16">
        <v>52918</v>
      </c>
      <c r="C1529" s="16" t="s">
        <v>151</v>
      </c>
      <c r="D1529" s="16">
        <v>14.9</v>
      </c>
      <c r="E1529" s="16" t="s">
        <v>4</v>
      </c>
      <c r="F1529" s="46"/>
      <c r="G1529" s="46"/>
      <c r="H1529" s="46"/>
      <c r="I1529" s="16">
        <v>0</v>
      </c>
      <c r="J1529" s="46"/>
      <c r="K1529" s="46"/>
      <c r="L1529" s="46"/>
    </row>
    <row r="1530" spans="1:12" x14ac:dyDescent="0.25">
      <c r="A1530" s="114">
        <v>42410</v>
      </c>
      <c r="B1530" s="16">
        <v>52919</v>
      </c>
      <c r="C1530" s="16" t="s">
        <v>152</v>
      </c>
      <c r="D1530" s="16">
        <v>14.9</v>
      </c>
      <c r="E1530" s="16" t="s">
        <v>4</v>
      </c>
      <c r="F1530" s="46"/>
      <c r="G1530" s="46"/>
      <c r="H1530" s="46"/>
      <c r="I1530" s="16">
        <v>0</v>
      </c>
      <c r="J1530" s="46"/>
      <c r="K1530" s="46"/>
      <c r="L1530" s="46"/>
    </row>
    <row r="1531" spans="1:12" x14ac:dyDescent="0.25">
      <c r="A1531" s="114">
        <v>42410</v>
      </c>
      <c r="B1531" s="16">
        <v>52920</v>
      </c>
      <c r="C1531" s="16" t="s">
        <v>151</v>
      </c>
      <c r="D1531" s="16">
        <v>14.9</v>
      </c>
      <c r="E1531" s="16" t="s">
        <v>4</v>
      </c>
      <c r="F1531" s="46"/>
      <c r="G1531" s="46"/>
      <c r="H1531" s="46"/>
      <c r="I1531" s="16">
        <v>0</v>
      </c>
      <c r="J1531" s="46"/>
      <c r="K1531" s="46"/>
      <c r="L1531" s="46"/>
    </row>
    <row r="1532" spans="1:12" x14ac:dyDescent="0.25">
      <c r="A1532" s="114">
        <v>42410</v>
      </c>
      <c r="B1532" s="16">
        <v>52921</v>
      </c>
      <c r="C1532" s="16" t="s">
        <v>152</v>
      </c>
      <c r="D1532" s="16">
        <v>14.9</v>
      </c>
      <c r="E1532" s="16" t="s">
        <v>4</v>
      </c>
      <c r="F1532" s="46"/>
      <c r="G1532" s="46"/>
      <c r="H1532" s="46"/>
      <c r="I1532" s="16">
        <v>0</v>
      </c>
      <c r="J1532" s="46"/>
      <c r="K1532" s="46"/>
      <c r="L1532" s="46"/>
    </row>
    <row r="1533" spans="1:12" x14ac:dyDescent="0.25">
      <c r="A1533" s="114">
        <v>42410</v>
      </c>
      <c r="B1533" s="16">
        <v>52922</v>
      </c>
      <c r="C1533" s="16" t="s">
        <v>151</v>
      </c>
      <c r="D1533" s="16">
        <v>14.9</v>
      </c>
      <c r="E1533" s="16" t="s">
        <v>4</v>
      </c>
      <c r="F1533" s="46"/>
      <c r="G1533" s="46"/>
      <c r="H1533" s="46"/>
      <c r="I1533" s="16">
        <v>0</v>
      </c>
      <c r="J1533" s="46"/>
      <c r="K1533" s="46"/>
      <c r="L1533" s="46"/>
    </row>
    <row r="1534" spans="1:12" x14ac:dyDescent="0.25">
      <c r="A1534" s="114">
        <v>42410</v>
      </c>
      <c r="B1534" s="16">
        <v>52923</v>
      </c>
      <c r="C1534" s="16" t="s">
        <v>152</v>
      </c>
      <c r="D1534" s="16">
        <v>14.9</v>
      </c>
      <c r="E1534" s="16" t="s">
        <v>4</v>
      </c>
      <c r="F1534" s="46"/>
      <c r="G1534" s="46"/>
      <c r="H1534" s="46"/>
      <c r="I1534" s="16">
        <v>0</v>
      </c>
      <c r="J1534" s="46"/>
      <c r="K1534" s="46"/>
      <c r="L1534" s="46"/>
    </row>
    <row r="1535" spans="1:12" x14ac:dyDescent="0.25">
      <c r="A1535" s="114">
        <v>42410</v>
      </c>
      <c r="B1535" s="16">
        <v>52924</v>
      </c>
      <c r="C1535" s="16" t="s">
        <v>151</v>
      </c>
      <c r="D1535" s="16">
        <v>14.9</v>
      </c>
      <c r="E1535" s="16" t="s">
        <v>4</v>
      </c>
      <c r="F1535" s="46"/>
      <c r="G1535" s="46"/>
      <c r="H1535" s="46"/>
      <c r="I1535" s="16">
        <v>0</v>
      </c>
      <c r="J1535" s="46"/>
      <c r="K1535" s="46"/>
      <c r="L1535" s="46"/>
    </row>
    <row r="1536" spans="1:12" x14ac:dyDescent="0.25">
      <c r="A1536" s="114">
        <v>42410</v>
      </c>
      <c r="B1536" s="16">
        <v>52925</v>
      </c>
      <c r="C1536" s="16" t="s">
        <v>152</v>
      </c>
      <c r="D1536" s="16">
        <v>14.9</v>
      </c>
      <c r="E1536" s="16" t="s">
        <v>4</v>
      </c>
      <c r="F1536" s="46"/>
      <c r="G1536" s="46"/>
      <c r="H1536" s="46"/>
      <c r="I1536" s="16">
        <v>0</v>
      </c>
      <c r="J1536" s="46"/>
      <c r="K1536" s="46"/>
      <c r="L1536" s="46"/>
    </row>
    <row r="1537" spans="1:12" x14ac:dyDescent="0.25">
      <c r="A1537" s="114">
        <v>42410</v>
      </c>
      <c r="B1537" s="16">
        <v>52926</v>
      </c>
      <c r="C1537" s="16" t="s">
        <v>155</v>
      </c>
      <c r="D1537" s="16">
        <v>14.9</v>
      </c>
      <c r="E1537" s="16" t="s">
        <v>4</v>
      </c>
      <c r="F1537" s="46"/>
      <c r="G1537" s="46"/>
      <c r="H1537" s="46"/>
      <c r="I1537" s="16">
        <v>0</v>
      </c>
      <c r="J1537" s="46"/>
      <c r="K1537" s="46"/>
      <c r="L1537" s="46"/>
    </row>
    <row r="1538" spans="1:12" x14ac:dyDescent="0.25">
      <c r="A1538" s="114">
        <v>42410</v>
      </c>
      <c r="B1538" s="16">
        <v>52927</v>
      </c>
      <c r="C1538" s="16" t="s">
        <v>151</v>
      </c>
      <c r="D1538" s="16">
        <v>14.9</v>
      </c>
      <c r="E1538" s="16" t="s">
        <v>4</v>
      </c>
      <c r="F1538" s="46"/>
      <c r="G1538" s="46"/>
      <c r="H1538" s="46"/>
      <c r="I1538" s="16">
        <v>0</v>
      </c>
      <c r="J1538" s="46"/>
      <c r="K1538" s="46"/>
      <c r="L1538" s="46"/>
    </row>
    <row r="1539" spans="1:12" x14ac:dyDescent="0.25">
      <c r="A1539" s="114">
        <v>42410</v>
      </c>
      <c r="B1539" s="16">
        <v>52928</v>
      </c>
      <c r="C1539" s="16" t="s">
        <v>155</v>
      </c>
      <c r="D1539" s="16">
        <v>14.9</v>
      </c>
      <c r="E1539" s="16" t="s">
        <v>4</v>
      </c>
      <c r="F1539" s="46"/>
      <c r="G1539" s="46"/>
      <c r="H1539" s="46"/>
      <c r="I1539" s="16">
        <v>0</v>
      </c>
      <c r="J1539" s="46"/>
      <c r="K1539" s="46"/>
      <c r="L1539" s="46"/>
    </row>
    <row r="1540" spans="1:12" x14ac:dyDescent="0.25">
      <c r="A1540" s="114">
        <v>42410</v>
      </c>
      <c r="B1540" s="16">
        <v>52929</v>
      </c>
      <c r="C1540" s="16" t="s">
        <v>152</v>
      </c>
      <c r="D1540" s="16">
        <v>14.9</v>
      </c>
      <c r="E1540" s="16" t="s">
        <v>4</v>
      </c>
      <c r="F1540" s="46"/>
      <c r="G1540" s="46"/>
      <c r="H1540" s="46"/>
      <c r="I1540" s="16">
        <v>0</v>
      </c>
      <c r="J1540" s="46"/>
      <c r="K1540" s="46"/>
      <c r="L1540" s="46"/>
    </row>
    <row r="1541" spans="1:12" x14ac:dyDescent="0.25">
      <c r="A1541" s="114">
        <v>42410</v>
      </c>
      <c r="B1541" s="16">
        <v>52930</v>
      </c>
      <c r="C1541" s="16" t="s">
        <v>151</v>
      </c>
      <c r="D1541" s="16">
        <v>14.9</v>
      </c>
      <c r="E1541" s="16" t="s">
        <v>4</v>
      </c>
      <c r="F1541" s="46"/>
      <c r="G1541" s="46"/>
      <c r="H1541" s="46"/>
      <c r="I1541" s="16">
        <v>0</v>
      </c>
      <c r="J1541" s="46"/>
      <c r="K1541" s="46"/>
      <c r="L1541" s="46"/>
    </row>
    <row r="1542" spans="1:12" x14ac:dyDescent="0.25">
      <c r="A1542" s="114">
        <v>42410</v>
      </c>
      <c r="B1542" s="16">
        <v>52931</v>
      </c>
      <c r="C1542" s="16" t="s">
        <v>155</v>
      </c>
      <c r="D1542" s="16">
        <v>14.9</v>
      </c>
      <c r="E1542" s="16" t="s">
        <v>4</v>
      </c>
      <c r="F1542" s="46"/>
      <c r="G1542" s="46"/>
      <c r="H1542" s="46"/>
      <c r="I1542" s="16">
        <v>0</v>
      </c>
      <c r="J1542" s="46"/>
      <c r="K1542" s="46"/>
      <c r="L1542" s="46"/>
    </row>
    <row r="1543" spans="1:12" x14ac:dyDescent="0.25">
      <c r="A1543" s="114">
        <v>42410</v>
      </c>
      <c r="B1543" s="16">
        <v>52932</v>
      </c>
      <c r="C1543" s="16" t="s">
        <v>152</v>
      </c>
      <c r="D1543" s="16">
        <v>14.9</v>
      </c>
      <c r="E1543" s="16" t="s">
        <v>4</v>
      </c>
      <c r="F1543" s="46"/>
      <c r="G1543" s="46"/>
      <c r="H1543" s="46"/>
      <c r="I1543" s="16">
        <v>0</v>
      </c>
      <c r="J1543" s="46"/>
      <c r="K1543" s="46"/>
      <c r="L1543" s="46"/>
    </row>
    <row r="1544" spans="1:12" x14ac:dyDescent="0.25">
      <c r="A1544" s="114">
        <v>42410</v>
      </c>
      <c r="B1544" s="16">
        <v>52933</v>
      </c>
      <c r="C1544" s="16" t="s">
        <v>151</v>
      </c>
      <c r="D1544" s="16">
        <v>14.9</v>
      </c>
      <c r="E1544" s="16" t="s">
        <v>4</v>
      </c>
      <c r="F1544" s="46"/>
      <c r="G1544" s="46"/>
      <c r="H1544" s="46"/>
      <c r="I1544" s="16">
        <v>0</v>
      </c>
      <c r="J1544" s="46"/>
      <c r="K1544" s="46"/>
      <c r="L1544" s="46"/>
    </row>
    <row r="1545" spans="1:12" x14ac:dyDescent="0.25">
      <c r="A1545" s="114">
        <v>42410</v>
      </c>
      <c r="B1545" s="16">
        <v>52934</v>
      </c>
      <c r="C1545" s="16" t="s">
        <v>155</v>
      </c>
      <c r="D1545" s="16">
        <v>14.9</v>
      </c>
      <c r="E1545" s="16" t="s">
        <v>4</v>
      </c>
      <c r="F1545" s="46"/>
      <c r="G1545" s="46"/>
      <c r="H1545" s="46"/>
      <c r="I1545" s="16">
        <v>0</v>
      </c>
      <c r="J1545" s="46"/>
      <c r="K1545" s="46"/>
      <c r="L1545" s="46"/>
    </row>
    <row r="1546" spans="1:12" x14ac:dyDescent="0.25">
      <c r="A1546" s="114">
        <v>42410</v>
      </c>
      <c r="B1546" s="16">
        <v>52935</v>
      </c>
      <c r="C1546" s="16" t="s">
        <v>152</v>
      </c>
      <c r="D1546" s="16">
        <v>14.9</v>
      </c>
      <c r="E1546" s="16" t="s">
        <v>4</v>
      </c>
      <c r="F1546" s="46"/>
      <c r="G1546" s="46"/>
      <c r="H1546" s="46"/>
      <c r="I1546" s="16">
        <v>0</v>
      </c>
      <c r="J1546" s="46"/>
      <c r="K1546" s="46"/>
      <c r="L1546" s="46"/>
    </row>
    <row r="1547" spans="1:12" x14ac:dyDescent="0.25">
      <c r="A1547" s="114">
        <v>42410</v>
      </c>
      <c r="B1547" s="16">
        <v>52936</v>
      </c>
      <c r="C1547" s="16" t="s">
        <v>151</v>
      </c>
      <c r="D1547" s="16">
        <v>14.9</v>
      </c>
      <c r="E1547" s="16" t="s">
        <v>4</v>
      </c>
      <c r="F1547" s="46"/>
      <c r="G1547" s="46"/>
      <c r="H1547" s="46"/>
      <c r="I1547" s="16">
        <v>0</v>
      </c>
      <c r="J1547" s="46"/>
      <c r="K1547" s="46"/>
      <c r="L1547" s="46"/>
    </row>
    <row r="1548" spans="1:12" x14ac:dyDescent="0.25">
      <c r="A1548" s="114">
        <v>42410</v>
      </c>
      <c r="B1548" s="16">
        <v>52937</v>
      </c>
      <c r="C1548" s="16" t="s">
        <v>155</v>
      </c>
      <c r="D1548" s="16">
        <v>14.9</v>
      </c>
      <c r="E1548" s="16" t="s">
        <v>4</v>
      </c>
      <c r="F1548" s="46"/>
      <c r="G1548" s="46"/>
      <c r="H1548" s="46"/>
      <c r="I1548" s="16">
        <v>0</v>
      </c>
      <c r="J1548" s="46"/>
      <c r="K1548" s="46"/>
      <c r="L1548" s="46"/>
    </row>
    <row r="1549" spans="1:12" x14ac:dyDescent="0.25">
      <c r="A1549" s="114">
        <v>42410</v>
      </c>
      <c r="B1549" s="16">
        <v>52938</v>
      </c>
      <c r="C1549" s="16" t="s">
        <v>152</v>
      </c>
      <c r="D1549" s="16">
        <v>14.9</v>
      </c>
      <c r="E1549" s="16" t="s">
        <v>4</v>
      </c>
      <c r="F1549" s="46"/>
      <c r="G1549" s="46"/>
      <c r="H1549" s="46"/>
      <c r="I1549" s="16">
        <v>0</v>
      </c>
      <c r="J1549" s="46"/>
      <c r="K1549" s="46"/>
      <c r="L1549" s="46"/>
    </row>
    <row r="1550" spans="1:12" x14ac:dyDescent="0.25">
      <c r="A1550" s="114">
        <v>42410</v>
      </c>
      <c r="B1550" s="16">
        <v>52939</v>
      </c>
      <c r="C1550" s="16" t="s">
        <v>151</v>
      </c>
      <c r="D1550" s="16">
        <v>14.9</v>
      </c>
      <c r="E1550" s="16" t="s">
        <v>4</v>
      </c>
      <c r="F1550" s="46"/>
      <c r="G1550" s="46"/>
      <c r="H1550" s="46"/>
      <c r="I1550" s="16">
        <v>0</v>
      </c>
      <c r="J1550" s="46"/>
      <c r="K1550" s="46"/>
      <c r="L1550" s="46"/>
    </row>
    <row r="1551" spans="1:12" x14ac:dyDescent="0.25">
      <c r="A1551" s="114">
        <v>42410</v>
      </c>
      <c r="B1551" s="16">
        <v>52940</v>
      </c>
      <c r="C1551" s="16" t="s">
        <v>155</v>
      </c>
      <c r="D1551" s="16">
        <v>14.9</v>
      </c>
      <c r="E1551" s="16" t="s">
        <v>4</v>
      </c>
      <c r="F1551" s="46"/>
      <c r="G1551" s="46"/>
      <c r="H1551" s="46"/>
      <c r="I1551" s="16">
        <v>0</v>
      </c>
      <c r="J1551" s="46"/>
      <c r="K1551" s="46"/>
      <c r="L1551" s="46"/>
    </row>
    <row r="1552" spans="1:12" x14ac:dyDescent="0.25">
      <c r="A1552" s="114">
        <v>42410</v>
      </c>
      <c r="B1552" s="16">
        <v>52941</v>
      </c>
      <c r="C1552" s="16" t="s">
        <v>152</v>
      </c>
      <c r="D1552" s="16">
        <v>14.9</v>
      </c>
      <c r="E1552" s="16" t="s">
        <v>4</v>
      </c>
      <c r="F1552" s="46"/>
      <c r="G1552" s="46"/>
      <c r="H1552" s="46"/>
      <c r="I1552" s="16">
        <v>0</v>
      </c>
      <c r="J1552" s="46"/>
      <c r="K1552" s="46"/>
      <c r="L1552" s="46"/>
    </row>
    <row r="1553" spans="1:12" x14ac:dyDescent="0.25">
      <c r="A1553" s="114">
        <v>42410</v>
      </c>
      <c r="B1553" s="16">
        <v>52942</v>
      </c>
      <c r="C1553" s="16" t="s">
        <v>151</v>
      </c>
      <c r="D1553" s="16">
        <v>14.9</v>
      </c>
      <c r="E1553" s="16" t="s">
        <v>4</v>
      </c>
      <c r="F1553" s="46"/>
      <c r="G1553" s="46"/>
      <c r="H1553" s="46"/>
      <c r="I1553" s="16">
        <v>0</v>
      </c>
      <c r="J1553" s="46"/>
      <c r="K1553" s="46"/>
      <c r="L1553" s="46"/>
    </row>
    <row r="1554" spans="1:12" x14ac:dyDescent="0.25">
      <c r="A1554" s="114">
        <v>42410</v>
      </c>
      <c r="B1554" s="16">
        <v>52943</v>
      </c>
      <c r="C1554" s="16" t="s">
        <v>155</v>
      </c>
      <c r="D1554" s="16">
        <v>14.9</v>
      </c>
      <c r="E1554" s="16" t="s">
        <v>4</v>
      </c>
      <c r="F1554" s="46"/>
      <c r="G1554" s="46"/>
      <c r="H1554" s="46"/>
      <c r="I1554" s="16">
        <v>0</v>
      </c>
      <c r="J1554" s="46"/>
      <c r="K1554" s="46"/>
      <c r="L1554" s="46"/>
    </row>
    <row r="1555" spans="1:12" x14ac:dyDescent="0.25">
      <c r="A1555" s="114">
        <v>42410</v>
      </c>
      <c r="B1555" s="16">
        <v>52944</v>
      </c>
      <c r="C1555" s="16" t="s">
        <v>152</v>
      </c>
      <c r="D1555" s="16">
        <v>14.9</v>
      </c>
      <c r="E1555" s="16" t="s">
        <v>4</v>
      </c>
      <c r="F1555" s="46"/>
      <c r="G1555" s="46"/>
      <c r="H1555" s="46"/>
      <c r="I1555" s="16">
        <v>0</v>
      </c>
      <c r="J1555" s="46"/>
      <c r="K1555" s="46"/>
      <c r="L1555" s="46"/>
    </row>
    <row r="1556" spans="1:12" x14ac:dyDescent="0.25">
      <c r="A1556" s="114">
        <v>42410</v>
      </c>
      <c r="B1556" s="16">
        <v>52945</v>
      </c>
      <c r="C1556" s="16" t="s">
        <v>151</v>
      </c>
      <c r="D1556" s="16">
        <v>14.9</v>
      </c>
      <c r="E1556" s="16" t="s">
        <v>4</v>
      </c>
      <c r="F1556" s="46"/>
      <c r="G1556" s="46"/>
      <c r="H1556" s="46"/>
      <c r="I1556" s="16">
        <v>0</v>
      </c>
      <c r="J1556" s="46"/>
      <c r="K1556" s="46"/>
      <c r="L1556" s="46"/>
    </row>
    <row r="1557" spans="1:12" x14ac:dyDescent="0.25">
      <c r="A1557" s="114">
        <v>42410</v>
      </c>
      <c r="B1557" s="16">
        <v>52946</v>
      </c>
      <c r="C1557" s="16" t="s">
        <v>155</v>
      </c>
      <c r="D1557" s="16">
        <v>14.9</v>
      </c>
      <c r="E1557" s="16" t="s">
        <v>4</v>
      </c>
      <c r="F1557" s="46"/>
      <c r="G1557" s="46"/>
      <c r="H1557" s="46"/>
      <c r="I1557" s="16">
        <v>0</v>
      </c>
      <c r="J1557" s="46"/>
      <c r="K1557" s="46"/>
      <c r="L1557" s="46"/>
    </row>
    <row r="1558" spans="1:12" x14ac:dyDescent="0.25">
      <c r="A1558" s="114">
        <v>42410</v>
      </c>
      <c r="B1558" s="16">
        <v>52947</v>
      </c>
      <c r="C1558" s="16" t="s">
        <v>152</v>
      </c>
      <c r="D1558" s="16">
        <v>14.9</v>
      </c>
      <c r="E1558" s="16" t="s">
        <v>4</v>
      </c>
      <c r="F1558" s="46"/>
      <c r="G1558" s="46"/>
      <c r="H1558" s="46"/>
      <c r="I1558" s="16">
        <v>0</v>
      </c>
      <c r="J1558" s="46"/>
      <c r="K1558" s="46"/>
      <c r="L1558" s="46"/>
    </row>
    <row r="1559" spans="1:12" x14ac:dyDescent="0.25">
      <c r="A1559" s="114">
        <v>42410</v>
      </c>
      <c r="B1559" s="16">
        <v>52948</v>
      </c>
      <c r="C1559" s="16" t="s">
        <v>151</v>
      </c>
      <c r="D1559" s="16">
        <v>14.9</v>
      </c>
      <c r="E1559" s="16" t="s">
        <v>4</v>
      </c>
      <c r="F1559" s="46"/>
      <c r="G1559" s="46"/>
      <c r="H1559" s="46"/>
      <c r="I1559" s="16">
        <v>0</v>
      </c>
      <c r="J1559" s="46"/>
      <c r="K1559" s="46"/>
      <c r="L1559" s="46"/>
    </row>
    <row r="1560" spans="1:12" x14ac:dyDescent="0.25">
      <c r="A1560" s="114">
        <v>42410</v>
      </c>
      <c r="B1560" s="16">
        <v>52949</v>
      </c>
      <c r="C1560" s="16" t="s">
        <v>155</v>
      </c>
      <c r="D1560" s="16">
        <v>14.9</v>
      </c>
      <c r="E1560" s="16" t="s">
        <v>4</v>
      </c>
      <c r="F1560" s="46"/>
      <c r="G1560" s="46"/>
      <c r="H1560" s="46"/>
      <c r="I1560" s="16">
        <v>0</v>
      </c>
      <c r="J1560" s="46"/>
      <c r="K1560" s="46"/>
      <c r="L1560" s="46"/>
    </row>
    <row r="1561" spans="1:12" x14ac:dyDescent="0.25">
      <c r="A1561" s="114">
        <v>42410</v>
      </c>
      <c r="B1561" s="16">
        <v>52950</v>
      </c>
      <c r="C1561" s="16" t="s">
        <v>152</v>
      </c>
      <c r="D1561" s="16">
        <v>14.9</v>
      </c>
      <c r="E1561" s="16" t="s">
        <v>4</v>
      </c>
      <c r="F1561" s="46"/>
      <c r="G1561" s="46"/>
      <c r="H1561" s="46"/>
      <c r="I1561" s="16">
        <v>0</v>
      </c>
      <c r="J1561" s="46"/>
      <c r="K1561" s="46"/>
      <c r="L1561" s="46"/>
    </row>
    <row r="1562" spans="1:12" x14ac:dyDescent="0.25">
      <c r="A1562" s="114">
        <v>42410</v>
      </c>
      <c r="B1562" s="16">
        <v>52951</v>
      </c>
      <c r="C1562" s="16" t="s">
        <v>151</v>
      </c>
      <c r="D1562" s="16">
        <v>14.9</v>
      </c>
      <c r="E1562" s="16" t="s">
        <v>4</v>
      </c>
      <c r="F1562" s="46"/>
      <c r="G1562" s="46"/>
      <c r="H1562" s="46"/>
      <c r="I1562" s="16">
        <v>0</v>
      </c>
      <c r="J1562" s="46"/>
      <c r="K1562" s="46"/>
      <c r="L1562" s="46"/>
    </row>
    <row r="1563" spans="1:12" x14ac:dyDescent="0.25">
      <c r="A1563" s="114">
        <v>42410</v>
      </c>
      <c r="B1563" s="16">
        <v>52952</v>
      </c>
      <c r="C1563" s="16" t="s">
        <v>155</v>
      </c>
      <c r="D1563" s="16">
        <v>14.9</v>
      </c>
      <c r="E1563" s="16" t="s">
        <v>4</v>
      </c>
      <c r="F1563" s="46"/>
      <c r="G1563" s="46"/>
      <c r="H1563" s="46"/>
      <c r="I1563" s="16">
        <v>0</v>
      </c>
      <c r="J1563" s="46"/>
      <c r="K1563" s="46"/>
      <c r="L1563" s="46"/>
    </row>
    <row r="1564" spans="1:12" x14ac:dyDescent="0.25">
      <c r="A1564" s="114">
        <v>42410</v>
      </c>
      <c r="B1564" s="16">
        <v>52953</v>
      </c>
      <c r="C1564" s="16" t="s">
        <v>152</v>
      </c>
      <c r="D1564" s="16">
        <v>14.9</v>
      </c>
      <c r="E1564" s="16" t="s">
        <v>4</v>
      </c>
      <c r="F1564" s="46"/>
      <c r="G1564" s="46"/>
      <c r="H1564" s="46"/>
      <c r="I1564" s="16">
        <v>0</v>
      </c>
      <c r="J1564" s="46"/>
      <c r="K1564" s="46"/>
      <c r="L1564" s="46"/>
    </row>
    <row r="1565" spans="1:12" x14ac:dyDescent="0.25">
      <c r="A1565" s="114">
        <v>42410</v>
      </c>
      <c r="B1565" s="16">
        <v>52954</v>
      </c>
      <c r="C1565" s="16" t="s">
        <v>155</v>
      </c>
      <c r="D1565" s="16">
        <v>14.9</v>
      </c>
      <c r="E1565" s="16" t="s">
        <v>4</v>
      </c>
      <c r="F1565" s="46"/>
      <c r="G1565" s="46"/>
      <c r="H1565" s="46"/>
      <c r="I1565" s="16">
        <v>0</v>
      </c>
      <c r="J1565" s="46"/>
      <c r="K1565" s="46"/>
      <c r="L1565" s="46"/>
    </row>
    <row r="1566" spans="1:12" x14ac:dyDescent="0.25">
      <c r="A1566" s="114">
        <v>42410</v>
      </c>
      <c r="B1566" s="16">
        <v>52955</v>
      </c>
      <c r="C1566" s="16" t="s">
        <v>152</v>
      </c>
      <c r="D1566" s="16">
        <v>14.9</v>
      </c>
      <c r="E1566" s="16" t="s">
        <v>4</v>
      </c>
      <c r="F1566" s="46"/>
      <c r="G1566" s="46"/>
      <c r="H1566" s="46"/>
      <c r="I1566" s="16">
        <v>0</v>
      </c>
      <c r="J1566" s="46"/>
      <c r="K1566" s="46"/>
      <c r="L1566" s="46"/>
    </row>
    <row r="1567" spans="1:12" x14ac:dyDescent="0.25">
      <c r="A1567" s="114">
        <v>42410</v>
      </c>
      <c r="B1567" s="16">
        <v>52956</v>
      </c>
      <c r="C1567" s="16" t="s">
        <v>155</v>
      </c>
      <c r="D1567" s="16">
        <v>14.9</v>
      </c>
      <c r="E1567" s="16" t="s">
        <v>4</v>
      </c>
      <c r="F1567" s="46"/>
      <c r="G1567" s="46"/>
      <c r="H1567" s="46"/>
      <c r="I1567" s="16">
        <v>0</v>
      </c>
      <c r="J1567" s="46"/>
      <c r="K1567" s="46"/>
      <c r="L1567" s="46"/>
    </row>
    <row r="1568" spans="1:12" x14ac:dyDescent="0.25">
      <c r="A1568" s="114">
        <v>42410</v>
      </c>
      <c r="B1568" s="16">
        <v>52957</v>
      </c>
      <c r="C1568" s="16" t="s">
        <v>151</v>
      </c>
      <c r="D1568" s="16">
        <v>14.9</v>
      </c>
      <c r="E1568" s="16" t="s">
        <v>4</v>
      </c>
      <c r="F1568" s="46"/>
      <c r="G1568" s="46"/>
      <c r="H1568" s="46"/>
      <c r="I1568" s="16">
        <v>0</v>
      </c>
      <c r="J1568" s="46"/>
      <c r="K1568" s="46"/>
      <c r="L1568" s="46"/>
    </row>
    <row r="1569" spans="1:12" x14ac:dyDescent="0.25">
      <c r="A1569" s="114">
        <v>42410</v>
      </c>
      <c r="B1569" s="16">
        <v>52958</v>
      </c>
      <c r="C1569" s="16" t="s">
        <v>152</v>
      </c>
      <c r="D1569" s="16">
        <v>14.9</v>
      </c>
      <c r="E1569" s="16" t="s">
        <v>4</v>
      </c>
      <c r="F1569" s="46"/>
      <c r="G1569" s="46"/>
      <c r="H1569" s="46"/>
      <c r="I1569" s="16">
        <v>0</v>
      </c>
      <c r="J1569" s="46"/>
      <c r="K1569" s="46"/>
      <c r="L1569" s="46"/>
    </row>
    <row r="1570" spans="1:12" x14ac:dyDescent="0.25">
      <c r="A1570" s="114">
        <v>42410</v>
      </c>
      <c r="B1570" s="16">
        <v>52959</v>
      </c>
      <c r="C1570" s="16" t="s">
        <v>155</v>
      </c>
      <c r="D1570" s="16">
        <v>14.9</v>
      </c>
      <c r="E1570" s="16" t="s">
        <v>4</v>
      </c>
      <c r="F1570" s="46"/>
      <c r="G1570" s="46"/>
      <c r="H1570" s="46"/>
      <c r="I1570" s="16">
        <v>0</v>
      </c>
      <c r="J1570" s="46"/>
      <c r="K1570" s="46"/>
      <c r="L1570" s="46"/>
    </row>
    <row r="1571" spans="1:12" x14ac:dyDescent="0.25">
      <c r="A1571" s="114">
        <v>42410</v>
      </c>
      <c r="B1571" s="16">
        <v>52960</v>
      </c>
      <c r="C1571" s="16" t="s">
        <v>151</v>
      </c>
      <c r="D1571" s="16">
        <v>14.9</v>
      </c>
      <c r="E1571" s="16" t="s">
        <v>4</v>
      </c>
      <c r="F1571" s="46"/>
      <c r="G1571" s="46"/>
      <c r="H1571" s="46"/>
      <c r="I1571" s="16">
        <v>0</v>
      </c>
      <c r="J1571" s="46"/>
      <c r="K1571" s="46"/>
      <c r="L1571" s="46"/>
    </row>
    <row r="1572" spans="1:12" x14ac:dyDescent="0.25">
      <c r="A1572" s="114">
        <v>42410</v>
      </c>
      <c r="B1572" s="16">
        <v>52961</v>
      </c>
      <c r="C1572" s="16" t="s">
        <v>152</v>
      </c>
      <c r="D1572" s="16">
        <v>14.9</v>
      </c>
      <c r="E1572" s="16" t="s">
        <v>4</v>
      </c>
      <c r="F1572" s="46"/>
      <c r="G1572" s="46"/>
      <c r="H1572" s="46"/>
      <c r="I1572" s="16">
        <v>0</v>
      </c>
      <c r="J1572" s="46"/>
      <c r="K1572" s="46"/>
      <c r="L1572" s="46"/>
    </row>
    <row r="1573" spans="1:12" x14ac:dyDescent="0.25">
      <c r="A1573" s="114">
        <v>42410</v>
      </c>
      <c r="B1573" s="16">
        <v>52962</v>
      </c>
      <c r="C1573" s="16" t="s">
        <v>155</v>
      </c>
      <c r="D1573" s="16">
        <v>14.9</v>
      </c>
      <c r="E1573" s="16" t="s">
        <v>4</v>
      </c>
      <c r="F1573" s="46"/>
      <c r="G1573" s="46"/>
      <c r="H1573" s="46"/>
      <c r="I1573" s="16">
        <v>0</v>
      </c>
      <c r="J1573" s="46"/>
      <c r="K1573" s="46"/>
      <c r="L1573" s="46"/>
    </row>
    <row r="1574" spans="1:12" x14ac:dyDescent="0.25">
      <c r="A1574" s="114">
        <v>42410</v>
      </c>
      <c r="B1574" s="16">
        <v>52963</v>
      </c>
      <c r="C1574" s="16" t="s">
        <v>151</v>
      </c>
      <c r="D1574" s="16">
        <v>14.9</v>
      </c>
      <c r="E1574" s="16" t="s">
        <v>4</v>
      </c>
      <c r="F1574" s="46"/>
      <c r="G1574" s="46"/>
      <c r="H1574" s="46"/>
      <c r="I1574" s="16">
        <v>0</v>
      </c>
      <c r="J1574" s="46"/>
      <c r="K1574" s="46"/>
      <c r="L1574" s="46"/>
    </row>
    <row r="1575" spans="1:12" x14ac:dyDescent="0.25">
      <c r="A1575" s="114">
        <v>42410</v>
      </c>
      <c r="B1575" s="16">
        <v>52964</v>
      </c>
      <c r="C1575" s="16" t="s">
        <v>152</v>
      </c>
      <c r="D1575" s="16">
        <v>14.9</v>
      </c>
      <c r="E1575" s="16" t="s">
        <v>4</v>
      </c>
      <c r="F1575" s="46"/>
      <c r="G1575" s="46"/>
      <c r="H1575" s="46"/>
      <c r="I1575" s="16">
        <v>0</v>
      </c>
      <c r="J1575" s="46"/>
      <c r="K1575" s="46"/>
      <c r="L1575" s="46"/>
    </row>
    <row r="1576" spans="1:12" x14ac:dyDescent="0.25">
      <c r="A1576" s="114">
        <v>42410</v>
      </c>
      <c r="B1576" s="16">
        <v>52965</v>
      </c>
      <c r="C1576" s="16" t="s">
        <v>155</v>
      </c>
      <c r="D1576" s="16">
        <v>14.9</v>
      </c>
      <c r="E1576" s="16" t="s">
        <v>4</v>
      </c>
      <c r="F1576" s="46"/>
      <c r="G1576" s="46"/>
      <c r="H1576" s="46"/>
      <c r="I1576" s="16">
        <v>0</v>
      </c>
      <c r="J1576" s="46"/>
      <c r="K1576" s="46"/>
      <c r="L1576" s="46"/>
    </row>
    <row r="1577" spans="1:12" x14ac:dyDescent="0.25">
      <c r="A1577" s="114">
        <v>42410</v>
      </c>
      <c r="B1577" s="16">
        <v>52966</v>
      </c>
      <c r="C1577" s="16" t="s">
        <v>151</v>
      </c>
      <c r="D1577" s="16">
        <v>14.9</v>
      </c>
      <c r="E1577" s="16" t="s">
        <v>4</v>
      </c>
      <c r="F1577" s="46"/>
      <c r="G1577" s="46"/>
      <c r="H1577" s="46"/>
      <c r="I1577" s="16">
        <v>0</v>
      </c>
      <c r="J1577" s="46"/>
      <c r="K1577" s="46"/>
      <c r="L1577" s="46"/>
    </row>
    <row r="1578" spans="1:12" x14ac:dyDescent="0.25">
      <c r="A1578" s="114">
        <v>42410</v>
      </c>
      <c r="B1578" s="16">
        <v>52967</v>
      </c>
      <c r="C1578" s="16" t="s">
        <v>152</v>
      </c>
      <c r="D1578" s="16">
        <v>14.9</v>
      </c>
      <c r="E1578" s="16" t="s">
        <v>4</v>
      </c>
      <c r="F1578" s="46"/>
      <c r="G1578" s="46"/>
      <c r="H1578" s="46"/>
      <c r="I1578" s="16">
        <v>0</v>
      </c>
      <c r="J1578" s="46"/>
      <c r="K1578" s="46"/>
      <c r="L1578" s="46"/>
    </row>
    <row r="1579" spans="1:12" x14ac:dyDescent="0.25">
      <c r="A1579" s="114">
        <v>42410</v>
      </c>
      <c r="B1579" s="16">
        <v>52968</v>
      </c>
      <c r="C1579" s="16" t="s">
        <v>155</v>
      </c>
      <c r="D1579" s="16">
        <v>14.9</v>
      </c>
      <c r="E1579" s="16" t="s">
        <v>4</v>
      </c>
      <c r="F1579" s="46"/>
      <c r="G1579" s="46"/>
      <c r="H1579" s="46"/>
      <c r="I1579" s="16">
        <v>0</v>
      </c>
      <c r="J1579" s="46"/>
      <c r="K1579" s="46"/>
      <c r="L1579" s="46"/>
    </row>
    <row r="1580" spans="1:12" x14ac:dyDescent="0.25">
      <c r="A1580" s="114">
        <v>42410</v>
      </c>
      <c r="B1580" s="16">
        <v>52969</v>
      </c>
      <c r="C1580" s="16" t="s">
        <v>151</v>
      </c>
      <c r="D1580" s="16">
        <v>14.9</v>
      </c>
      <c r="E1580" s="16" t="s">
        <v>4</v>
      </c>
      <c r="F1580" s="46"/>
      <c r="G1580" s="46"/>
      <c r="H1580" s="46"/>
      <c r="I1580" s="16">
        <v>0</v>
      </c>
      <c r="J1580" s="46"/>
      <c r="K1580" s="46"/>
      <c r="L1580" s="46"/>
    </row>
    <row r="1581" spans="1:12" x14ac:dyDescent="0.25">
      <c r="A1581" s="114">
        <v>42410</v>
      </c>
      <c r="B1581" s="16">
        <v>52970</v>
      </c>
      <c r="C1581" s="16" t="s">
        <v>153</v>
      </c>
      <c r="D1581" s="16">
        <v>13.3</v>
      </c>
      <c r="E1581" s="16" t="s">
        <v>4</v>
      </c>
      <c r="F1581" s="46"/>
      <c r="G1581" s="46"/>
      <c r="H1581" s="46"/>
      <c r="I1581" s="16">
        <v>0</v>
      </c>
      <c r="J1581" s="46"/>
      <c r="K1581" s="46"/>
      <c r="L1581" s="46"/>
    </row>
    <row r="1582" spans="1:12" x14ac:dyDescent="0.25">
      <c r="A1582" s="114">
        <v>42410</v>
      </c>
      <c r="B1582" s="16">
        <v>52971</v>
      </c>
      <c r="C1582" s="16" t="s">
        <v>151</v>
      </c>
      <c r="D1582" s="16">
        <v>14.9</v>
      </c>
      <c r="E1582" s="16" t="s">
        <v>4</v>
      </c>
      <c r="F1582" s="46"/>
      <c r="G1582" s="46"/>
      <c r="H1582" s="46"/>
      <c r="I1582" s="16">
        <v>0</v>
      </c>
      <c r="J1582" s="46"/>
      <c r="K1582" s="46"/>
      <c r="L1582" s="46"/>
    </row>
    <row r="1583" spans="1:12" x14ac:dyDescent="0.25">
      <c r="A1583" s="114">
        <v>42410</v>
      </c>
      <c r="B1583" s="16">
        <v>52972</v>
      </c>
      <c r="C1583" s="16" t="s">
        <v>155</v>
      </c>
      <c r="D1583" s="16">
        <v>14.9</v>
      </c>
      <c r="E1583" s="16" t="s">
        <v>4</v>
      </c>
      <c r="F1583" s="46"/>
      <c r="G1583" s="46"/>
      <c r="H1583" s="46"/>
      <c r="I1583" s="16">
        <v>0</v>
      </c>
      <c r="J1583" s="46"/>
      <c r="K1583" s="46"/>
      <c r="L1583" s="46"/>
    </row>
    <row r="1584" spans="1:12" x14ac:dyDescent="0.25">
      <c r="A1584" s="114">
        <v>42410</v>
      </c>
      <c r="B1584" s="16">
        <v>52973</v>
      </c>
      <c r="C1584" s="16" t="s">
        <v>153</v>
      </c>
      <c r="D1584" s="16">
        <v>13.3</v>
      </c>
      <c r="E1584" s="16" t="s">
        <v>4</v>
      </c>
      <c r="F1584" s="46"/>
      <c r="G1584" s="46"/>
      <c r="H1584" s="46"/>
      <c r="I1584" s="16">
        <v>0</v>
      </c>
      <c r="J1584" s="46"/>
      <c r="K1584" s="46"/>
      <c r="L1584" s="46"/>
    </row>
    <row r="1585" spans="1:12" x14ac:dyDescent="0.25">
      <c r="A1585" s="114">
        <v>42410</v>
      </c>
      <c r="B1585" s="16">
        <v>52974</v>
      </c>
      <c r="C1585" s="16" t="s">
        <v>151</v>
      </c>
      <c r="D1585" s="16">
        <v>14.9</v>
      </c>
      <c r="E1585" s="16" t="s">
        <v>4</v>
      </c>
      <c r="F1585" s="46"/>
      <c r="G1585" s="46"/>
      <c r="H1585" s="46"/>
      <c r="I1585" s="16">
        <v>0</v>
      </c>
      <c r="J1585" s="46"/>
      <c r="K1585" s="46"/>
      <c r="L1585" s="46"/>
    </row>
    <row r="1586" spans="1:12" x14ac:dyDescent="0.25">
      <c r="A1586" s="114">
        <v>42410</v>
      </c>
      <c r="B1586" s="16">
        <v>52975</v>
      </c>
      <c r="C1586" s="16" t="s">
        <v>155</v>
      </c>
      <c r="D1586" s="16">
        <v>14.9</v>
      </c>
      <c r="E1586" s="16" t="s">
        <v>4</v>
      </c>
      <c r="F1586" s="46"/>
      <c r="G1586" s="46"/>
      <c r="H1586" s="46"/>
      <c r="I1586" s="16">
        <v>0</v>
      </c>
      <c r="J1586" s="46"/>
      <c r="K1586" s="46"/>
      <c r="L1586" s="46"/>
    </row>
    <row r="1587" spans="1:12" x14ac:dyDescent="0.25">
      <c r="A1587" s="114">
        <v>42410</v>
      </c>
      <c r="B1587" s="16">
        <v>52976</v>
      </c>
      <c r="C1587" s="16" t="s">
        <v>153</v>
      </c>
      <c r="D1587" s="16">
        <v>13.3</v>
      </c>
      <c r="E1587" s="16" t="s">
        <v>4</v>
      </c>
      <c r="F1587" s="46"/>
      <c r="G1587" s="46"/>
      <c r="H1587" s="46"/>
      <c r="I1587" s="16">
        <v>0</v>
      </c>
      <c r="J1587" s="46"/>
      <c r="K1587" s="46"/>
      <c r="L1587" s="46"/>
    </row>
    <row r="1588" spans="1:12" x14ac:dyDescent="0.25">
      <c r="A1588" s="114">
        <v>42410</v>
      </c>
      <c r="B1588" s="16">
        <v>52977</v>
      </c>
      <c r="C1588" s="16" t="s">
        <v>151</v>
      </c>
      <c r="D1588" s="16">
        <v>14.9</v>
      </c>
      <c r="E1588" s="16" t="s">
        <v>4</v>
      </c>
      <c r="F1588" s="46"/>
      <c r="G1588" s="46"/>
      <c r="H1588" s="46"/>
      <c r="I1588" s="16">
        <v>0</v>
      </c>
      <c r="J1588" s="46"/>
      <c r="K1588" s="46"/>
      <c r="L1588" s="46"/>
    </row>
    <row r="1589" spans="1:12" x14ac:dyDescent="0.25">
      <c r="A1589" s="114">
        <v>42410</v>
      </c>
      <c r="B1589" s="16">
        <v>52978</v>
      </c>
      <c r="C1589" s="16" t="s">
        <v>155</v>
      </c>
      <c r="D1589" s="16">
        <v>14.9</v>
      </c>
      <c r="E1589" s="16" t="s">
        <v>4</v>
      </c>
      <c r="F1589" s="46"/>
      <c r="G1589" s="46"/>
      <c r="H1589" s="46"/>
      <c r="I1589" s="16">
        <v>0</v>
      </c>
      <c r="J1589" s="46"/>
      <c r="K1589" s="46"/>
      <c r="L1589" s="46"/>
    </row>
    <row r="1590" spans="1:12" x14ac:dyDescent="0.25">
      <c r="A1590" s="114">
        <v>42410</v>
      </c>
      <c r="B1590" s="16">
        <v>52979</v>
      </c>
      <c r="C1590" s="16" t="s">
        <v>153</v>
      </c>
      <c r="D1590" s="16">
        <v>13.3</v>
      </c>
      <c r="E1590" s="16" t="s">
        <v>4</v>
      </c>
      <c r="F1590" s="46"/>
      <c r="G1590" s="46"/>
      <c r="H1590" s="46"/>
      <c r="I1590" s="16">
        <v>0</v>
      </c>
      <c r="J1590" s="46"/>
      <c r="K1590" s="46"/>
      <c r="L1590" s="46"/>
    </row>
    <row r="1591" spans="1:12" x14ac:dyDescent="0.25">
      <c r="A1591" s="114">
        <v>42410</v>
      </c>
      <c r="B1591" s="16">
        <v>52980</v>
      </c>
      <c r="C1591" s="16" t="s">
        <v>151</v>
      </c>
      <c r="D1591" s="16">
        <v>14.9</v>
      </c>
      <c r="E1591" s="16" t="s">
        <v>4</v>
      </c>
      <c r="F1591" s="46"/>
      <c r="G1591" s="46"/>
      <c r="H1591" s="46"/>
      <c r="I1591" s="16">
        <v>0</v>
      </c>
      <c r="J1591" s="46"/>
      <c r="K1591" s="46"/>
      <c r="L1591" s="46"/>
    </row>
    <row r="1592" spans="1:12" x14ac:dyDescent="0.25">
      <c r="A1592" s="114">
        <v>42410</v>
      </c>
      <c r="B1592" s="16">
        <v>52981</v>
      </c>
      <c r="C1592" s="16" t="s">
        <v>155</v>
      </c>
      <c r="D1592" s="16">
        <v>14.9</v>
      </c>
      <c r="E1592" s="16" t="s">
        <v>4</v>
      </c>
      <c r="F1592" s="46"/>
      <c r="G1592" s="46"/>
      <c r="H1592" s="46"/>
      <c r="I1592" s="16">
        <v>0</v>
      </c>
      <c r="J1592" s="46"/>
      <c r="K1592" s="46"/>
      <c r="L1592" s="46"/>
    </row>
    <row r="1593" spans="1:12" x14ac:dyDescent="0.25">
      <c r="A1593" s="114">
        <v>42410</v>
      </c>
      <c r="B1593" s="16">
        <v>52982</v>
      </c>
      <c r="C1593" s="16" t="s">
        <v>153</v>
      </c>
      <c r="D1593" s="16">
        <v>13.3</v>
      </c>
      <c r="E1593" s="16" t="s">
        <v>4</v>
      </c>
      <c r="F1593" s="46"/>
      <c r="G1593" s="46"/>
      <c r="H1593" s="46"/>
      <c r="I1593" s="16">
        <v>0</v>
      </c>
      <c r="J1593" s="46"/>
      <c r="K1593" s="46"/>
      <c r="L1593" s="46"/>
    </row>
    <row r="1594" spans="1:12" x14ac:dyDescent="0.25">
      <c r="A1594" s="114">
        <v>42410</v>
      </c>
      <c r="B1594" s="16">
        <v>52983</v>
      </c>
      <c r="C1594" s="16" t="s">
        <v>151</v>
      </c>
      <c r="D1594" s="16">
        <v>14.9</v>
      </c>
      <c r="E1594" s="16" t="s">
        <v>4</v>
      </c>
      <c r="F1594" s="46"/>
      <c r="G1594" s="46"/>
      <c r="H1594" s="46"/>
      <c r="I1594" s="16">
        <v>0</v>
      </c>
      <c r="J1594" s="46"/>
      <c r="K1594" s="46"/>
      <c r="L1594" s="46"/>
    </row>
    <row r="1595" spans="1:12" x14ac:dyDescent="0.25">
      <c r="A1595" s="114">
        <v>42410</v>
      </c>
      <c r="B1595" s="16">
        <v>52984</v>
      </c>
      <c r="C1595" s="16" t="s">
        <v>155</v>
      </c>
      <c r="D1595" s="16">
        <v>14.9</v>
      </c>
      <c r="E1595" s="16" t="s">
        <v>4</v>
      </c>
      <c r="F1595" s="46"/>
      <c r="G1595" s="46"/>
      <c r="H1595" s="46"/>
      <c r="I1595" s="16">
        <v>0</v>
      </c>
      <c r="J1595" s="46"/>
      <c r="K1595" s="46"/>
      <c r="L1595" s="46"/>
    </row>
    <row r="1596" spans="1:12" x14ac:dyDescent="0.25">
      <c r="A1596" s="114">
        <v>42410</v>
      </c>
      <c r="B1596" s="16">
        <v>52985</v>
      </c>
      <c r="C1596" s="16" t="s">
        <v>153</v>
      </c>
      <c r="D1596" s="16">
        <v>13.3</v>
      </c>
      <c r="E1596" s="16" t="s">
        <v>4</v>
      </c>
      <c r="F1596" s="46"/>
      <c r="G1596" s="46"/>
      <c r="H1596" s="46"/>
      <c r="I1596" s="16">
        <v>0</v>
      </c>
      <c r="J1596" s="46"/>
      <c r="K1596" s="46"/>
      <c r="L1596" s="46"/>
    </row>
    <row r="1597" spans="1:12" x14ac:dyDescent="0.25">
      <c r="A1597" s="114">
        <v>42410</v>
      </c>
      <c r="B1597" s="16">
        <v>52986</v>
      </c>
      <c r="C1597" s="16" t="s">
        <v>151</v>
      </c>
      <c r="D1597" s="16">
        <v>14.9</v>
      </c>
      <c r="E1597" s="16" t="s">
        <v>4</v>
      </c>
      <c r="F1597" s="46"/>
      <c r="G1597" s="46"/>
      <c r="H1597" s="46"/>
      <c r="I1597" s="16">
        <v>0</v>
      </c>
      <c r="J1597" s="46"/>
      <c r="K1597" s="46"/>
      <c r="L1597" s="46"/>
    </row>
    <row r="1598" spans="1:12" x14ac:dyDescent="0.25">
      <c r="A1598" s="114">
        <v>42410</v>
      </c>
      <c r="B1598" s="16">
        <v>52987</v>
      </c>
      <c r="C1598" s="16" t="s">
        <v>155</v>
      </c>
      <c r="D1598" s="16">
        <v>14.9</v>
      </c>
      <c r="E1598" s="16" t="s">
        <v>4</v>
      </c>
      <c r="F1598" s="46"/>
      <c r="G1598" s="46"/>
      <c r="H1598" s="46"/>
      <c r="I1598" s="16">
        <v>0</v>
      </c>
      <c r="J1598" s="46"/>
      <c r="K1598" s="46"/>
      <c r="L1598" s="46"/>
    </row>
    <row r="1599" spans="1:12" x14ac:dyDescent="0.25">
      <c r="A1599" s="114">
        <v>42410</v>
      </c>
      <c r="B1599" s="16">
        <v>52988</v>
      </c>
      <c r="C1599" s="16" t="s">
        <v>153</v>
      </c>
      <c r="D1599" s="16">
        <v>13.3</v>
      </c>
      <c r="E1599" s="16" t="s">
        <v>4</v>
      </c>
      <c r="F1599" s="46"/>
      <c r="G1599" s="46"/>
      <c r="H1599" s="46"/>
      <c r="I1599" s="16">
        <v>0</v>
      </c>
      <c r="J1599" s="46"/>
      <c r="K1599" s="46"/>
      <c r="L1599" s="46"/>
    </row>
    <row r="1600" spans="1:12" x14ac:dyDescent="0.25">
      <c r="A1600" s="114">
        <v>42410</v>
      </c>
      <c r="B1600" s="16">
        <v>52989</v>
      </c>
      <c r="C1600" s="16" t="s">
        <v>151</v>
      </c>
      <c r="D1600" s="16">
        <v>14.9</v>
      </c>
      <c r="E1600" s="16" t="s">
        <v>4</v>
      </c>
      <c r="F1600" s="46"/>
      <c r="G1600" s="46"/>
      <c r="H1600" s="46"/>
      <c r="I1600" s="16">
        <v>0</v>
      </c>
      <c r="J1600" s="46"/>
      <c r="K1600" s="46"/>
      <c r="L1600" s="46"/>
    </row>
    <row r="1601" spans="1:12" x14ac:dyDescent="0.25">
      <c r="A1601" s="114">
        <v>42410</v>
      </c>
      <c r="B1601" s="16">
        <v>52990</v>
      </c>
      <c r="C1601" s="16" t="s">
        <v>155</v>
      </c>
      <c r="D1601" s="16">
        <v>14.9</v>
      </c>
      <c r="E1601" s="16" t="s">
        <v>4</v>
      </c>
      <c r="F1601" s="46"/>
      <c r="G1601" s="46"/>
      <c r="H1601" s="46"/>
      <c r="I1601" s="16">
        <v>0</v>
      </c>
      <c r="J1601" s="46"/>
      <c r="K1601" s="46"/>
      <c r="L1601" s="46"/>
    </row>
    <row r="1602" spans="1:12" x14ac:dyDescent="0.25">
      <c r="A1602" s="114">
        <v>42410</v>
      </c>
      <c r="B1602" s="16">
        <v>52991</v>
      </c>
      <c r="C1602" s="16" t="s">
        <v>155</v>
      </c>
      <c r="D1602" s="16">
        <v>14.9</v>
      </c>
      <c r="E1602" s="16" t="s">
        <v>4</v>
      </c>
      <c r="F1602" s="46"/>
      <c r="G1602" s="46"/>
      <c r="H1602" s="46"/>
      <c r="I1602" s="16">
        <v>0</v>
      </c>
      <c r="J1602" s="46"/>
      <c r="K1602" s="46"/>
      <c r="L1602" s="46"/>
    </row>
    <row r="1603" spans="1:12" x14ac:dyDescent="0.25">
      <c r="A1603" s="114">
        <v>42410</v>
      </c>
      <c r="B1603" s="16">
        <v>52992</v>
      </c>
      <c r="C1603" s="16" t="s">
        <v>153</v>
      </c>
      <c r="D1603" s="16">
        <v>13.3</v>
      </c>
      <c r="E1603" s="16" t="s">
        <v>4</v>
      </c>
      <c r="F1603" s="46"/>
      <c r="G1603" s="46"/>
      <c r="H1603" s="46"/>
      <c r="I1603" s="16">
        <v>0</v>
      </c>
      <c r="J1603" s="46"/>
      <c r="K1603" s="46"/>
      <c r="L1603" s="46"/>
    </row>
    <row r="1604" spans="1:12" x14ac:dyDescent="0.25">
      <c r="A1604" s="114">
        <v>42410</v>
      </c>
      <c r="B1604" s="16">
        <v>52993</v>
      </c>
      <c r="C1604" s="16" t="s">
        <v>155</v>
      </c>
      <c r="D1604" s="16">
        <v>14.9</v>
      </c>
      <c r="E1604" s="16" t="s">
        <v>4</v>
      </c>
      <c r="F1604" s="46"/>
      <c r="G1604" s="46"/>
      <c r="H1604" s="46"/>
      <c r="I1604" s="16">
        <v>0</v>
      </c>
      <c r="J1604" s="46"/>
      <c r="K1604" s="46"/>
      <c r="L1604" s="46"/>
    </row>
    <row r="1605" spans="1:12" x14ac:dyDescent="0.25">
      <c r="A1605" s="114">
        <v>42410</v>
      </c>
      <c r="B1605" s="16">
        <v>52994</v>
      </c>
      <c r="C1605" s="16" t="s">
        <v>153</v>
      </c>
      <c r="D1605" s="16">
        <v>13.3</v>
      </c>
      <c r="E1605" s="16" t="s">
        <v>4</v>
      </c>
      <c r="F1605" s="46"/>
      <c r="G1605" s="46"/>
      <c r="H1605" s="46"/>
      <c r="I1605" s="16">
        <v>0</v>
      </c>
      <c r="J1605" s="46"/>
      <c r="K1605" s="46"/>
      <c r="L1605" s="46"/>
    </row>
    <row r="1606" spans="1:12" x14ac:dyDescent="0.25">
      <c r="A1606" s="114">
        <v>42410</v>
      </c>
      <c r="B1606" s="16">
        <v>52995</v>
      </c>
      <c r="C1606" s="16" t="s">
        <v>155</v>
      </c>
      <c r="D1606" s="16">
        <v>14.9</v>
      </c>
      <c r="E1606" s="16" t="s">
        <v>4</v>
      </c>
      <c r="F1606" s="46"/>
      <c r="G1606" s="46"/>
      <c r="H1606" s="46"/>
      <c r="I1606" s="16">
        <v>0</v>
      </c>
      <c r="J1606" s="46"/>
      <c r="K1606" s="46"/>
      <c r="L1606" s="46"/>
    </row>
    <row r="1607" spans="1:12" x14ac:dyDescent="0.25">
      <c r="A1607" s="114">
        <v>42410</v>
      </c>
      <c r="B1607" s="16">
        <v>52996</v>
      </c>
      <c r="C1607" s="16" t="s">
        <v>153</v>
      </c>
      <c r="D1607" s="16">
        <v>13.3</v>
      </c>
      <c r="E1607" s="16" t="s">
        <v>4</v>
      </c>
      <c r="F1607" s="46"/>
      <c r="G1607" s="46"/>
      <c r="H1607" s="46"/>
      <c r="I1607" s="16">
        <v>0</v>
      </c>
      <c r="J1607" s="46"/>
      <c r="K1607" s="46"/>
      <c r="L1607" s="46"/>
    </row>
    <row r="1608" spans="1:12" x14ac:dyDescent="0.25">
      <c r="A1608" s="114">
        <v>42410</v>
      </c>
      <c r="B1608" s="16">
        <v>52997</v>
      </c>
      <c r="C1608" s="16" t="s">
        <v>153</v>
      </c>
      <c r="D1608" s="16">
        <v>13.3</v>
      </c>
      <c r="E1608" s="16" t="s">
        <v>4</v>
      </c>
      <c r="F1608" s="46"/>
      <c r="G1608" s="46"/>
      <c r="H1608" s="46"/>
      <c r="I1608" s="16">
        <v>0</v>
      </c>
      <c r="J1608" s="46"/>
      <c r="K1608" s="46"/>
      <c r="L1608" s="46"/>
    </row>
    <row r="1609" spans="1:12" x14ac:dyDescent="0.25">
      <c r="A1609" s="114">
        <v>42410</v>
      </c>
      <c r="B1609" s="16">
        <v>52998</v>
      </c>
      <c r="C1609" s="16" t="s">
        <v>154</v>
      </c>
      <c r="D1609" s="16">
        <v>13</v>
      </c>
      <c r="E1609" s="16" t="s">
        <v>4</v>
      </c>
      <c r="F1609" s="46"/>
      <c r="G1609" s="46"/>
      <c r="H1609" s="46"/>
      <c r="I1609" s="16">
        <v>0</v>
      </c>
      <c r="J1609" s="46"/>
      <c r="K1609" s="46"/>
      <c r="L1609" s="46"/>
    </row>
    <row r="1610" spans="1:12" x14ac:dyDescent="0.25">
      <c r="A1610" s="114">
        <v>42410</v>
      </c>
      <c r="B1610" s="16">
        <v>52999</v>
      </c>
      <c r="C1610" s="16" t="s">
        <v>155</v>
      </c>
      <c r="D1610" s="16">
        <v>14.9</v>
      </c>
      <c r="E1610" s="16" t="s">
        <v>4</v>
      </c>
      <c r="F1610" s="46"/>
      <c r="G1610" s="46"/>
      <c r="H1610" s="46"/>
      <c r="I1610" s="16">
        <v>0</v>
      </c>
      <c r="J1610" s="46"/>
      <c r="K1610" s="46"/>
      <c r="L1610" s="46"/>
    </row>
    <row r="1611" spans="1:12" x14ac:dyDescent="0.25">
      <c r="A1611" s="114">
        <v>42410</v>
      </c>
      <c r="B1611" s="16">
        <v>53000</v>
      </c>
      <c r="C1611" s="16" t="s">
        <v>154</v>
      </c>
      <c r="D1611" s="16">
        <v>13</v>
      </c>
      <c r="E1611" s="16" t="s">
        <v>4</v>
      </c>
      <c r="F1611" s="46"/>
      <c r="G1611" s="46"/>
      <c r="H1611" s="46"/>
      <c r="I1611" s="16">
        <v>0</v>
      </c>
      <c r="J1611" s="46"/>
      <c r="K1611" s="46"/>
      <c r="L1611" s="46"/>
    </row>
    <row r="1612" spans="1:12" x14ac:dyDescent="0.25">
      <c r="A1612" s="114">
        <v>42410</v>
      </c>
      <c r="B1612" s="16">
        <v>53001</v>
      </c>
      <c r="C1612" s="16" t="s">
        <v>153</v>
      </c>
      <c r="D1612" s="16">
        <v>13.3</v>
      </c>
      <c r="E1612" s="16" t="s">
        <v>4</v>
      </c>
      <c r="F1612" s="46"/>
      <c r="G1612" s="46"/>
      <c r="H1612" s="46"/>
      <c r="I1612" s="16">
        <v>0</v>
      </c>
      <c r="J1612" s="46"/>
      <c r="K1612" s="46"/>
      <c r="L1612" s="46"/>
    </row>
    <row r="1613" spans="1:12" x14ac:dyDescent="0.25">
      <c r="A1613" s="114">
        <v>42410</v>
      </c>
      <c r="B1613" s="16">
        <v>53002</v>
      </c>
      <c r="C1613" s="16" t="s">
        <v>155</v>
      </c>
      <c r="D1613" s="16">
        <v>14.9</v>
      </c>
      <c r="E1613" s="16" t="s">
        <v>4</v>
      </c>
      <c r="F1613" s="46"/>
      <c r="G1613" s="46"/>
      <c r="H1613" s="46"/>
      <c r="I1613" s="16">
        <v>0</v>
      </c>
      <c r="J1613" s="46"/>
      <c r="K1613" s="46"/>
      <c r="L1613" s="46"/>
    </row>
    <row r="1614" spans="1:12" x14ac:dyDescent="0.25">
      <c r="A1614" s="114">
        <v>42410</v>
      </c>
      <c r="B1614" s="16">
        <v>53003</v>
      </c>
      <c r="C1614" s="16" t="s">
        <v>154</v>
      </c>
      <c r="D1614" s="16">
        <v>13</v>
      </c>
      <c r="E1614" s="16" t="s">
        <v>4</v>
      </c>
      <c r="F1614" s="46"/>
      <c r="G1614" s="46"/>
      <c r="H1614" s="46"/>
      <c r="I1614" s="16">
        <v>0</v>
      </c>
      <c r="J1614" s="46"/>
      <c r="K1614" s="46"/>
      <c r="L1614" s="46"/>
    </row>
    <row r="1615" spans="1:12" x14ac:dyDescent="0.25">
      <c r="A1615" s="114">
        <v>42410</v>
      </c>
      <c r="B1615" s="16">
        <v>53004</v>
      </c>
      <c r="C1615" s="16" t="s">
        <v>153</v>
      </c>
      <c r="D1615" s="16">
        <v>13.3</v>
      </c>
      <c r="E1615" s="16" t="s">
        <v>4</v>
      </c>
      <c r="F1615" s="46"/>
      <c r="G1615" s="46"/>
      <c r="H1615" s="46"/>
      <c r="I1615" s="16">
        <v>0</v>
      </c>
      <c r="J1615" s="46"/>
      <c r="K1615" s="46"/>
      <c r="L1615" s="46"/>
    </row>
    <row r="1616" spans="1:12" x14ac:dyDescent="0.25">
      <c r="A1616" s="114">
        <v>42410</v>
      </c>
      <c r="B1616" s="16">
        <v>53005</v>
      </c>
      <c r="C1616" s="16" t="s">
        <v>155</v>
      </c>
      <c r="D1616" s="16">
        <v>14.9</v>
      </c>
      <c r="E1616" s="16" t="s">
        <v>4</v>
      </c>
      <c r="F1616" s="46"/>
      <c r="G1616" s="46"/>
      <c r="H1616" s="46"/>
      <c r="I1616" s="16">
        <v>0</v>
      </c>
      <c r="J1616" s="46"/>
      <c r="K1616" s="46"/>
      <c r="L1616" s="46"/>
    </row>
    <row r="1617" spans="1:12" x14ac:dyDescent="0.25">
      <c r="A1617" s="114">
        <v>42410</v>
      </c>
      <c r="B1617" s="16">
        <v>53006</v>
      </c>
      <c r="C1617" s="16" t="s">
        <v>153</v>
      </c>
      <c r="D1617" s="16">
        <v>13.3</v>
      </c>
      <c r="E1617" s="16" t="s">
        <v>4</v>
      </c>
      <c r="F1617" s="46"/>
      <c r="G1617" s="46"/>
      <c r="H1617" s="46"/>
      <c r="I1617" s="16">
        <v>0</v>
      </c>
      <c r="J1617" s="46"/>
      <c r="K1617" s="46"/>
      <c r="L1617" s="46"/>
    </row>
    <row r="1618" spans="1:12" x14ac:dyDescent="0.25">
      <c r="A1618" s="114">
        <v>42410</v>
      </c>
      <c r="B1618" s="16">
        <v>53007</v>
      </c>
      <c r="C1618" s="16" t="s">
        <v>155</v>
      </c>
      <c r="D1618" s="16">
        <v>14.9</v>
      </c>
      <c r="E1618" s="16" t="s">
        <v>4</v>
      </c>
      <c r="F1618" s="46"/>
      <c r="G1618" s="46"/>
      <c r="H1618" s="46"/>
      <c r="I1618" s="16">
        <v>0</v>
      </c>
      <c r="J1618" s="46"/>
      <c r="K1618" s="46"/>
      <c r="L1618" s="46"/>
    </row>
    <row r="1619" spans="1:12" x14ac:dyDescent="0.25">
      <c r="A1619" s="114">
        <v>42410</v>
      </c>
      <c r="B1619" s="16">
        <v>53008</v>
      </c>
      <c r="C1619" s="16" t="s">
        <v>154</v>
      </c>
      <c r="D1619" s="16">
        <v>13</v>
      </c>
      <c r="E1619" s="16" t="s">
        <v>4</v>
      </c>
      <c r="F1619" s="46"/>
      <c r="G1619" s="46"/>
      <c r="H1619" s="46"/>
      <c r="I1619" s="16">
        <v>0</v>
      </c>
      <c r="J1619" s="46"/>
      <c r="K1619" s="46"/>
      <c r="L1619" s="46"/>
    </row>
    <row r="1620" spans="1:12" x14ac:dyDescent="0.25">
      <c r="A1620" s="114">
        <v>42410</v>
      </c>
      <c r="B1620" s="16">
        <v>53009</v>
      </c>
      <c r="C1620" s="16" t="s">
        <v>153</v>
      </c>
      <c r="D1620" s="16">
        <v>13.3</v>
      </c>
      <c r="E1620" s="16" t="s">
        <v>4</v>
      </c>
      <c r="F1620" s="46"/>
      <c r="G1620" s="46"/>
      <c r="H1620" s="46"/>
      <c r="I1620" s="16">
        <v>0</v>
      </c>
      <c r="J1620" s="46"/>
      <c r="K1620" s="46"/>
      <c r="L1620" s="46"/>
    </row>
    <row r="1621" spans="1:12" x14ac:dyDescent="0.25">
      <c r="A1621" s="114">
        <v>42410</v>
      </c>
      <c r="B1621" s="16">
        <v>53010</v>
      </c>
      <c r="C1621" s="16" t="s">
        <v>155</v>
      </c>
      <c r="D1621" s="16">
        <v>14.9</v>
      </c>
      <c r="E1621" s="16" t="s">
        <v>4</v>
      </c>
      <c r="F1621" s="46"/>
      <c r="G1621" s="46"/>
      <c r="H1621" s="46"/>
      <c r="I1621" s="16">
        <v>0</v>
      </c>
      <c r="J1621" s="46"/>
      <c r="K1621" s="46"/>
      <c r="L1621" s="46"/>
    </row>
    <row r="1622" spans="1:12" x14ac:dyDescent="0.25">
      <c r="A1622" s="114">
        <v>42410</v>
      </c>
      <c r="B1622" s="16">
        <v>53011</v>
      </c>
      <c r="C1622" s="16" t="s">
        <v>154</v>
      </c>
      <c r="D1622" s="16">
        <v>13</v>
      </c>
      <c r="E1622" s="16" t="s">
        <v>4</v>
      </c>
      <c r="F1622" s="46"/>
      <c r="G1622" s="46"/>
      <c r="H1622" s="46"/>
      <c r="I1622" s="16">
        <v>0</v>
      </c>
      <c r="J1622" s="46"/>
      <c r="K1622" s="46"/>
      <c r="L1622" s="46"/>
    </row>
    <row r="1623" spans="1:12" x14ac:dyDescent="0.25">
      <c r="A1623" s="114">
        <v>42410</v>
      </c>
      <c r="B1623" s="16">
        <v>53012</v>
      </c>
      <c r="C1623" s="16" t="s">
        <v>153</v>
      </c>
      <c r="D1623" s="16">
        <v>13.3</v>
      </c>
      <c r="E1623" s="16" t="s">
        <v>4</v>
      </c>
      <c r="F1623" s="46"/>
      <c r="G1623" s="46"/>
      <c r="H1623" s="46"/>
      <c r="I1623" s="16">
        <v>0</v>
      </c>
      <c r="J1623" s="46"/>
      <c r="K1623" s="46"/>
      <c r="L1623" s="46"/>
    </row>
    <row r="1624" spans="1:12" x14ac:dyDescent="0.25">
      <c r="A1624" s="114">
        <v>42410</v>
      </c>
      <c r="B1624" s="16">
        <v>53013</v>
      </c>
      <c r="C1624" s="16" t="s">
        <v>155</v>
      </c>
      <c r="D1624" s="16">
        <v>14.9</v>
      </c>
      <c r="E1624" s="16" t="s">
        <v>4</v>
      </c>
      <c r="F1624" s="46"/>
      <c r="G1624" s="46"/>
      <c r="H1624" s="46"/>
      <c r="I1624" s="16">
        <v>0</v>
      </c>
      <c r="J1624" s="46"/>
      <c r="K1624" s="46"/>
      <c r="L1624" s="46"/>
    </row>
    <row r="1625" spans="1:12" x14ac:dyDescent="0.25">
      <c r="A1625" s="114">
        <v>42410</v>
      </c>
      <c r="B1625" s="16">
        <v>53014</v>
      </c>
      <c r="C1625" s="16" t="s">
        <v>154</v>
      </c>
      <c r="D1625" s="16">
        <v>13</v>
      </c>
      <c r="E1625" s="16" t="s">
        <v>4</v>
      </c>
      <c r="F1625" s="46"/>
      <c r="G1625" s="46"/>
      <c r="H1625" s="46"/>
      <c r="I1625" s="16">
        <v>0</v>
      </c>
      <c r="J1625" s="46"/>
      <c r="K1625" s="46"/>
      <c r="L1625" s="46"/>
    </row>
    <row r="1626" spans="1:12" x14ac:dyDescent="0.25">
      <c r="A1626" s="114">
        <v>42410</v>
      </c>
      <c r="B1626" s="16">
        <v>53015</v>
      </c>
      <c r="C1626" s="16" t="s">
        <v>153</v>
      </c>
      <c r="D1626" s="16">
        <v>13.3</v>
      </c>
      <c r="E1626" s="16" t="s">
        <v>4</v>
      </c>
      <c r="F1626" s="46"/>
      <c r="G1626" s="46"/>
      <c r="H1626" s="46"/>
      <c r="I1626" s="16">
        <v>0</v>
      </c>
      <c r="J1626" s="46"/>
      <c r="K1626" s="46"/>
      <c r="L1626" s="46"/>
    </row>
    <row r="1627" spans="1:12" x14ac:dyDescent="0.25">
      <c r="A1627" s="114">
        <v>42410</v>
      </c>
      <c r="B1627" s="16">
        <v>53016</v>
      </c>
      <c r="C1627" s="16" t="s">
        <v>155</v>
      </c>
      <c r="D1627" s="16">
        <v>14.9</v>
      </c>
      <c r="E1627" s="16" t="s">
        <v>4</v>
      </c>
      <c r="F1627" s="46"/>
      <c r="G1627" s="46"/>
      <c r="H1627" s="46"/>
      <c r="I1627" s="16">
        <v>0</v>
      </c>
      <c r="J1627" s="46"/>
      <c r="K1627" s="46"/>
      <c r="L1627" s="46"/>
    </row>
    <row r="1628" spans="1:12" x14ac:dyDescent="0.25">
      <c r="A1628" s="114">
        <v>42410</v>
      </c>
      <c r="B1628" s="16">
        <v>53017</v>
      </c>
      <c r="C1628" s="16" t="s">
        <v>154</v>
      </c>
      <c r="D1628" s="16">
        <v>13</v>
      </c>
      <c r="E1628" s="16" t="s">
        <v>4</v>
      </c>
      <c r="F1628" s="46"/>
      <c r="G1628" s="46"/>
      <c r="H1628" s="46"/>
      <c r="I1628" s="16">
        <v>0</v>
      </c>
      <c r="J1628" s="46"/>
      <c r="K1628" s="46"/>
      <c r="L1628" s="46"/>
    </row>
    <row r="1629" spans="1:12" x14ac:dyDescent="0.25">
      <c r="A1629" s="114">
        <v>42410</v>
      </c>
      <c r="B1629" s="16">
        <v>53018</v>
      </c>
      <c r="C1629" s="16" t="s">
        <v>153</v>
      </c>
      <c r="D1629" s="16">
        <v>13.3</v>
      </c>
      <c r="E1629" s="16" t="s">
        <v>4</v>
      </c>
      <c r="F1629" s="46"/>
      <c r="G1629" s="46"/>
      <c r="H1629" s="46"/>
      <c r="I1629" s="16">
        <v>0</v>
      </c>
      <c r="J1629" s="46"/>
      <c r="K1629" s="46"/>
      <c r="L1629" s="46"/>
    </row>
    <row r="1630" spans="1:12" x14ac:dyDescent="0.25">
      <c r="A1630" s="114">
        <v>42410</v>
      </c>
      <c r="B1630" s="16">
        <v>53019</v>
      </c>
      <c r="C1630" s="16" t="s">
        <v>155</v>
      </c>
      <c r="D1630" s="16">
        <v>14.9</v>
      </c>
      <c r="E1630" s="16" t="s">
        <v>4</v>
      </c>
      <c r="F1630" s="46"/>
      <c r="G1630" s="46"/>
      <c r="H1630" s="46"/>
      <c r="I1630" s="16">
        <v>0</v>
      </c>
      <c r="J1630" s="46"/>
      <c r="K1630" s="46"/>
      <c r="L1630" s="46"/>
    </row>
    <row r="1631" spans="1:12" x14ac:dyDescent="0.25">
      <c r="A1631" s="114">
        <v>42410</v>
      </c>
      <c r="B1631" s="16">
        <v>53020</v>
      </c>
      <c r="C1631" s="16" t="s">
        <v>154</v>
      </c>
      <c r="D1631" s="16">
        <v>13</v>
      </c>
      <c r="E1631" s="16" t="s">
        <v>4</v>
      </c>
      <c r="F1631" s="46"/>
      <c r="G1631" s="46"/>
      <c r="H1631" s="46"/>
      <c r="I1631" s="16">
        <v>0</v>
      </c>
      <c r="J1631" s="46"/>
      <c r="K1631" s="46"/>
      <c r="L1631" s="46"/>
    </row>
    <row r="1632" spans="1:12" x14ac:dyDescent="0.25">
      <c r="A1632" s="114">
        <v>42410</v>
      </c>
      <c r="B1632" s="16">
        <v>53021</v>
      </c>
      <c r="C1632" s="16" t="s">
        <v>153</v>
      </c>
      <c r="D1632" s="16">
        <v>13.3</v>
      </c>
      <c r="E1632" s="16" t="s">
        <v>4</v>
      </c>
      <c r="F1632" s="46"/>
      <c r="G1632" s="46"/>
      <c r="H1632" s="46"/>
      <c r="I1632" s="16">
        <v>0</v>
      </c>
      <c r="J1632" s="46"/>
      <c r="K1632" s="46"/>
      <c r="L1632" s="46"/>
    </row>
    <row r="1633" spans="1:12" x14ac:dyDescent="0.25">
      <c r="A1633" s="114">
        <v>42410</v>
      </c>
      <c r="B1633" s="16">
        <v>53022</v>
      </c>
      <c r="C1633" s="16" t="s">
        <v>155</v>
      </c>
      <c r="D1633" s="16">
        <v>14.9</v>
      </c>
      <c r="E1633" s="16" t="s">
        <v>4</v>
      </c>
      <c r="F1633" s="46"/>
      <c r="G1633" s="46"/>
      <c r="H1633" s="46"/>
      <c r="I1633" s="16">
        <v>0</v>
      </c>
      <c r="J1633" s="46"/>
      <c r="K1633" s="46"/>
      <c r="L1633" s="46"/>
    </row>
    <row r="1634" spans="1:12" x14ac:dyDescent="0.25">
      <c r="A1634" s="114">
        <v>42410</v>
      </c>
      <c r="B1634" s="16">
        <v>53023</v>
      </c>
      <c r="C1634" s="16" t="s">
        <v>154</v>
      </c>
      <c r="D1634" s="16">
        <v>13</v>
      </c>
      <c r="E1634" s="16" t="s">
        <v>4</v>
      </c>
      <c r="F1634" s="46"/>
      <c r="G1634" s="46"/>
      <c r="H1634" s="46"/>
      <c r="I1634" s="16">
        <v>0</v>
      </c>
      <c r="J1634" s="46"/>
      <c r="K1634" s="46"/>
      <c r="L1634" s="46"/>
    </row>
    <row r="1635" spans="1:12" x14ac:dyDescent="0.25">
      <c r="A1635" s="114">
        <v>42410</v>
      </c>
      <c r="B1635" s="16">
        <v>53024</v>
      </c>
      <c r="C1635" s="16" t="s">
        <v>153</v>
      </c>
      <c r="D1635" s="16">
        <v>13.3</v>
      </c>
      <c r="E1635" s="16" t="s">
        <v>4</v>
      </c>
      <c r="F1635" s="46"/>
      <c r="G1635" s="46"/>
      <c r="H1635" s="46"/>
      <c r="I1635" s="16">
        <v>0</v>
      </c>
      <c r="J1635" s="46"/>
      <c r="K1635" s="46"/>
      <c r="L1635" s="46"/>
    </row>
    <row r="1636" spans="1:12" x14ac:dyDescent="0.25">
      <c r="A1636" s="114">
        <v>42410</v>
      </c>
      <c r="B1636" s="16">
        <v>53025</v>
      </c>
      <c r="C1636" s="16" t="s">
        <v>155</v>
      </c>
      <c r="D1636" s="16">
        <v>14.9</v>
      </c>
      <c r="E1636" s="16" t="s">
        <v>4</v>
      </c>
      <c r="F1636" s="46"/>
      <c r="G1636" s="46"/>
      <c r="H1636" s="46"/>
      <c r="I1636" s="16">
        <v>0</v>
      </c>
      <c r="J1636" s="46"/>
      <c r="K1636" s="46"/>
      <c r="L1636" s="46"/>
    </row>
    <row r="1637" spans="1:12" x14ac:dyDescent="0.25">
      <c r="A1637" s="114">
        <v>42410</v>
      </c>
      <c r="B1637" s="16">
        <v>53026</v>
      </c>
      <c r="C1637" s="16" t="s">
        <v>154</v>
      </c>
      <c r="D1637" s="16">
        <v>13</v>
      </c>
      <c r="E1637" s="16" t="s">
        <v>4</v>
      </c>
      <c r="F1637" s="46"/>
      <c r="G1637" s="46"/>
      <c r="H1637" s="46"/>
      <c r="I1637" s="16">
        <v>0</v>
      </c>
      <c r="J1637" s="46"/>
      <c r="K1637" s="46"/>
      <c r="L1637" s="46"/>
    </row>
    <row r="1638" spans="1:12" x14ac:dyDescent="0.25">
      <c r="A1638" s="114">
        <v>42410</v>
      </c>
      <c r="B1638" s="16">
        <v>53027</v>
      </c>
      <c r="C1638" s="16" t="s">
        <v>153</v>
      </c>
      <c r="D1638" s="16">
        <v>13.3</v>
      </c>
      <c r="E1638" s="16" t="s">
        <v>4</v>
      </c>
      <c r="F1638" s="46"/>
      <c r="G1638" s="46"/>
      <c r="H1638" s="46"/>
      <c r="I1638" s="16">
        <v>0</v>
      </c>
      <c r="J1638" s="46"/>
      <c r="K1638" s="46"/>
      <c r="L1638" s="46"/>
    </row>
    <row r="1639" spans="1:12" x14ac:dyDescent="0.25">
      <c r="A1639" s="114">
        <v>42410</v>
      </c>
      <c r="B1639" s="16">
        <v>53028</v>
      </c>
      <c r="C1639" s="16" t="s">
        <v>155</v>
      </c>
      <c r="D1639" s="16">
        <v>14.9</v>
      </c>
      <c r="E1639" s="16" t="s">
        <v>4</v>
      </c>
      <c r="F1639" s="46"/>
      <c r="G1639" s="46"/>
      <c r="H1639" s="46"/>
      <c r="I1639" s="16">
        <v>0</v>
      </c>
      <c r="J1639" s="46"/>
      <c r="K1639" s="46"/>
      <c r="L1639" s="46"/>
    </row>
    <row r="1640" spans="1:12" x14ac:dyDescent="0.25">
      <c r="A1640" s="114">
        <v>42410</v>
      </c>
      <c r="B1640" s="16">
        <v>53029</v>
      </c>
      <c r="C1640" s="16" t="s">
        <v>154</v>
      </c>
      <c r="D1640" s="16">
        <v>13</v>
      </c>
      <c r="E1640" s="16" t="s">
        <v>4</v>
      </c>
      <c r="F1640" s="46"/>
      <c r="G1640" s="46"/>
      <c r="H1640" s="46"/>
      <c r="I1640" s="16">
        <v>0</v>
      </c>
      <c r="J1640" s="46"/>
      <c r="K1640" s="46"/>
      <c r="L1640" s="46"/>
    </row>
    <row r="1641" spans="1:12" x14ac:dyDescent="0.25">
      <c r="A1641" s="114">
        <v>42410</v>
      </c>
      <c r="B1641" s="16">
        <v>53030</v>
      </c>
      <c r="C1641" s="16" t="s">
        <v>153</v>
      </c>
      <c r="D1641" s="16">
        <v>13.3</v>
      </c>
      <c r="E1641" s="16" t="s">
        <v>4</v>
      </c>
      <c r="F1641" s="46"/>
      <c r="G1641" s="46"/>
      <c r="H1641" s="46"/>
      <c r="I1641" s="16">
        <v>0</v>
      </c>
      <c r="J1641" s="46"/>
      <c r="K1641" s="46"/>
      <c r="L1641" s="46"/>
    </row>
    <row r="1642" spans="1:12" x14ac:dyDescent="0.25">
      <c r="A1642" s="114">
        <v>42410</v>
      </c>
      <c r="B1642" s="16">
        <v>53031</v>
      </c>
      <c r="C1642" s="16" t="s">
        <v>155</v>
      </c>
      <c r="D1642" s="16">
        <v>14.9</v>
      </c>
      <c r="E1642" s="16" t="s">
        <v>4</v>
      </c>
      <c r="F1642" s="46"/>
      <c r="G1642" s="46"/>
      <c r="H1642" s="46"/>
      <c r="I1642" s="16">
        <v>0</v>
      </c>
      <c r="J1642" s="46"/>
      <c r="K1642" s="46"/>
      <c r="L1642" s="46"/>
    </row>
    <row r="1643" spans="1:12" x14ac:dyDescent="0.25">
      <c r="A1643" s="114">
        <v>42410</v>
      </c>
      <c r="B1643" s="16">
        <v>53032</v>
      </c>
      <c r="C1643" s="16" t="s">
        <v>154</v>
      </c>
      <c r="D1643" s="16">
        <v>13</v>
      </c>
      <c r="E1643" s="16" t="s">
        <v>4</v>
      </c>
      <c r="F1643" s="46"/>
      <c r="G1643" s="46"/>
      <c r="H1643" s="46"/>
      <c r="I1643" s="16">
        <v>0</v>
      </c>
      <c r="J1643" s="46"/>
      <c r="K1643" s="46"/>
      <c r="L1643" s="46"/>
    </row>
    <row r="1644" spans="1:12" x14ac:dyDescent="0.25">
      <c r="A1644" s="114">
        <v>42410</v>
      </c>
      <c r="B1644" s="16">
        <v>53033</v>
      </c>
      <c r="C1644" s="16" t="s">
        <v>153</v>
      </c>
      <c r="D1644" s="16">
        <v>13.3</v>
      </c>
      <c r="E1644" s="16" t="s">
        <v>4</v>
      </c>
      <c r="F1644" s="46"/>
      <c r="G1644" s="46"/>
      <c r="H1644" s="46"/>
      <c r="I1644" s="16">
        <v>0</v>
      </c>
      <c r="J1644" s="46"/>
      <c r="K1644" s="46"/>
      <c r="L1644" s="46"/>
    </row>
    <row r="1645" spans="1:12" x14ac:dyDescent="0.25">
      <c r="A1645" s="114">
        <v>42410</v>
      </c>
      <c r="B1645" s="16">
        <v>53034</v>
      </c>
      <c r="C1645" s="16" t="s">
        <v>155</v>
      </c>
      <c r="D1645" s="16">
        <v>14.9</v>
      </c>
      <c r="E1645" s="16" t="s">
        <v>4</v>
      </c>
      <c r="F1645" s="46"/>
      <c r="G1645" s="46"/>
      <c r="H1645" s="46"/>
      <c r="I1645" s="16">
        <v>0</v>
      </c>
      <c r="J1645" s="46"/>
      <c r="K1645" s="46"/>
      <c r="L1645" s="46"/>
    </row>
    <row r="1646" spans="1:12" x14ac:dyDescent="0.25">
      <c r="A1646" s="114">
        <v>42410</v>
      </c>
      <c r="B1646" s="16">
        <v>53035</v>
      </c>
      <c r="C1646" s="16" t="s">
        <v>153</v>
      </c>
      <c r="D1646" s="16">
        <v>13.3</v>
      </c>
      <c r="E1646" s="16" t="s">
        <v>4</v>
      </c>
      <c r="F1646" s="46"/>
      <c r="G1646" s="46"/>
      <c r="H1646" s="46"/>
      <c r="I1646" s="16">
        <v>0</v>
      </c>
      <c r="J1646" s="46"/>
      <c r="K1646" s="46"/>
      <c r="L1646" s="46"/>
    </row>
    <row r="1647" spans="1:12" x14ac:dyDescent="0.25">
      <c r="A1647" s="114">
        <v>42410</v>
      </c>
      <c r="B1647" s="16">
        <v>53036</v>
      </c>
      <c r="C1647" s="16" t="s">
        <v>152</v>
      </c>
      <c r="D1647" s="16">
        <v>14.9</v>
      </c>
      <c r="E1647" s="16" t="s">
        <v>4</v>
      </c>
      <c r="F1647" s="46"/>
      <c r="G1647" s="46"/>
      <c r="H1647" s="46"/>
      <c r="I1647" s="16">
        <v>0</v>
      </c>
      <c r="J1647" s="46"/>
      <c r="K1647" s="46"/>
      <c r="L1647" s="46"/>
    </row>
    <row r="1648" spans="1:12" x14ac:dyDescent="0.25">
      <c r="A1648" s="114">
        <v>42410</v>
      </c>
      <c r="B1648" s="16">
        <v>53037</v>
      </c>
      <c r="C1648" s="16" t="s">
        <v>155</v>
      </c>
      <c r="D1648" s="16">
        <v>14.9</v>
      </c>
      <c r="E1648" s="16" t="s">
        <v>4</v>
      </c>
      <c r="F1648" s="46"/>
      <c r="G1648" s="46"/>
      <c r="H1648" s="46"/>
      <c r="I1648" s="16">
        <v>0</v>
      </c>
      <c r="J1648" s="46"/>
      <c r="K1648" s="46"/>
      <c r="L1648" s="46"/>
    </row>
    <row r="1649" spans="1:12" x14ac:dyDescent="0.25">
      <c r="A1649" s="114">
        <v>42410</v>
      </c>
      <c r="B1649" s="16">
        <v>53038</v>
      </c>
      <c r="C1649" s="16" t="s">
        <v>152</v>
      </c>
      <c r="D1649" s="16">
        <v>14.9</v>
      </c>
      <c r="E1649" s="16" t="s">
        <v>4</v>
      </c>
      <c r="F1649" s="46"/>
      <c r="G1649" s="46"/>
      <c r="H1649" s="46"/>
      <c r="I1649" s="16">
        <v>0</v>
      </c>
      <c r="J1649" s="46"/>
      <c r="K1649" s="46"/>
      <c r="L1649" s="46"/>
    </row>
    <row r="1650" spans="1:12" x14ac:dyDescent="0.25">
      <c r="A1650" s="114">
        <v>42410</v>
      </c>
      <c r="B1650" s="16">
        <v>53039</v>
      </c>
      <c r="C1650" s="16" t="s">
        <v>151</v>
      </c>
      <c r="D1650" s="16">
        <v>14.9</v>
      </c>
      <c r="E1650" s="16" t="s">
        <v>4</v>
      </c>
      <c r="F1650" s="46"/>
      <c r="G1650" s="46"/>
      <c r="H1650" s="46"/>
      <c r="I1650" s="16">
        <v>0</v>
      </c>
      <c r="J1650" s="46"/>
      <c r="K1650" s="46"/>
      <c r="L1650" s="46"/>
    </row>
    <row r="1651" spans="1:12" x14ac:dyDescent="0.25">
      <c r="A1651" s="114">
        <v>42410</v>
      </c>
      <c r="B1651" s="16">
        <v>53040</v>
      </c>
      <c r="C1651" s="16" t="s">
        <v>155</v>
      </c>
      <c r="D1651" s="16">
        <v>14.9</v>
      </c>
      <c r="E1651" s="16" t="s">
        <v>4</v>
      </c>
      <c r="F1651" s="46"/>
      <c r="G1651" s="46"/>
      <c r="H1651" s="46"/>
      <c r="I1651" s="16">
        <v>0</v>
      </c>
      <c r="J1651" s="46"/>
      <c r="K1651" s="46"/>
      <c r="L1651" s="46"/>
    </row>
    <row r="1652" spans="1:12" x14ac:dyDescent="0.25">
      <c r="A1652" s="114">
        <v>42410</v>
      </c>
      <c r="B1652" s="16">
        <v>53041</v>
      </c>
      <c r="C1652" s="16" t="s">
        <v>152</v>
      </c>
      <c r="D1652" s="16">
        <v>14.9</v>
      </c>
      <c r="E1652" s="16" t="s">
        <v>4</v>
      </c>
      <c r="F1652" s="46"/>
      <c r="G1652" s="46"/>
      <c r="H1652" s="46"/>
      <c r="I1652" s="16">
        <v>0</v>
      </c>
      <c r="J1652" s="46"/>
      <c r="K1652" s="46"/>
      <c r="L1652" s="46"/>
    </row>
    <row r="1653" spans="1:12" x14ac:dyDescent="0.25">
      <c r="A1653" s="114">
        <v>42410</v>
      </c>
      <c r="B1653" s="16">
        <v>53042</v>
      </c>
      <c r="C1653" s="16" t="s">
        <v>151</v>
      </c>
      <c r="D1653" s="16">
        <v>14.9</v>
      </c>
      <c r="E1653" s="16" t="s">
        <v>4</v>
      </c>
      <c r="F1653" s="46"/>
      <c r="G1653" s="46"/>
      <c r="H1653" s="46"/>
      <c r="I1653" s="16">
        <v>0</v>
      </c>
      <c r="J1653" s="46"/>
      <c r="K1653" s="46"/>
      <c r="L1653" s="46"/>
    </row>
    <row r="1654" spans="1:12" x14ac:dyDescent="0.25">
      <c r="A1654" s="114">
        <v>42410</v>
      </c>
      <c r="B1654" s="16">
        <v>53043</v>
      </c>
      <c r="C1654" s="16" t="s">
        <v>155</v>
      </c>
      <c r="D1654" s="16">
        <v>14.9</v>
      </c>
      <c r="E1654" s="16" t="s">
        <v>4</v>
      </c>
      <c r="F1654" s="46"/>
      <c r="G1654" s="46"/>
      <c r="H1654" s="46"/>
      <c r="I1654" s="16">
        <v>0</v>
      </c>
      <c r="J1654" s="46"/>
      <c r="K1654" s="46"/>
      <c r="L1654" s="46"/>
    </row>
    <row r="1655" spans="1:12" x14ac:dyDescent="0.25">
      <c r="A1655" s="114">
        <v>42410</v>
      </c>
      <c r="B1655" s="16">
        <v>53044</v>
      </c>
      <c r="C1655" s="16" t="s">
        <v>152</v>
      </c>
      <c r="D1655" s="16">
        <v>14.9</v>
      </c>
      <c r="E1655" s="16" t="s">
        <v>4</v>
      </c>
      <c r="F1655" s="46"/>
      <c r="G1655" s="46"/>
      <c r="H1655" s="46"/>
      <c r="I1655" s="16">
        <v>0</v>
      </c>
      <c r="J1655" s="46"/>
      <c r="K1655" s="46"/>
      <c r="L1655" s="46"/>
    </row>
    <row r="1656" spans="1:12" x14ac:dyDescent="0.25">
      <c r="A1656" s="114">
        <v>42410</v>
      </c>
      <c r="B1656" s="16">
        <v>53045</v>
      </c>
      <c r="C1656" s="16" t="s">
        <v>151</v>
      </c>
      <c r="D1656" s="16">
        <v>14.9</v>
      </c>
      <c r="E1656" s="16" t="s">
        <v>4</v>
      </c>
      <c r="F1656" s="46"/>
      <c r="G1656" s="46"/>
      <c r="H1656" s="46"/>
      <c r="I1656" s="16">
        <v>0</v>
      </c>
      <c r="J1656" s="46"/>
      <c r="K1656" s="46"/>
      <c r="L1656" s="46"/>
    </row>
    <row r="1657" spans="1:12" x14ac:dyDescent="0.25">
      <c r="A1657" s="114">
        <v>42410</v>
      </c>
      <c r="B1657" s="16">
        <v>53046</v>
      </c>
      <c r="C1657" s="16" t="s">
        <v>155</v>
      </c>
      <c r="D1657" s="16">
        <v>14.9</v>
      </c>
      <c r="E1657" s="16" t="s">
        <v>4</v>
      </c>
      <c r="F1657" s="46"/>
      <c r="G1657" s="46"/>
      <c r="H1657" s="46"/>
      <c r="I1657" s="16">
        <v>0</v>
      </c>
      <c r="J1657" s="46"/>
      <c r="K1657" s="46"/>
      <c r="L1657" s="46"/>
    </row>
    <row r="1658" spans="1:12" x14ac:dyDescent="0.25">
      <c r="A1658" s="114">
        <v>42410</v>
      </c>
      <c r="B1658" s="16">
        <v>53047</v>
      </c>
      <c r="C1658" s="16" t="s">
        <v>152</v>
      </c>
      <c r="D1658" s="16">
        <v>14.9</v>
      </c>
      <c r="E1658" s="16" t="s">
        <v>4</v>
      </c>
      <c r="F1658" s="46"/>
      <c r="G1658" s="46"/>
      <c r="H1658" s="46"/>
      <c r="I1658" s="16">
        <v>0</v>
      </c>
      <c r="J1658" s="46"/>
      <c r="K1658" s="46"/>
      <c r="L1658" s="46"/>
    </row>
    <row r="1659" spans="1:12" x14ac:dyDescent="0.25">
      <c r="A1659" s="114">
        <v>42410</v>
      </c>
      <c r="B1659" s="16">
        <v>53048</v>
      </c>
      <c r="C1659" s="16" t="s">
        <v>151</v>
      </c>
      <c r="D1659" s="16">
        <v>14.9</v>
      </c>
      <c r="E1659" s="16" t="s">
        <v>4</v>
      </c>
      <c r="F1659" s="46"/>
      <c r="G1659" s="46"/>
      <c r="H1659" s="46"/>
      <c r="I1659" s="16">
        <v>0</v>
      </c>
      <c r="J1659" s="46"/>
      <c r="K1659" s="46"/>
      <c r="L1659" s="46"/>
    </row>
    <row r="1660" spans="1:12" x14ac:dyDescent="0.25">
      <c r="A1660" s="114">
        <v>42410</v>
      </c>
      <c r="B1660" s="16">
        <v>53049</v>
      </c>
      <c r="C1660" s="16" t="s">
        <v>155</v>
      </c>
      <c r="D1660" s="16">
        <v>14.9</v>
      </c>
      <c r="E1660" s="16" t="s">
        <v>4</v>
      </c>
      <c r="F1660" s="46"/>
      <c r="G1660" s="46"/>
      <c r="H1660" s="46"/>
      <c r="I1660" s="16">
        <v>0</v>
      </c>
      <c r="J1660" s="46"/>
      <c r="K1660" s="46"/>
      <c r="L1660" s="46"/>
    </row>
    <row r="1661" spans="1:12" x14ac:dyDescent="0.25">
      <c r="A1661" s="114">
        <v>42410</v>
      </c>
      <c r="B1661" s="16">
        <v>53050</v>
      </c>
      <c r="C1661" s="16" t="s">
        <v>152</v>
      </c>
      <c r="D1661" s="16">
        <v>14.9</v>
      </c>
      <c r="E1661" s="16" t="s">
        <v>4</v>
      </c>
      <c r="F1661" s="46"/>
      <c r="G1661" s="46"/>
      <c r="H1661" s="46"/>
      <c r="I1661" s="16">
        <v>0</v>
      </c>
      <c r="J1661" s="46"/>
      <c r="K1661" s="46"/>
      <c r="L1661" s="46"/>
    </row>
    <row r="1662" spans="1:12" x14ac:dyDescent="0.25">
      <c r="A1662" s="114">
        <v>42410</v>
      </c>
      <c r="B1662" s="16">
        <v>53051</v>
      </c>
      <c r="C1662" s="16" t="s">
        <v>151</v>
      </c>
      <c r="D1662" s="16">
        <v>14.9</v>
      </c>
      <c r="E1662" s="16" t="s">
        <v>4</v>
      </c>
      <c r="F1662" s="46"/>
      <c r="G1662" s="46"/>
      <c r="H1662" s="46"/>
      <c r="I1662" s="16">
        <v>0</v>
      </c>
      <c r="J1662" s="46"/>
      <c r="K1662" s="46"/>
      <c r="L1662" s="46"/>
    </row>
    <row r="1663" spans="1:12" x14ac:dyDescent="0.25">
      <c r="A1663" s="114">
        <v>42410</v>
      </c>
      <c r="B1663" s="16">
        <v>53052</v>
      </c>
      <c r="C1663" s="16" t="s">
        <v>155</v>
      </c>
      <c r="D1663" s="16">
        <v>14.9</v>
      </c>
      <c r="E1663" s="16" t="s">
        <v>4</v>
      </c>
      <c r="F1663" s="46"/>
      <c r="G1663" s="46"/>
      <c r="H1663" s="46"/>
      <c r="I1663" s="16">
        <v>0</v>
      </c>
      <c r="J1663" s="46"/>
      <c r="K1663" s="46"/>
      <c r="L1663" s="46"/>
    </row>
    <row r="1664" spans="1:12" x14ac:dyDescent="0.25">
      <c r="A1664" s="114">
        <v>42410</v>
      </c>
      <c r="B1664" s="16">
        <v>53053</v>
      </c>
      <c r="C1664" s="16" t="s">
        <v>151</v>
      </c>
      <c r="D1664" s="16">
        <v>14.9</v>
      </c>
      <c r="E1664" s="16" t="s">
        <v>4</v>
      </c>
      <c r="F1664" s="46"/>
      <c r="G1664" s="46"/>
      <c r="H1664" s="46"/>
      <c r="I1664" s="16">
        <v>0</v>
      </c>
      <c r="J1664" s="46"/>
      <c r="K1664" s="46"/>
      <c r="L1664" s="46"/>
    </row>
    <row r="1665" spans="1:12" x14ac:dyDescent="0.25">
      <c r="A1665" s="114">
        <v>42410</v>
      </c>
      <c r="B1665" s="16">
        <v>53054</v>
      </c>
      <c r="C1665" s="16" t="s">
        <v>155</v>
      </c>
      <c r="D1665" s="16">
        <v>14.9</v>
      </c>
      <c r="E1665" s="16" t="s">
        <v>4</v>
      </c>
      <c r="F1665" s="46"/>
      <c r="G1665" s="46"/>
      <c r="H1665" s="46"/>
      <c r="I1665" s="16">
        <v>0</v>
      </c>
      <c r="J1665" s="46"/>
      <c r="K1665" s="46"/>
      <c r="L1665" s="46"/>
    </row>
    <row r="1666" spans="1:12" x14ac:dyDescent="0.25">
      <c r="A1666" s="114">
        <v>42410</v>
      </c>
      <c r="B1666" s="16">
        <v>53055</v>
      </c>
      <c r="C1666" s="16" t="s">
        <v>152</v>
      </c>
      <c r="D1666" s="16">
        <v>14.9</v>
      </c>
      <c r="E1666" s="16" t="s">
        <v>4</v>
      </c>
      <c r="F1666" s="46"/>
      <c r="G1666" s="46"/>
      <c r="H1666" s="46"/>
      <c r="I1666" s="16">
        <v>0</v>
      </c>
      <c r="J1666" s="46"/>
      <c r="K1666" s="46"/>
      <c r="L1666" s="46"/>
    </row>
    <row r="1667" spans="1:12" x14ac:dyDescent="0.25">
      <c r="A1667" s="114">
        <v>42410</v>
      </c>
      <c r="B1667" s="16">
        <v>53056</v>
      </c>
      <c r="C1667" s="16" t="s">
        <v>151</v>
      </c>
      <c r="D1667" s="16">
        <v>14.9</v>
      </c>
      <c r="E1667" s="16" t="s">
        <v>4</v>
      </c>
      <c r="F1667" s="46"/>
      <c r="G1667" s="46"/>
      <c r="H1667" s="46"/>
      <c r="I1667" s="16">
        <v>0</v>
      </c>
      <c r="J1667" s="46"/>
      <c r="K1667" s="46"/>
      <c r="L1667" s="46"/>
    </row>
    <row r="1668" spans="1:12" x14ac:dyDescent="0.25">
      <c r="A1668" s="114">
        <v>42410</v>
      </c>
      <c r="B1668" s="16">
        <v>53057</v>
      </c>
      <c r="C1668" s="16" t="s">
        <v>155</v>
      </c>
      <c r="D1668" s="16">
        <v>14.9</v>
      </c>
      <c r="E1668" s="16" t="s">
        <v>4</v>
      </c>
      <c r="F1668" s="46"/>
      <c r="G1668" s="46"/>
      <c r="H1668" s="46"/>
      <c r="I1668" s="16">
        <v>0</v>
      </c>
      <c r="J1668" s="46"/>
      <c r="K1668" s="46"/>
      <c r="L1668" s="46"/>
    </row>
    <row r="1669" spans="1:12" x14ac:dyDescent="0.25">
      <c r="A1669" s="114">
        <v>42410</v>
      </c>
      <c r="B1669" s="16">
        <v>53058</v>
      </c>
      <c r="C1669" s="16" t="s">
        <v>152</v>
      </c>
      <c r="D1669" s="16">
        <v>14.9</v>
      </c>
      <c r="E1669" s="16" t="s">
        <v>4</v>
      </c>
      <c r="F1669" s="46"/>
      <c r="G1669" s="46"/>
      <c r="H1669" s="46"/>
      <c r="I1669" s="16">
        <v>0</v>
      </c>
      <c r="J1669" s="46"/>
      <c r="K1669" s="46"/>
      <c r="L1669" s="46"/>
    </row>
    <row r="1670" spans="1:12" x14ac:dyDescent="0.25">
      <c r="A1670" s="114">
        <v>42410</v>
      </c>
      <c r="B1670" s="16">
        <v>53059</v>
      </c>
      <c r="C1670" s="16" t="s">
        <v>151</v>
      </c>
      <c r="D1670" s="16">
        <v>14.9</v>
      </c>
      <c r="E1670" s="16" t="s">
        <v>4</v>
      </c>
      <c r="F1670" s="46"/>
      <c r="G1670" s="46"/>
      <c r="H1670" s="46"/>
      <c r="I1670" s="16">
        <v>0</v>
      </c>
      <c r="J1670" s="46"/>
      <c r="K1670" s="46"/>
      <c r="L1670" s="46"/>
    </row>
    <row r="1671" spans="1:12" x14ac:dyDescent="0.25">
      <c r="A1671" s="114">
        <v>42410</v>
      </c>
      <c r="B1671" s="16">
        <v>53060</v>
      </c>
      <c r="C1671" s="16" t="s">
        <v>155</v>
      </c>
      <c r="D1671" s="16">
        <v>14.9</v>
      </c>
      <c r="E1671" s="16" t="s">
        <v>4</v>
      </c>
      <c r="F1671" s="46"/>
      <c r="G1671" s="46"/>
      <c r="H1671" s="46"/>
      <c r="I1671" s="16">
        <v>0</v>
      </c>
      <c r="J1671" s="46"/>
      <c r="K1671" s="46"/>
      <c r="L1671" s="46"/>
    </row>
    <row r="1672" spans="1:12" x14ac:dyDescent="0.25">
      <c r="A1672" s="114">
        <v>42410</v>
      </c>
      <c r="B1672" s="16">
        <v>53061</v>
      </c>
      <c r="C1672" s="16" t="s">
        <v>151</v>
      </c>
      <c r="D1672" s="16">
        <v>14.9</v>
      </c>
      <c r="E1672" s="16" t="s">
        <v>4</v>
      </c>
      <c r="F1672" s="46"/>
      <c r="G1672" s="46"/>
      <c r="H1672" s="46"/>
      <c r="I1672" s="16">
        <v>0</v>
      </c>
      <c r="J1672" s="46"/>
      <c r="K1672" s="46"/>
      <c r="L1672" s="46"/>
    </row>
    <row r="1673" spans="1:12" x14ac:dyDescent="0.25">
      <c r="A1673" s="114">
        <v>42410</v>
      </c>
      <c r="B1673" s="16">
        <v>53062</v>
      </c>
      <c r="C1673" s="16" t="s">
        <v>152</v>
      </c>
      <c r="D1673" s="16">
        <v>14.9</v>
      </c>
      <c r="E1673" s="16" t="s">
        <v>4</v>
      </c>
      <c r="F1673" s="46"/>
      <c r="G1673" s="46"/>
      <c r="H1673" s="46"/>
      <c r="I1673" s="16">
        <v>0</v>
      </c>
      <c r="J1673" s="46"/>
      <c r="K1673" s="46"/>
      <c r="L1673" s="46"/>
    </row>
    <row r="1674" spans="1:12" x14ac:dyDescent="0.25">
      <c r="A1674" s="114">
        <v>42410</v>
      </c>
      <c r="B1674" s="16">
        <v>53063</v>
      </c>
      <c r="C1674" s="16" t="s">
        <v>155</v>
      </c>
      <c r="D1674" s="16">
        <v>14.9</v>
      </c>
      <c r="E1674" s="16" t="s">
        <v>4</v>
      </c>
      <c r="F1674" s="46"/>
      <c r="G1674" s="46"/>
      <c r="H1674" s="46"/>
      <c r="I1674" s="16">
        <v>0</v>
      </c>
      <c r="J1674" s="46"/>
      <c r="K1674" s="46"/>
      <c r="L1674" s="46"/>
    </row>
    <row r="1675" spans="1:12" x14ac:dyDescent="0.25">
      <c r="A1675" s="114">
        <v>42410</v>
      </c>
      <c r="B1675" s="16">
        <v>53064</v>
      </c>
      <c r="C1675" s="16" t="s">
        <v>151</v>
      </c>
      <c r="D1675" s="16">
        <v>14.9</v>
      </c>
      <c r="E1675" s="16" t="s">
        <v>4</v>
      </c>
      <c r="F1675" s="46"/>
      <c r="G1675" s="46"/>
      <c r="H1675" s="46"/>
      <c r="I1675" s="16">
        <v>0</v>
      </c>
      <c r="J1675" s="46"/>
      <c r="K1675" s="46"/>
      <c r="L1675" s="46"/>
    </row>
    <row r="1676" spans="1:12" x14ac:dyDescent="0.25">
      <c r="A1676" s="114">
        <v>42410</v>
      </c>
      <c r="B1676" s="16">
        <v>53065</v>
      </c>
      <c r="C1676" s="16" t="s">
        <v>152</v>
      </c>
      <c r="D1676" s="16">
        <v>14.9</v>
      </c>
      <c r="E1676" s="16" t="s">
        <v>4</v>
      </c>
      <c r="F1676" s="46"/>
      <c r="G1676" s="46"/>
      <c r="H1676" s="46"/>
      <c r="I1676" s="16">
        <v>0</v>
      </c>
      <c r="J1676" s="46"/>
      <c r="K1676" s="46"/>
      <c r="L1676" s="46"/>
    </row>
    <row r="1677" spans="1:12" x14ac:dyDescent="0.25">
      <c r="A1677" s="114">
        <v>42410</v>
      </c>
      <c r="B1677" s="16">
        <v>53066</v>
      </c>
      <c r="C1677" s="16" t="s">
        <v>155</v>
      </c>
      <c r="D1677" s="16">
        <v>14.9</v>
      </c>
      <c r="E1677" s="16" t="s">
        <v>4</v>
      </c>
      <c r="F1677" s="46"/>
      <c r="G1677" s="46"/>
      <c r="H1677" s="46"/>
      <c r="I1677" s="16">
        <v>0</v>
      </c>
      <c r="J1677" s="46"/>
      <c r="K1677" s="46"/>
      <c r="L1677" s="46"/>
    </row>
    <row r="1678" spans="1:12" x14ac:dyDescent="0.25">
      <c r="A1678" s="114">
        <v>42410</v>
      </c>
      <c r="B1678" s="16">
        <v>53067</v>
      </c>
      <c r="C1678" s="16" t="s">
        <v>151</v>
      </c>
      <c r="D1678" s="16">
        <v>14.9</v>
      </c>
      <c r="E1678" s="16" t="s">
        <v>4</v>
      </c>
      <c r="F1678" s="46"/>
      <c r="G1678" s="46"/>
      <c r="H1678" s="46"/>
      <c r="I1678" s="16">
        <v>0</v>
      </c>
      <c r="J1678" s="46"/>
      <c r="K1678" s="46"/>
      <c r="L1678" s="46"/>
    </row>
    <row r="1679" spans="1:12" x14ac:dyDescent="0.25">
      <c r="A1679" s="114">
        <v>42410</v>
      </c>
      <c r="B1679" s="16">
        <v>53068</v>
      </c>
      <c r="C1679" s="16" t="s">
        <v>152</v>
      </c>
      <c r="D1679" s="16">
        <v>14.9</v>
      </c>
      <c r="E1679" s="16" t="s">
        <v>4</v>
      </c>
      <c r="F1679" s="46"/>
      <c r="G1679" s="46"/>
      <c r="H1679" s="46"/>
      <c r="I1679" s="16">
        <v>0</v>
      </c>
      <c r="J1679" s="46"/>
      <c r="K1679" s="46"/>
      <c r="L1679" s="46"/>
    </row>
    <row r="1680" spans="1:12" x14ac:dyDescent="0.25">
      <c r="A1680" s="114">
        <v>42410</v>
      </c>
      <c r="B1680" s="16">
        <v>53069</v>
      </c>
      <c r="C1680" s="16" t="s">
        <v>155</v>
      </c>
      <c r="D1680" s="16">
        <v>14.9</v>
      </c>
      <c r="E1680" s="16" t="s">
        <v>4</v>
      </c>
      <c r="F1680" s="46"/>
      <c r="G1680" s="46"/>
      <c r="H1680" s="46"/>
      <c r="I1680" s="16">
        <v>0</v>
      </c>
      <c r="J1680" s="46"/>
      <c r="K1680" s="46"/>
      <c r="L1680" s="46"/>
    </row>
    <row r="1681" spans="1:12" x14ac:dyDescent="0.25">
      <c r="A1681" s="114">
        <v>42410</v>
      </c>
      <c r="B1681" s="16">
        <v>53070</v>
      </c>
      <c r="C1681" s="16" t="s">
        <v>151</v>
      </c>
      <c r="D1681" s="16">
        <v>14.9</v>
      </c>
      <c r="E1681" s="16" t="s">
        <v>4</v>
      </c>
      <c r="F1681" s="46"/>
      <c r="G1681" s="46"/>
      <c r="H1681" s="46"/>
      <c r="I1681" s="16">
        <v>0</v>
      </c>
      <c r="J1681" s="46"/>
      <c r="K1681" s="46"/>
      <c r="L1681" s="46"/>
    </row>
    <row r="1682" spans="1:12" x14ac:dyDescent="0.25">
      <c r="A1682" s="114">
        <v>42410</v>
      </c>
      <c r="B1682" s="16">
        <v>53071</v>
      </c>
      <c r="C1682" s="16" t="s">
        <v>155</v>
      </c>
      <c r="D1682" s="16">
        <v>14.9</v>
      </c>
      <c r="E1682" s="16" t="s">
        <v>4</v>
      </c>
      <c r="F1682" s="46"/>
      <c r="G1682" s="46"/>
      <c r="H1682" s="46"/>
      <c r="I1682" s="16">
        <v>0</v>
      </c>
      <c r="J1682" s="46"/>
      <c r="K1682" s="46"/>
      <c r="L1682" s="46"/>
    </row>
    <row r="1683" spans="1:12" x14ac:dyDescent="0.25">
      <c r="A1683" s="114">
        <v>42410</v>
      </c>
      <c r="B1683" s="16">
        <v>53072</v>
      </c>
      <c r="C1683" s="16" t="s">
        <v>152</v>
      </c>
      <c r="D1683" s="16">
        <v>14.9</v>
      </c>
      <c r="E1683" s="16" t="s">
        <v>4</v>
      </c>
      <c r="F1683" s="46"/>
      <c r="G1683" s="46"/>
      <c r="H1683" s="46"/>
      <c r="I1683" s="16">
        <v>0</v>
      </c>
      <c r="J1683" s="46"/>
      <c r="K1683" s="46"/>
      <c r="L1683" s="46"/>
    </row>
    <row r="1684" spans="1:12" x14ac:dyDescent="0.25">
      <c r="A1684" s="114">
        <v>42410</v>
      </c>
      <c r="B1684" s="16">
        <v>53073</v>
      </c>
      <c r="C1684" s="16" t="s">
        <v>151</v>
      </c>
      <c r="D1684" s="16">
        <v>14.9</v>
      </c>
      <c r="E1684" s="16" t="s">
        <v>4</v>
      </c>
      <c r="F1684" s="46"/>
      <c r="G1684" s="46"/>
      <c r="H1684" s="46"/>
      <c r="I1684" s="16">
        <v>0</v>
      </c>
      <c r="J1684" s="46"/>
      <c r="K1684" s="46"/>
      <c r="L1684" s="46"/>
    </row>
    <row r="1685" spans="1:12" x14ac:dyDescent="0.25">
      <c r="A1685" s="114">
        <v>42410</v>
      </c>
      <c r="B1685" s="16">
        <v>53074</v>
      </c>
      <c r="C1685" s="16" t="s">
        <v>155</v>
      </c>
      <c r="D1685" s="16">
        <v>14.9</v>
      </c>
      <c r="E1685" s="16" t="s">
        <v>4</v>
      </c>
      <c r="F1685" s="46"/>
      <c r="G1685" s="46"/>
      <c r="H1685" s="46"/>
      <c r="I1685" s="16">
        <v>0</v>
      </c>
      <c r="J1685" s="46"/>
      <c r="K1685" s="46"/>
      <c r="L1685" s="46"/>
    </row>
    <row r="1686" spans="1:12" x14ac:dyDescent="0.25">
      <c r="A1686" s="114">
        <v>42410</v>
      </c>
      <c r="B1686" s="16">
        <v>53075</v>
      </c>
      <c r="C1686" s="16" t="s">
        <v>151</v>
      </c>
      <c r="D1686" s="16">
        <v>14.9</v>
      </c>
      <c r="E1686" s="16" t="s">
        <v>4</v>
      </c>
      <c r="F1686" s="46"/>
      <c r="G1686" s="46"/>
      <c r="H1686" s="46"/>
      <c r="I1686" s="16">
        <v>0</v>
      </c>
      <c r="J1686" s="46"/>
      <c r="K1686" s="46"/>
      <c r="L1686" s="46"/>
    </row>
    <row r="1687" spans="1:12" x14ac:dyDescent="0.25">
      <c r="A1687" s="114">
        <v>42410</v>
      </c>
      <c r="B1687" s="16">
        <v>53076</v>
      </c>
      <c r="C1687" s="16" t="s">
        <v>155</v>
      </c>
      <c r="D1687" s="16">
        <v>14.9</v>
      </c>
      <c r="E1687" s="16" t="s">
        <v>4</v>
      </c>
      <c r="F1687" s="46"/>
      <c r="G1687" s="46"/>
      <c r="H1687" s="46"/>
      <c r="I1687" s="16">
        <v>0</v>
      </c>
      <c r="J1687" s="46"/>
      <c r="K1687" s="46"/>
      <c r="L1687" s="46"/>
    </row>
    <row r="1688" spans="1:12" x14ac:dyDescent="0.25">
      <c r="A1688" s="114">
        <v>42410</v>
      </c>
      <c r="B1688" s="16">
        <v>53077</v>
      </c>
      <c r="C1688" s="16" t="s">
        <v>152</v>
      </c>
      <c r="D1688" s="16">
        <v>14.9</v>
      </c>
      <c r="E1688" s="16" t="s">
        <v>4</v>
      </c>
      <c r="F1688" s="46"/>
      <c r="G1688" s="46"/>
      <c r="H1688" s="46"/>
      <c r="I1688" s="16">
        <v>0</v>
      </c>
      <c r="J1688" s="46"/>
      <c r="K1688" s="46"/>
      <c r="L1688" s="46"/>
    </row>
    <row r="1689" spans="1:12" x14ac:dyDescent="0.25">
      <c r="A1689" s="114">
        <v>42410</v>
      </c>
      <c r="B1689" s="16">
        <v>53078</v>
      </c>
      <c r="C1689" s="16" t="s">
        <v>151</v>
      </c>
      <c r="D1689" s="16">
        <v>14.9</v>
      </c>
      <c r="E1689" s="16" t="s">
        <v>4</v>
      </c>
      <c r="F1689" s="46"/>
      <c r="G1689" s="46"/>
      <c r="H1689" s="46"/>
      <c r="I1689" s="16">
        <v>0</v>
      </c>
      <c r="J1689" s="46"/>
      <c r="K1689" s="46"/>
      <c r="L1689" s="46"/>
    </row>
    <row r="1690" spans="1:12" x14ac:dyDescent="0.25">
      <c r="A1690" s="114">
        <v>42410</v>
      </c>
      <c r="B1690" s="16">
        <v>53079</v>
      </c>
      <c r="C1690" s="16" t="s">
        <v>155</v>
      </c>
      <c r="D1690" s="16">
        <v>14.9</v>
      </c>
      <c r="E1690" s="16" t="s">
        <v>4</v>
      </c>
      <c r="F1690" s="46"/>
      <c r="G1690" s="46"/>
      <c r="H1690" s="46"/>
      <c r="I1690" s="16">
        <v>0</v>
      </c>
      <c r="J1690" s="46"/>
      <c r="K1690" s="46"/>
      <c r="L1690" s="46"/>
    </row>
    <row r="1691" spans="1:12" x14ac:dyDescent="0.25">
      <c r="A1691" s="114">
        <v>42410</v>
      </c>
      <c r="B1691" s="16">
        <v>53080</v>
      </c>
      <c r="C1691" s="16" t="s">
        <v>152</v>
      </c>
      <c r="D1691" s="16">
        <v>14.9</v>
      </c>
      <c r="E1691" s="16" t="s">
        <v>4</v>
      </c>
      <c r="F1691" s="46"/>
      <c r="G1691" s="46"/>
      <c r="H1691" s="46"/>
      <c r="I1691" s="16">
        <v>0</v>
      </c>
      <c r="J1691" s="46"/>
      <c r="K1691" s="46"/>
      <c r="L1691" s="46"/>
    </row>
    <row r="1692" spans="1:12" x14ac:dyDescent="0.25">
      <c r="A1692" s="114">
        <v>42410</v>
      </c>
      <c r="B1692" s="16">
        <v>53081</v>
      </c>
      <c r="C1692" s="16" t="s">
        <v>155</v>
      </c>
      <c r="D1692" s="16">
        <v>14.9</v>
      </c>
      <c r="E1692" s="16" t="s">
        <v>4</v>
      </c>
      <c r="F1692" s="46"/>
      <c r="G1692" s="46"/>
      <c r="H1692" s="46"/>
      <c r="I1692" s="16">
        <v>0</v>
      </c>
      <c r="J1692" s="46"/>
      <c r="K1692" s="46"/>
      <c r="L1692" s="46"/>
    </row>
    <row r="1693" spans="1:12" ht="15.75" thickBot="1" x14ac:dyDescent="0.3">
      <c r="A1693" s="114">
        <v>42410</v>
      </c>
      <c r="B1693" s="16">
        <v>53082</v>
      </c>
      <c r="C1693" s="16" t="s">
        <v>151</v>
      </c>
      <c r="D1693" s="16">
        <v>14.9</v>
      </c>
      <c r="E1693" s="16" t="s">
        <v>4</v>
      </c>
      <c r="F1693" s="46"/>
      <c r="G1693" s="46"/>
      <c r="H1693" s="46"/>
      <c r="I1693" s="16">
        <v>0</v>
      </c>
      <c r="J1693" s="117"/>
      <c r="K1693" s="117"/>
      <c r="L1693" s="117"/>
    </row>
    <row r="1694" spans="1:12" x14ac:dyDescent="0.25">
      <c r="A1694" s="114">
        <v>42411</v>
      </c>
      <c r="B1694" s="16">
        <v>53083</v>
      </c>
      <c r="C1694" s="16" t="s">
        <v>155</v>
      </c>
      <c r="D1694" s="16">
        <v>14.9</v>
      </c>
      <c r="E1694" s="16" t="s">
        <v>4</v>
      </c>
      <c r="F1694" s="46"/>
      <c r="G1694" s="46"/>
      <c r="H1694" s="46"/>
      <c r="I1694" s="16">
        <v>0</v>
      </c>
      <c r="J1694" s="116"/>
      <c r="K1694" s="116"/>
      <c r="L1694" s="116"/>
    </row>
    <row r="1695" spans="1:12" x14ac:dyDescent="0.25">
      <c r="A1695" s="114">
        <v>42411</v>
      </c>
      <c r="B1695" s="16">
        <v>53084</v>
      </c>
      <c r="C1695" s="16" t="s">
        <v>154</v>
      </c>
      <c r="D1695" s="16">
        <v>13</v>
      </c>
      <c r="E1695" s="16" t="s">
        <v>4</v>
      </c>
      <c r="F1695" s="46"/>
      <c r="G1695" s="46"/>
      <c r="H1695" s="46"/>
      <c r="I1695" s="16">
        <v>0</v>
      </c>
      <c r="J1695" s="46"/>
      <c r="K1695" s="46"/>
      <c r="L1695" s="46"/>
    </row>
    <row r="1696" spans="1:12" x14ac:dyDescent="0.25">
      <c r="A1696" s="114">
        <v>42411</v>
      </c>
      <c r="B1696" s="16">
        <v>53085</v>
      </c>
      <c r="C1696" s="16" t="s">
        <v>155</v>
      </c>
      <c r="D1696" s="16">
        <v>14.9</v>
      </c>
      <c r="E1696" s="16" t="s">
        <v>4</v>
      </c>
      <c r="F1696" s="46"/>
      <c r="G1696" s="46"/>
      <c r="H1696" s="46"/>
      <c r="I1696" s="16">
        <v>0</v>
      </c>
      <c r="J1696" s="46"/>
      <c r="K1696" s="46"/>
      <c r="L1696" s="46"/>
    </row>
    <row r="1697" spans="1:12" x14ac:dyDescent="0.25">
      <c r="A1697" s="114">
        <v>42411</v>
      </c>
      <c r="B1697" s="16">
        <v>53086</v>
      </c>
      <c r="C1697" s="16" t="s">
        <v>153</v>
      </c>
      <c r="D1697" s="16">
        <v>13.3</v>
      </c>
      <c r="E1697" s="16" t="s">
        <v>4</v>
      </c>
      <c r="F1697" s="46"/>
      <c r="G1697" s="46"/>
      <c r="H1697" s="46"/>
      <c r="I1697" s="16">
        <v>0</v>
      </c>
      <c r="J1697" s="46"/>
      <c r="K1697" s="46"/>
      <c r="L1697" s="46"/>
    </row>
    <row r="1698" spans="1:12" x14ac:dyDescent="0.25">
      <c r="A1698" s="114">
        <v>42411</v>
      </c>
      <c r="B1698" s="16">
        <v>53087</v>
      </c>
      <c r="C1698" s="16" t="s">
        <v>154</v>
      </c>
      <c r="D1698" s="16">
        <v>13</v>
      </c>
      <c r="E1698" s="16" t="s">
        <v>4</v>
      </c>
      <c r="F1698" s="46"/>
      <c r="G1698" s="46"/>
      <c r="H1698" s="46"/>
      <c r="I1698" s="16">
        <v>0</v>
      </c>
      <c r="J1698" s="46"/>
      <c r="K1698" s="46"/>
      <c r="L1698" s="46"/>
    </row>
    <row r="1699" spans="1:12" x14ac:dyDescent="0.25">
      <c r="A1699" s="114">
        <v>42411</v>
      </c>
      <c r="B1699" s="16">
        <v>53088</v>
      </c>
      <c r="C1699" s="16" t="s">
        <v>153</v>
      </c>
      <c r="D1699" s="16">
        <v>13.3</v>
      </c>
      <c r="E1699" s="16" t="s">
        <v>4</v>
      </c>
      <c r="F1699" s="46"/>
      <c r="G1699" s="46"/>
      <c r="H1699" s="46"/>
      <c r="I1699" s="16">
        <v>0</v>
      </c>
      <c r="J1699" s="46"/>
      <c r="K1699" s="46"/>
      <c r="L1699" s="46"/>
    </row>
    <row r="1700" spans="1:12" x14ac:dyDescent="0.25">
      <c r="A1700" s="114">
        <v>42411</v>
      </c>
      <c r="B1700" s="16">
        <v>53089</v>
      </c>
      <c r="C1700" s="16" t="s">
        <v>155</v>
      </c>
      <c r="D1700" s="16">
        <v>14.9</v>
      </c>
      <c r="E1700" s="16" t="s">
        <v>4</v>
      </c>
      <c r="F1700" s="46"/>
      <c r="G1700" s="46"/>
      <c r="H1700" s="46"/>
      <c r="I1700" s="16">
        <v>0</v>
      </c>
      <c r="J1700" s="46"/>
      <c r="K1700" s="46"/>
      <c r="L1700" s="46"/>
    </row>
    <row r="1701" spans="1:12" x14ac:dyDescent="0.25">
      <c r="A1701" s="114">
        <v>42411</v>
      </c>
      <c r="B1701" s="16">
        <v>53090</v>
      </c>
      <c r="C1701" s="16" t="s">
        <v>154</v>
      </c>
      <c r="D1701" s="16">
        <v>13</v>
      </c>
      <c r="E1701" s="16" t="s">
        <v>4</v>
      </c>
      <c r="F1701" s="46"/>
      <c r="G1701" s="46"/>
      <c r="H1701" s="46"/>
      <c r="I1701" s="16">
        <v>0</v>
      </c>
      <c r="J1701" s="46"/>
      <c r="K1701" s="46"/>
      <c r="L1701" s="46"/>
    </row>
    <row r="1702" spans="1:12" x14ac:dyDescent="0.25">
      <c r="A1702" s="114">
        <v>42411</v>
      </c>
      <c r="B1702" s="16">
        <v>53091</v>
      </c>
      <c r="C1702" s="16" t="s">
        <v>151</v>
      </c>
      <c r="D1702" s="16">
        <v>14.9</v>
      </c>
      <c r="E1702" s="16" t="s">
        <v>4</v>
      </c>
      <c r="F1702" s="46"/>
      <c r="G1702" s="46"/>
      <c r="H1702" s="46"/>
      <c r="I1702" s="16">
        <v>0</v>
      </c>
      <c r="J1702" s="46"/>
      <c r="K1702" s="46"/>
      <c r="L1702" s="46"/>
    </row>
    <row r="1703" spans="1:12" x14ac:dyDescent="0.25">
      <c r="A1703" s="114">
        <v>42411</v>
      </c>
      <c r="B1703" s="16">
        <v>53092</v>
      </c>
      <c r="C1703" s="16" t="s">
        <v>153</v>
      </c>
      <c r="D1703" s="16">
        <v>13.3</v>
      </c>
      <c r="E1703" s="16" t="s">
        <v>4</v>
      </c>
      <c r="F1703" s="46"/>
      <c r="G1703" s="46"/>
      <c r="H1703" s="46"/>
      <c r="I1703" s="16">
        <v>0</v>
      </c>
      <c r="J1703" s="46"/>
      <c r="K1703" s="46"/>
      <c r="L1703" s="46"/>
    </row>
    <row r="1704" spans="1:12" x14ac:dyDescent="0.25">
      <c r="A1704" s="114">
        <v>42411</v>
      </c>
      <c r="B1704" s="16">
        <v>53093</v>
      </c>
      <c r="C1704" s="16" t="s">
        <v>155</v>
      </c>
      <c r="D1704" s="16">
        <v>14.9</v>
      </c>
      <c r="E1704" s="16" t="s">
        <v>4</v>
      </c>
      <c r="F1704" s="46"/>
      <c r="G1704" s="46"/>
      <c r="H1704" s="46"/>
      <c r="I1704" s="16">
        <v>0</v>
      </c>
      <c r="J1704" s="46"/>
      <c r="K1704" s="46"/>
      <c r="L1704" s="46"/>
    </row>
    <row r="1705" spans="1:12" x14ac:dyDescent="0.25">
      <c r="A1705" s="114">
        <v>42411</v>
      </c>
      <c r="B1705" s="16">
        <v>53094</v>
      </c>
      <c r="C1705" s="16" t="s">
        <v>154</v>
      </c>
      <c r="D1705" s="16">
        <v>13</v>
      </c>
      <c r="E1705" s="16" t="s">
        <v>4</v>
      </c>
      <c r="F1705" s="46"/>
      <c r="G1705" s="46"/>
      <c r="H1705" s="46"/>
      <c r="I1705" s="16">
        <v>0</v>
      </c>
      <c r="J1705" s="46"/>
      <c r="K1705" s="46"/>
      <c r="L1705" s="46"/>
    </row>
    <row r="1706" spans="1:12" x14ac:dyDescent="0.25">
      <c r="A1706" s="114">
        <v>42411</v>
      </c>
      <c r="B1706" s="16">
        <v>53095</v>
      </c>
      <c r="C1706" s="16" t="s">
        <v>151</v>
      </c>
      <c r="D1706" s="16">
        <v>14.9</v>
      </c>
      <c r="E1706" s="16" t="s">
        <v>4</v>
      </c>
      <c r="F1706" s="46"/>
      <c r="G1706" s="46"/>
      <c r="H1706" s="46"/>
      <c r="I1706" s="16">
        <v>0</v>
      </c>
      <c r="J1706" s="46"/>
      <c r="K1706" s="46"/>
      <c r="L1706" s="46"/>
    </row>
    <row r="1707" spans="1:12" x14ac:dyDescent="0.25">
      <c r="A1707" s="114">
        <v>42411</v>
      </c>
      <c r="B1707" s="16">
        <v>53096</v>
      </c>
      <c r="C1707" s="16" t="s">
        <v>153</v>
      </c>
      <c r="D1707" s="16">
        <v>13.3</v>
      </c>
      <c r="E1707" s="16" t="s">
        <v>4</v>
      </c>
      <c r="F1707" s="46"/>
      <c r="G1707" s="46"/>
      <c r="H1707" s="46"/>
      <c r="I1707" s="16">
        <v>0</v>
      </c>
      <c r="J1707" s="46"/>
      <c r="K1707" s="46"/>
      <c r="L1707" s="46"/>
    </row>
    <row r="1708" spans="1:12" x14ac:dyDescent="0.25">
      <c r="A1708" s="114">
        <v>42411</v>
      </c>
      <c r="B1708" s="16">
        <v>53097</v>
      </c>
      <c r="C1708" s="16" t="s">
        <v>155</v>
      </c>
      <c r="D1708" s="16">
        <v>14.9</v>
      </c>
      <c r="E1708" s="16" t="s">
        <v>4</v>
      </c>
      <c r="F1708" s="46"/>
      <c r="G1708" s="46"/>
      <c r="H1708" s="46"/>
      <c r="I1708" s="16">
        <v>0</v>
      </c>
      <c r="J1708" s="46"/>
      <c r="K1708" s="46"/>
      <c r="L1708" s="46"/>
    </row>
    <row r="1709" spans="1:12" x14ac:dyDescent="0.25">
      <c r="A1709" s="114">
        <v>42411</v>
      </c>
      <c r="B1709" s="16">
        <v>53098</v>
      </c>
      <c r="C1709" s="16" t="s">
        <v>154</v>
      </c>
      <c r="D1709" s="16">
        <v>13</v>
      </c>
      <c r="E1709" s="16" t="s">
        <v>4</v>
      </c>
      <c r="F1709" s="46"/>
      <c r="G1709" s="46"/>
      <c r="H1709" s="46"/>
      <c r="I1709" s="16">
        <v>0</v>
      </c>
      <c r="J1709" s="46"/>
      <c r="K1709" s="46"/>
      <c r="L1709" s="46"/>
    </row>
    <row r="1710" spans="1:12" x14ac:dyDescent="0.25">
      <c r="A1710" s="114">
        <v>42411</v>
      </c>
      <c r="B1710" s="16">
        <v>53099</v>
      </c>
      <c r="C1710" s="16" t="s">
        <v>151</v>
      </c>
      <c r="D1710" s="16">
        <v>14.9</v>
      </c>
      <c r="E1710" s="16" t="s">
        <v>4</v>
      </c>
      <c r="F1710" s="46"/>
      <c r="G1710" s="46"/>
      <c r="H1710" s="46"/>
      <c r="I1710" s="16">
        <v>0</v>
      </c>
      <c r="J1710" s="46"/>
      <c r="K1710" s="46"/>
      <c r="L1710" s="46"/>
    </row>
    <row r="1711" spans="1:12" x14ac:dyDescent="0.25">
      <c r="A1711" s="114">
        <v>42411</v>
      </c>
      <c r="B1711" s="16">
        <v>53100</v>
      </c>
      <c r="C1711" s="16" t="s">
        <v>153</v>
      </c>
      <c r="D1711" s="16">
        <v>13.3</v>
      </c>
      <c r="E1711" s="16" t="s">
        <v>4</v>
      </c>
      <c r="F1711" s="46"/>
      <c r="G1711" s="46"/>
      <c r="H1711" s="46"/>
      <c r="I1711" s="16">
        <v>0</v>
      </c>
      <c r="J1711" s="46"/>
      <c r="K1711" s="46"/>
      <c r="L1711" s="46"/>
    </row>
    <row r="1712" spans="1:12" x14ac:dyDescent="0.25">
      <c r="A1712" s="114">
        <v>42411</v>
      </c>
      <c r="B1712" s="16">
        <v>53101</v>
      </c>
      <c r="C1712" s="16" t="s">
        <v>155</v>
      </c>
      <c r="D1712" s="16">
        <v>14.9</v>
      </c>
      <c r="E1712" s="16" t="s">
        <v>4</v>
      </c>
      <c r="F1712" s="46"/>
      <c r="G1712" s="46"/>
      <c r="H1712" s="46"/>
      <c r="I1712" s="16">
        <v>0</v>
      </c>
      <c r="J1712" s="46"/>
      <c r="K1712" s="46"/>
      <c r="L1712" s="46"/>
    </row>
    <row r="1713" spans="1:12" x14ac:dyDescent="0.25">
      <c r="A1713" s="114">
        <v>42411</v>
      </c>
      <c r="B1713" s="16">
        <v>53102</v>
      </c>
      <c r="C1713" s="16" t="s">
        <v>154</v>
      </c>
      <c r="D1713" s="16">
        <v>13</v>
      </c>
      <c r="E1713" s="16" t="s">
        <v>4</v>
      </c>
      <c r="F1713" s="46"/>
      <c r="G1713" s="46"/>
      <c r="H1713" s="46"/>
      <c r="I1713" s="16">
        <v>0</v>
      </c>
      <c r="J1713" s="46"/>
      <c r="K1713" s="46"/>
      <c r="L1713" s="46"/>
    </row>
    <row r="1714" spans="1:12" x14ac:dyDescent="0.25">
      <c r="A1714" s="114">
        <v>42411</v>
      </c>
      <c r="B1714" s="16">
        <v>53103</v>
      </c>
      <c r="C1714" s="16" t="s">
        <v>151</v>
      </c>
      <c r="D1714" s="16">
        <v>14.9</v>
      </c>
      <c r="E1714" s="16" t="s">
        <v>4</v>
      </c>
      <c r="F1714" s="46"/>
      <c r="G1714" s="46"/>
      <c r="H1714" s="46"/>
      <c r="I1714" s="16">
        <v>0</v>
      </c>
      <c r="J1714" s="46"/>
      <c r="K1714" s="46"/>
      <c r="L1714" s="46"/>
    </row>
    <row r="1715" spans="1:12" x14ac:dyDescent="0.25">
      <c r="A1715" s="114">
        <v>42411</v>
      </c>
      <c r="B1715" s="16">
        <v>53104</v>
      </c>
      <c r="C1715" s="16" t="s">
        <v>153</v>
      </c>
      <c r="D1715" s="16">
        <v>13.3</v>
      </c>
      <c r="E1715" s="16" t="s">
        <v>4</v>
      </c>
      <c r="F1715" s="46"/>
      <c r="G1715" s="46"/>
      <c r="H1715" s="46"/>
      <c r="I1715" s="16">
        <v>0</v>
      </c>
      <c r="J1715" s="46"/>
      <c r="K1715" s="46"/>
      <c r="L1715" s="46"/>
    </row>
    <row r="1716" spans="1:12" x14ac:dyDescent="0.25">
      <c r="A1716" s="114">
        <v>42411</v>
      </c>
      <c r="B1716" s="16">
        <v>53105</v>
      </c>
      <c r="C1716" s="16" t="s">
        <v>155</v>
      </c>
      <c r="D1716" s="16">
        <v>14.9</v>
      </c>
      <c r="E1716" s="16" t="s">
        <v>4</v>
      </c>
      <c r="F1716" s="46"/>
      <c r="G1716" s="46"/>
      <c r="H1716" s="46"/>
      <c r="I1716" s="16">
        <v>0</v>
      </c>
      <c r="J1716" s="46"/>
      <c r="K1716" s="46"/>
      <c r="L1716" s="46"/>
    </row>
    <row r="1717" spans="1:12" x14ac:dyDescent="0.25">
      <c r="A1717" s="114">
        <v>42411</v>
      </c>
      <c r="B1717" s="16">
        <v>53106</v>
      </c>
      <c r="C1717" s="16" t="s">
        <v>154</v>
      </c>
      <c r="D1717" s="16">
        <v>13</v>
      </c>
      <c r="E1717" s="16" t="s">
        <v>4</v>
      </c>
      <c r="F1717" s="46"/>
      <c r="G1717" s="46"/>
      <c r="H1717" s="46"/>
      <c r="I1717" s="16">
        <v>0</v>
      </c>
      <c r="J1717" s="46"/>
      <c r="K1717" s="46"/>
      <c r="L1717" s="46"/>
    </row>
    <row r="1718" spans="1:12" x14ac:dyDescent="0.25">
      <c r="A1718" s="114">
        <v>42411</v>
      </c>
      <c r="B1718" s="16">
        <v>53107</v>
      </c>
      <c r="C1718" s="16" t="s">
        <v>151</v>
      </c>
      <c r="D1718" s="16">
        <v>14.9</v>
      </c>
      <c r="E1718" s="16" t="s">
        <v>4</v>
      </c>
      <c r="F1718" s="46"/>
      <c r="G1718" s="46"/>
      <c r="H1718" s="46"/>
      <c r="I1718" s="16">
        <v>0</v>
      </c>
      <c r="J1718" s="46"/>
      <c r="K1718" s="46"/>
      <c r="L1718" s="46"/>
    </row>
    <row r="1719" spans="1:12" x14ac:dyDescent="0.25">
      <c r="A1719" s="114">
        <v>42411</v>
      </c>
      <c r="B1719" s="16">
        <v>53108</v>
      </c>
      <c r="C1719" s="16" t="s">
        <v>153</v>
      </c>
      <c r="D1719" s="16">
        <v>13.3</v>
      </c>
      <c r="E1719" s="16" t="s">
        <v>4</v>
      </c>
      <c r="F1719" s="46"/>
      <c r="G1719" s="46"/>
      <c r="H1719" s="46"/>
      <c r="I1719" s="16">
        <v>0</v>
      </c>
      <c r="J1719" s="46"/>
      <c r="K1719" s="46"/>
      <c r="L1719" s="46"/>
    </row>
    <row r="1720" spans="1:12" x14ac:dyDescent="0.25">
      <c r="A1720" s="114">
        <v>42411</v>
      </c>
      <c r="B1720" s="16">
        <v>53109</v>
      </c>
      <c r="C1720" s="16" t="s">
        <v>155</v>
      </c>
      <c r="D1720" s="16">
        <v>14.9</v>
      </c>
      <c r="E1720" s="16" t="s">
        <v>4</v>
      </c>
      <c r="F1720" s="46"/>
      <c r="G1720" s="46"/>
      <c r="H1720" s="46"/>
      <c r="I1720" s="16">
        <v>0</v>
      </c>
      <c r="J1720" s="46"/>
      <c r="K1720" s="46"/>
      <c r="L1720" s="46"/>
    </row>
    <row r="1721" spans="1:12" x14ac:dyDescent="0.25">
      <c r="A1721" s="114">
        <v>42411</v>
      </c>
      <c r="B1721" s="16">
        <v>53110</v>
      </c>
      <c r="C1721" s="16" t="s">
        <v>154</v>
      </c>
      <c r="D1721" s="16">
        <v>13</v>
      </c>
      <c r="E1721" s="16" t="s">
        <v>4</v>
      </c>
      <c r="F1721" s="46"/>
      <c r="G1721" s="46"/>
      <c r="H1721" s="46"/>
      <c r="I1721" s="16">
        <v>0</v>
      </c>
      <c r="J1721" s="46"/>
      <c r="K1721" s="46"/>
      <c r="L1721" s="46"/>
    </row>
    <row r="1722" spans="1:12" x14ac:dyDescent="0.25">
      <c r="A1722" s="114">
        <v>42411</v>
      </c>
      <c r="B1722" s="16">
        <v>53111</v>
      </c>
      <c r="C1722" s="16" t="s">
        <v>151</v>
      </c>
      <c r="D1722" s="16">
        <v>14.9</v>
      </c>
      <c r="E1722" s="16" t="s">
        <v>4</v>
      </c>
      <c r="F1722" s="46"/>
      <c r="G1722" s="46"/>
      <c r="H1722" s="46"/>
      <c r="I1722" s="16">
        <v>0</v>
      </c>
      <c r="J1722" s="46"/>
      <c r="K1722" s="46"/>
      <c r="L1722" s="46"/>
    </row>
    <row r="1723" spans="1:12" x14ac:dyDescent="0.25">
      <c r="A1723" s="114">
        <v>42411</v>
      </c>
      <c r="B1723" s="16">
        <v>53112</v>
      </c>
      <c r="C1723" s="16" t="s">
        <v>153</v>
      </c>
      <c r="D1723" s="16">
        <v>13.3</v>
      </c>
      <c r="E1723" s="16" t="s">
        <v>4</v>
      </c>
      <c r="F1723" s="46"/>
      <c r="G1723" s="46"/>
      <c r="H1723" s="46"/>
      <c r="I1723" s="16">
        <v>0</v>
      </c>
      <c r="J1723" s="46"/>
      <c r="K1723" s="46"/>
      <c r="L1723" s="46"/>
    </row>
    <row r="1724" spans="1:12" x14ac:dyDescent="0.25">
      <c r="A1724" s="114">
        <v>42411</v>
      </c>
      <c r="B1724" s="16">
        <v>53113</v>
      </c>
      <c r="C1724" s="16" t="s">
        <v>155</v>
      </c>
      <c r="D1724" s="16">
        <v>14.9</v>
      </c>
      <c r="E1724" s="16" t="s">
        <v>4</v>
      </c>
      <c r="F1724" s="46"/>
      <c r="G1724" s="46"/>
      <c r="H1724" s="46"/>
      <c r="I1724" s="16">
        <v>0</v>
      </c>
      <c r="J1724" s="46"/>
      <c r="K1724" s="46"/>
      <c r="L1724" s="46"/>
    </row>
    <row r="1725" spans="1:12" x14ac:dyDescent="0.25">
      <c r="A1725" s="114">
        <v>42411</v>
      </c>
      <c r="B1725" s="16">
        <v>53114</v>
      </c>
      <c r="C1725" s="16" t="s">
        <v>154</v>
      </c>
      <c r="D1725" s="16">
        <v>13</v>
      </c>
      <c r="E1725" s="16" t="s">
        <v>4</v>
      </c>
      <c r="F1725" s="46"/>
      <c r="G1725" s="46"/>
      <c r="H1725" s="46"/>
      <c r="I1725" s="16">
        <v>0</v>
      </c>
      <c r="J1725" s="46"/>
      <c r="K1725" s="46"/>
      <c r="L1725" s="46"/>
    </row>
    <row r="1726" spans="1:12" x14ac:dyDescent="0.25">
      <c r="A1726" s="114">
        <v>42411</v>
      </c>
      <c r="B1726" s="16">
        <v>53115</v>
      </c>
      <c r="C1726" s="16" t="s">
        <v>153</v>
      </c>
      <c r="D1726" s="16">
        <v>13.3</v>
      </c>
      <c r="E1726" s="16" t="s">
        <v>4</v>
      </c>
      <c r="F1726" s="46"/>
      <c r="G1726" s="46"/>
      <c r="H1726" s="46"/>
      <c r="I1726" s="16">
        <v>0</v>
      </c>
      <c r="J1726" s="46"/>
      <c r="K1726" s="46"/>
      <c r="L1726" s="46"/>
    </row>
    <row r="1727" spans="1:12" x14ac:dyDescent="0.25">
      <c r="A1727" s="114">
        <v>42411</v>
      </c>
      <c r="B1727" s="16">
        <v>53116</v>
      </c>
      <c r="C1727" s="16" t="s">
        <v>155</v>
      </c>
      <c r="D1727" s="16">
        <v>14.9</v>
      </c>
      <c r="E1727" s="16" t="s">
        <v>4</v>
      </c>
      <c r="F1727" s="46"/>
      <c r="G1727" s="46"/>
      <c r="H1727" s="46"/>
      <c r="I1727" s="16">
        <v>0</v>
      </c>
      <c r="J1727" s="46"/>
      <c r="K1727" s="46"/>
      <c r="L1727" s="46"/>
    </row>
    <row r="1728" spans="1:12" x14ac:dyDescent="0.25">
      <c r="A1728" s="114">
        <v>42411</v>
      </c>
      <c r="B1728" s="16">
        <v>53117</v>
      </c>
      <c r="C1728" s="16" t="s">
        <v>151</v>
      </c>
      <c r="D1728" s="16">
        <v>14.9</v>
      </c>
      <c r="E1728" s="16" t="s">
        <v>4</v>
      </c>
      <c r="F1728" s="46"/>
      <c r="G1728" s="46"/>
      <c r="H1728" s="46"/>
      <c r="I1728" s="16">
        <v>0</v>
      </c>
      <c r="J1728" s="46"/>
      <c r="K1728" s="46"/>
      <c r="L1728" s="46"/>
    </row>
    <row r="1729" spans="1:12" x14ac:dyDescent="0.25">
      <c r="A1729" s="114">
        <v>42411</v>
      </c>
      <c r="B1729" s="16">
        <v>53118</v>
      </c>
      <c r="C1729" s="16" t="s">
        <v>154</v>
      </c>
      <c r="D1729" s="16">
        <v>13</v>
      </c>
      <c r="E1729" s="16" t="s">
        <v>4</v>
      </c>
      <c r="F1729" s="46"/>
      <c r="G1729" s="46"/>
      <c r="H1729" s="46"/>
      <c r="I1729" s="16">
        <v>0</v>
      </c>
      <c r="J1729" s="46"/>
      <c r="K1729" s="46"/>
      <c r="L1729" s="46"/>
    </row>
    <row r="1730" spans="1:12" x14ac:dyDescent="0.25">
      <c r="A1730" s="114">
        <v>42411</v>
      </c>
      <c r="B1730" s="16">
        <v>53119</v>
      </c>
      <c r="C1730" s="16" t="s">
        <v>153</v>
      </c>
      <c r="D1730" s="16">
        <v>13.3</v>
      </c>
      <c r="E1730" s="16" t="s">
        <v>4</v>
      </c>
      <c r="F1730" s="46"/>
      <c r="G1730" s="46"/>
      <c r="H1730" s="46"/>
      <c r="I1730" s="16">
        <v>0</v>
      </c>
      <c r="J1730" s="46"/>
      <c r="K1730" s="46"/>
      <c r="L1730" s="46"/>
    </row>
    <row r="1731" spans="1:12" x14ac:dyDescent="0.25">
      <c r="A1731" s="114">
        <v>42411</v>
      </c>
      <c r="B1731" s="16">
        <v>53120</v>
      </c>
      <c r="C1731" s="16" t="s">
        <v>155</v>
      </c>
      <c r="D1731" s="16">
        <v>14.9</v>
      </c>
      <c r="E1731" s="16" t="s">
        <v>4</v>
      </c>
      <c r="F1731" s="46"/>
      <c r="G1731" s="46"/>
      <c r="H1731" s="46"/>
      <c r="I1731" s="16">
        <v>0</v>
      </c>
      <c r="J1731" s="46"/>
      <c r="K1731" s="46"/>
      <c r="L1731" s="46"/>
    </row>
    <row r="1732" spans="1:12" x14ac:dyDescent="0.25">
      <c r="A1732" s="114">
        <v>42411</v>
      </c>
      <c r="B1732" s="16">
        <v>53121</v>
      </c>
      <c r="C1732" s="16" t="s">
        <v>151</v>
      </c>
      <c r="D1732" s="16">
        <v>14.9</v>
      </c>
      <c r="E1732" s="16" t="s">
        <v>4</v>
      </c>
      <c r="F1732" s="46"/>
      <c r="G1732" s="46"/>
      <c r="H1732" s="46"/>
      <c r="I1732" s="16">
        <v>0</v>
      </c>
      <c r="J1732" s="46"/>
      <c r="K1732" s="46"/>
      <c r="L1732" s="46"/>
    </row>
    <row r="1733" spans="1:12" x14ac:dyDescent="0.25">
      <c r="A1733" s="114">
        <v>42411</v>
      </c>
      <c r="B1733" s="16">
        <v>53122</v>
      </c>
      <c r="C1733" s="16" t="s">
        <v>153</v>
      </c>
      <c r="D1733" s="16">
        <v>13.3</v>
      </c>
      <c r="E1733" s="16" t="s">
        <v>4</v>
      </c>
      <c r="F1733" s="46"/>
      <c r="G1733" s="46"/>
      <c r="H1733" s="46"/>
      <c r="I1733" s="16">
        <v>0</v>
      </c>
      <c r="J1733" s="46"/>
      <c r="K1733" s="46"/>
      <c r="L1733" s="46"/>
    </row>
    <row r="1734" spans="1:12" x14ac:dyDescent="0.25">
      <c r="A1734" s="114">
        <v>42411</v>
      </c>
      <c r="B1734" s="16">
        <v>53123</v>
      </c>
      <c r="C1734" s="16" t="s">
        <v>155</v>
      </c>
      <c r="D1734" s="16">
        <v>14.9</v>
      </c>
      <c r="E1734" s="16" t="s">
        <v>4</v>
      </c>
      <c r="F1734" s="46"/>
      <c r="G1734" s="46"/>
      <c r="H1734" s="46"/>
      <c r="I1734" s="16">
        <v>0</v>
      </c>
      <c r="J1734" s="46"/>
      <c r="K1734" s="46"/>
      <c r="L1734" s="46"/>
    </row>
    <row r="1735" spans="1:12" x14ac:dyDescent="0.25">
      <c r="A1735" s="114">
        <v>42411</v>
      </c>
      <c r="B1735" s="16">
        <v>53124</v>
      </c>
      <c r="C1735" s="16" t="s">
        <v>151</v>
      </c>
      <c r="D1735" s="16">
        <v>14.9</v>
      </c>
      <c r="E1735" s="16" t="s">
        <v>4</v>
      </c>
      <c r="F1735" s="46"/>
      <c r="G1735" s="46"/>
      <c r="H1735" s="46"/>
      <c r="I1735" s="16">
        <v>0</v>
      </c>
      <c r="J1735" s="46"/>
      <c r="K1735" s="46"/>
      <c r="L1735" s="46"/>
    </row>
    <row r="1736" spans="1:12" x14ac:dyDescent="0.25">
      <c r="A1736" s="114">
        <v>42411</v>
      </c>
      <c r="B1736" s="16">
        <v>53125</v>
      </c>
      <c r="C1736" s="16" t="s">
        <v>153</v>
      </c>
      <c r="D1736" s="16">
        <v>13.3</v>
      </c>
      <c r="E1736" s="16" t="s">
        <v>4</v>
      </c>
      <c r="F1736" s="46"/>
      <c r="G1736" s="46"/>
      <c r="H1736" s="46"/>
      <c r="I1736" s="16">
        <v>0</v>
      </c>
      <c r="J1736" s="46"/>
      <c r="K1736" s="46"/>
      <c r="L1736" s="46"/>
    </row>
    <row r="1737" spans="1:12" x14ac:dyDescent="0.25">
      <c r="A1737" s="114">
        <v>42411</v>
      </c>
      <c r="B1737" s="16">
        <v>53126</v>
      </c>
      <c r="C1737" s="16" t="s">
        <v>155</v>
      </c>
      <c r="D1737" s="16">
        <v>14.9</v>
      </c>
      <c r="E1737" s="16" t="s">
        <v>4</v>
      </c>
      <c r="F1737" s="46"/>
      <c r="G1737" s="46"/>
      <c r="H1737" s="46"/>
      <c r="I1737" s="16">
        <v>0</v>
      </c>
      <c r="J1737" s="46"/>
      <c r="K1737" s="46"/>
      <c r="L1737" s="46"/>
    </row>
    <row r="1738" spans="1:12" x14ac:dyDescent="0.25">
      <c r="A1738" s="114">
        <v>42411</v>
      </c>
      <c r="B1738" s="16">
        <v>53127</v>
      </c>
      <c r="C1738" s="16" t="s">
        <v>151</v>
      </c>
      <c r="D1738" s="16">
        <v>14.9</v>
      </c>
      <c r="E1738" s="16" t="s">
        <v>4</v>
      </c>
      <c r="F1738" s="46"/>
      <c r="G1738" s="46"/>
      <c r="H1738" s="46"/>
      <c r="I1738" s="16">
        <v>0</v>
      </c>
      <c r="J1738" s="46"/>
      <c r="K1738" s="46"/>
      <c r="L1738" s="46"/>
    </row>
    <row r="1739" spans="1:12" x14ac:dyDescent="0.25">
      <c r="A1739" s="114">
        <v>42411</v>
      </c>
      <c r="B1739" s="16">
        <v>53128</v>
      </c>
      <c r="C1739" s="16" t="s">
        <v>154</v>
      </c>
      <c r="D1739" s="16">
        <v>13</v>
      </c>
      <c r="E1739" s="16" t="s">
        <v>4</v>
      </c>
      <c r="F1739" s="46"/>
      <c r="G1739" s="46"/>
      <c r="H1739" s="46"/>
      <c r="I1739" s="16">
        <v>0</v>
      </c>
      <c r="J1739" s="46"/>
      <c r="K1739" s="46"/>
      <c r="L1739" s="46"/>
    </row>
    <row r="1740" spans="1:12" x14ac:dyDescent="0.25">
      <c r="A1740" s="114">
        <v>42411</v>
      </c>
      <c r="B1740" s="16">
        <v>53129</v>
      </c>
      <c r="C1740" s="16" t="s">
        <v>153</v>
      </c>
      <c r="D1740" s="16">
        <v>13.3</v>
      </c>
      <c r="E1740" s="16" t="s">
        <v>4</v>
      </c>
      <c r="F1740" s="46"/>
      <c r="G1740" s="46"/>
      <c r="H1740" s="46"/>
      <c r="I1740" s="16">
        <v>0</v>
      </c>
      <c r="J1740" s="46"/>
      <c r="K1740" s="46"/>
      <c r="L1740" s="46"/>
    </row>
    <row r="1741" spans="1:12" x14ac:dyDescent="0.25">
      <c r="A1741" s="114">
        <v>42411</v>
      </c>
      <c r="B1741" s="16">
        <v>53130</v>
      </c>
      <c r="C1741" s="16" t="s">
        <v>155</v>
      </c>
      <c r="D1741" s="16">
        <v>14.9</v>
      </c>
      <c r="E1741" s="16" t="s">
        <v>4</v>
      </c>
      <c r="F1741" s="46"/>
      <c r="G1741" s="46"/>
      <c r="H1741" s="46"/>
      <c r="I1741" s="16">
        <v>0</v>
      </c>
      <c r="J1741" s="46"/>
      <c r="K1741" s="46"/>
      <c r="L1741" s="46"/>
    </row>
    <row r="1742" spans="1:12" x14ac:dyDescent="0.25">
      <c r="A1742" s="114">
        <v>42411</v>
      </c>
      <c r="B1742" s="16">
        <v>53131</v>
      </c>
      <c r="C1742" s="16" t="s">
        <v>151</v>
      </c>
      <c r="D1742" s="16">
        <v>14.9</v>
      </c>
      <c r="E1742" s="16" t="s">
        <v>4</v>
      </c>
      <c r="F1742" s="46"/>
      <c r="G1742" s="46"/>
      <c r="H1742" s="46"/>
      <c r="I1742" s="16">
        <v>0</v>
      </c>
      <c r="J1742" s="46"/>
      <c r="K1742" s="46"/>
      <c r="L1742" s="46"/>
    </row>
    <row r="1743" spans="1:12" x14ac:dyDescent="0.25">
      <c r="A1743" s="114">
        <v>42411</v>
      </c>
      <c r="B1743" s="16">
        <v>53132</v>
      </c>
      <c r="C1743" s="16" t="s">
        <v>154</v>
      </c>
      <c r="D1743" s="16">
        <v>13</v>
      </c>
      <c r="E1743" s="16" t="s">
        <v>4</v>
      </c>
      <c r="F1743" s="46"/>
      <c r="G1743" s="46"/>
      <c r="H1743" s="46"/>
      <c r="I1743" s="16">
        <v>0</v>
      </c>
      <c r="J1743" s="46"/>
      <c r="K1743" s="46"/>
      <c r="L1743" s="46"/>
    </row>
    <row r="1744" spans="1:12" x14ac:dyDescent="0.25">
      <c r="A1744" s="114">
        <v>42411</v>
      </c>
      <c r="B1744" s="16">
        <v>53133</v>
      </c>
      <c r="C1744" s="16" t="s">
        <v>153</v>
      </c>
      <c r="D1744" s="16">
        <v>13.3</v>
      </c>
      <c r="E1744" s="16" t="s">
        <v>4</v>
      </c>
      <c r="F1744" s="46"/>
      <c r="G1744" s="46"/>
      <c r="H1744" s="46"/>
      <c r="I1744" s="16">
        <v>0</v>
      </c>
      <c r="J1744" s="46"/>
      <c r="K1744" s="46"/>
      <c r="L1744" s="46"/>
    </row>
    <row r="1745" spans="1:12" x14ac:dyDescent="0.25">
      <c r="A1745" s="114">
        <v>42411</v>
      </c>
      <c r="B1745" s="16">
        <v>53134</v>
      </c>
      <c r="C1745" s="16" t="s">
        <v>155</v>
      </c>
      <c r="D1745" s="16">
        <v>14.9</v>
      </c>
      <c r="E1745" s="16" t="s">
        <v>4</v>
      </c>
      <c r="F1745" s="46"/>
      <c r="G1745" s="46"/>
      <c r="H1745" s="46"/>
      <c r="I1745" s="16">
        <v>0</v>
      </c>
      <c r="J1745" s="46"/>
      <c r="K1745" s="46"/>
      <c r="L1745" s="46"/>
    </row>
    <row r="1746" spans="1:12" x14ac:dyDescent="0.25">
      <c r="A1746" s="114">
        <v>42411</v>
      </c>
      <c r="B1746" s="16">
        <v>53135</v>
      </c>
      <c r="C1746" s="16" t="s">
        <v>151</v>
      </c>
      <c r="D1746" s="16">
        <v>14.9</v>
      </c>
      <c r="E1746" s="16" t="s">
        <v>4</v>
      </c>
      <c r="F1746" s="46"/>
      <c r="G1746" s="46"/>
      <c r="H1746" s="46"/>
      <c r="I1746" s="16">
        <v>0</v>
      </c>
      <c r="J1746" s="46"/>
      <c r="K1746" s="46"/>
      <c r="L1746" s="46"/>
    </row>
    <row r="1747" spans="1:12" x14ac:dyDescent="0.25">
      <c r="A1747" s="114">
        <v>42411</v>
      </c>
      <c r="B1747" s="16">
        <v>53136</v>
      </c>
      <c r="C1747" s="16" t="s">
        <v>154</v>
      </c>
      <c r="D1747" s="16">
        <v>13</v>
      </c>
      <c r="E1747" s="16" t="s">
        <v>4</v>
      </c>
      <c r="F1747" s="46"/>
      <c r="G1747" s="46"/>
      <c r="H1747" s="46"/>
      <c r="I1747" s="16">
        <v>0</v>
      </c>
      <c r="J1747" s="46"/>
      <c r="K1747" s="46"/>
      <c r="L1747" s="46"/>
    </row>
    <row r="1748" spans="1:12" x14ac:dyDescent="0.25">
      <c r="A1748" s="114">
        <v>42411</v>
      </c>
      <c r="B1748" s="16">
        <v>53137</v>
      </c>
      <c r="C1748" s="16" t="s">
        <v>153</v>
      </c>
      <c r="D1748" s="16">
        <v>13.3</v>
      </c>
      <c r="E1748" s="16" t="s">
        <v>4</v>
      </c>
      <c r="F1748" s="46"/>
      <c r="G1748" s="46"/>
      <c r="H1748" s="46"/>
      <c r="I1748" s="16">
        <v>0</v>
      </c>
      <c r="J1748" s="46"/>
      <c r="K1748" s="46"/>
      <c r="L1748" s="46"/>
    </row>
    <row r="1749" spans="1:12" x14ac:dyDescent="0.25">
      <c r="A1749" s="114">
        <v>42411</v>
      </c>
      <c r="B1749" s="16">
        <v>53138</v>
      </c>
      <c r="C1749" s="16" t="s">
        <v>155</v>
      </c>
      <c r="D1749" s="16">
        <v>14.9</v>
      </c>
      <c r="E1749" s="16" t="s">
        <v>4</v>
      </c>
      <c r="F1749" s="46"/>
      <c r="G1749" s="46"/>
      <c r="H1749" s="46"/>
      <c r="I1749" s="16">
        <v>0</v>
      </c>
      <c r="J1749" s="46"/>
      <c r="K1749" s="46"/>
      <c r="L1749" s="46"/>
    </row>
    <row r="1750" spans="1:12" x14ac:dyDescent="0.25">
      <c r="A1750" s="114">
        <v>42411</v>
      </c>
      <c r="B1750" s="16">
        <v>53139</v>
      </c>
      <c r="C1750" s="16" t="s">
        <v>151</v>
      </c>
      <c r="D1750" s="16">
        <v>14.9</v>
      </c>
      <c r="E1750" s="16" t="s">
        <v>4</v>
      </c>
      <c r="F1750" s="46"/>
      <c r="G1750" s="46"/>
      <c r="H1750" s="46"/>
      <c r="I1750" s="16">
        <v>0</v>
      </c>
      <c r="J1750" s="46"/>
      <c r="K1750" s="46"/>
      <c r="L1750" s="46"/>
    </row>
    <row r="1751" spans="1:12" x14ac:dyDescent="0.25">
      <c r="A1751" s="114">
        <v>42411</v>
      </c>
      <c r="B1751" s="16">
        <v>53140</v>
      </c>
      <c r="C1751" s="16" t="s">
        <v>154</v>
      </c>
      <c r="D1751" s="16">
        <v>13</v>
      </c>
      <c r="E1751" s="16" t="s">
        <v>4</v>
      </c>
      <c r="F1751" s="46"/>
      <c r="G1751" s="46"/>
      <c r="H1751" s="46"/>
      <c r="I1751" s="16">
        <v>0</v>
      </c>
      <c r="J1751" s="46"/>
      <c r="K1751" s="46"/>
      <c r="L1751" s="46"/>
    </row>
    <row r="1752" spans="1:12" x14ac:dyDescent="0.25">
      <c r="A1752" s="114">
        <v>42411</v>
      </c>
      <c r="B1752" s="16">
        <v>53141</v>
      </c>
      <c r="C1752" s="16" t="s">
        <v>153</v>
      </c>
      <c r="D1752" s="16">
        <v>13.3</v>
      </c>
      <c r="E1752" s="16" t="s">
        <v>4</v>
      </c>
      <c r="F1752" s="46"/>
      <c r="G1752" s="46"/>
      <c r="H1752" s="46"/>
      <c r="I1752" s="16">
        <v>0</v>
      </c>
      <c r="J1752" s="46"/>
      <c r="K1752" s="46"/>
      <c r="L1752" s="46"/>
    </row>
    <row r="1753" spans="1:12" x14ac:dyDescent="0.25">
      <c r="A1753" s="114">
        <v>42411</v>
      </c>
      <c r="B1753" s="16">
        <v>53142</v>
      </c>
      <c r="C1753" s="16" t="s">
        <v>155</v>
      </c>
      <c r="D1753" s="16">
        <v>14.9</v>
      </c>
      <c r="E1753" s="16" t="s">
        <v>4</v>
      </c>
      <c r="F1753" s="46"/>
      <c r="G1753" s="46"/>
      <c r="H1753" s="46"/>
      <c r="I1753" s="16">
        <v>0</v>
      </c>
      <c r="J1753" s="46"/>
      <c r="K1753" s="46"/>
      <c r="L1753" s="46"/>
    </row>
    <row r="1754" spans="1:12" x14ac:dyDescent="0.25">
      <c r="A1754" s="114">
        <v>42411</v>
      </c>
      <c r="B1754" s="16">
        <v>53143</v>
      </c>
      <c r="C1754" s="16" t="s">
        <v>151</v>
      </c>
      <c r="D1754" s="16">
        <v>14.9</v>
      </c>
      <c r="E1754" s="16" t="s">
        <v>4</v>
      </c>
      <c r="F1754" s="46"/>
      <c r="G1754" s="46"/>
      <c r="H1754" s="46"/>
      <c r="I1754" s="16">
        <v>0</v>
      </c>
      <c r="J1754" s="46"/>
      <c r="K1754" s="46"/>
      <c r="L1754" s="46"/>
    </row>
    <row r="1755" spans="1:12" x14ac:dyDescent="0.25">
      <c r="A1755" s="114">
        <v>42411</v>
      </c>
      <c r="B1755" s="16">
        <v>53144</v>
      </c>
      <c r="C1755" s="16" t="s">
        <v>154</v>
      </c>
      <c r="D1755" s="16">
        <v>13</v>
      </c>
      <c r="E1755" s="16" t="s">
        <v>4</v>
      </c>
      <c r="F1755" s="46"/>
      <c r="G1755" s="46"/>
      <c r="H1755" s="46"/>
      <c r="I1755" s="16">
        <v>0</v>
      </c>
      <c r="J1755" s="46"/>
      <c r="K1755" s="46"/>
      <c r="L1755" s="46"/>
    </row>
    <row r="1756" spans="1:12" x14ac:dyDescent="0.25">
      <c r="A1756" s="114">
        <v>42411</v>
      </c>
      <c r="B1756" s="16">
        <v>53145</v>
      </c>
      <c r="C1756" s="16" t="s">
        <v>153</v>
      </c>
      <c r="D1756" s="16">
        <v>13.3</v>
      </c>
      <c r="E1756" s="16" t="s">
        <v>4</v>
      </c>
      <c r="F1756" s="46"/>
      <c r="G1756" s="46"/>
      <c r="H1756" s="46"/>
      <c r="I1756" s="16">
        <v>0</v>
      </c>
      <c r="J1756" s="46"/>
      <c r="K1756" s="46"/>
      <c r="L1756" s="46"/>
    </row>
    <row r="1757" spans="1:12" x14ac:dyDescent="0.25">
      <c r="A1757" s="114">
        <v>42411</v>
      </c>
      <c r="B1757" s="16">
        <v>53146</v>
      </c>
      <c r="C1757" s="16" t="s">
        <v>155</v>
      </c>
      <c r="D1757" s="16">
        <v>14.9</v>
      </c>
      <c r="E1757" s="16" t="s">
        <v>4</v>
      </c>
      <c r="F1757" s="46"/>
      <c r="G1757" s="46"/>
      <c r="H1757" s="46"/>
      <c r="I1757" s="16">
        <v>0</v>
      </c>
      <c r="J1757" s="46"/>
      <c r="K1757" s="46"/>
      <c r="L1757" s="46"/>
    </row>
    <row r="1758" spans="1:12" x14ac:dyDescent="0.25">
      <c r="A1758" s="114">
        <v>42411</v>
      </c>
      <c r="B1758" s="16">
        <v>53147</v>
      </c>
      <c r="C1758" s="16" t="s">
        <v>151</v>
      </c>
      <c r="D1758" s="16">
        <v>14.9</v>
      </c>
      <c r="E1758" s="16" t="s">
        <v>4</v>
      </c>
      <c r="F1758" s="46"/>
      <c r="G1758" s="46"/>
      <c r="H1758" s="46"/>
      <c r="I1758" s="16">
        <v>0</v>
      </c>
      <c r="J1758" s="46"/>
      <c r="K1758" s="46"/>
      <c r="L1758" s="46"/>
    </row>
    <row r="1759" spans="1:12" x14ac:dyDescent="0.25">
      <c r="A1759" s="114">
        <v>42411</v>
      </c>
      <c r="B1759" s="16">
        <v>53148</v>
      </c>
      <c r="C1759" s="16" t="s">
        <v>154</v>
      </c>
      <c r="D1759" s="16">
        <v>13</v>
      </c>
      <c r="E1759" s="16" t="s">
        <v>4</v>
      </c>
      <c r="F1759" s="46"/>
      <c r="G1759" s="46"/>
      <c r="H1759" s="46"/>
      <c r="I1759" s="16">
        <v>0</v>
      </c>
      <c r="J1759" s="46"/>
      <c r="K1759" s="46"/>
      <c r="L1759" s="46"/>
    </row>
    <row r="1760" spans="1:12" x14ac:dyDescent="0.25">
      <c r="A1760" s="114">
        <v>42411</v>
      </c>
      <c r="B1760" s="16">
        <v>53149</v>
      </c>
      <c r="C1760" s="16" t="s">
        <v>153</v>
      </c>
      <c r="D1760" s="16">
        <v>13.3</v>
      </c>
      <c r="E1760" s="16" t="s">
        <v>4</v>
      </c>
      <c r="F1760" s="46"/>
      <c r="G1760" s="46"/>
      <c r="H1760" s="46"/>
      <c r="I1760" s="16">
        <v>0</v>
      </c>
      <c r="J1760" s="46"/>
      <c r="K1760" s="46"/>
      <c r="L1760" s="46"/>
    </row>
    <row r="1761" spans="1:12" x14ac:dyDescent="0.25">
      <c r="A1761" s="114">
        <v>42411</v>
      </c>
      <c r="B1761" s="16">
        <v>53150</v>
      </c>
      <c r="C1761" s="16" t="s">
        <v>155</v>
      </c>
      <c r="D1761" s="16">
        <v>14.9</v>
      </c>
      <c r="E1761" s="16" t="s">
        <v>4</v>
      </c>
      <c r="F1761" s="46"/>
      <c r="G1761" s="46"/>
      <c r="H1761" s="46"/>
      <c r="I1761" s="16">
        <v>0</v>
      </c>
      <c r="J1761" s="46"/>
      <c r="K1761" s="46"/>
      <c r="L1761" s="46"/>
    </row>
    <row r="1762" spans="1:12" x14ac:dyDescent="0.25">
      <c r="A1762" s="114">
        <v>42411</v>
      </c>
      <c r="B1762" s="16">
        <v>53151</v>
      </c>
      <c r="C1762" s="16" t="s">
        <v>151</v>
      </c>
      <c r="D1762" s="16">
        <v>14.9</v>
      </c>
      <c r="E1762" s="16" t="s">
        <v>4</v>
      </c>
      <c r="F1762" s="46"/>
      <c r="G1762" s="46"/>
      <c r="H1762" s="46"/>
      <c r="I1762" s="16">
        <v>0</v>
      </c>
      <c r="J1762" s="46"/>
      <c r="K1762" s="46"/>
      <c r="L1762" s="46"/>
    </row>
    <row r="1763" spans="1:12" x14ac:dyDescent="0.25">
      <c r="A1763" s="114">
        <v>42411</v>
      </c>
      <c r="B1763" s="16">
        <v>53152</v>
      </c>
      <c r="C1763" s="16" t="s">
        <v>154</v>
      </c>
      <c r="D1763" s="16">
        <v>13</v>
      </c>
      <c r="E1763" s="16" t="s">
        <v>4</v>
      </c>
      <c r="F1763" s="46"/>
      <c r="G1763" s="46"/>
      <c r="H1763" s="46"/>
      <c r="I1763" s="16">
        <v>0</v>
      </c>
      <c r="J1763" s="46"/>
      <c r="K1763" s="46"/>
      <c r="L1763" s="46"/>
    </row>
    <row r="1764" spans="1:12" x14ac:dyDescent="0.25">
      <c r="A1764" s="114">
        <v>42411</v>
      </c>
      <c r="B1764" s="16">
        <v>53153</v>
      </c>
      <c r="C1764" s="16" t="s">
        <v>153</v>
      </c>
      <c r="D1764" s="16">
        <v>13.3</v>
      </c>
      <c r="E1764" s="16" t="s">
        <v>4</v>
      </c>
      <c r="F1764" s="46"/>
      <c r="G1764" s="46"/>
      <c r="H1764" s="46"/>
      <c r="I1764" s="16">
        <v>0</v>
      </c>
      <c r="J1764" s="46"/>
      <c r="K1764" s="46"/>
      <c r="L1764" s="46"/>
    </row>
    <row r="1765" spans="1:12" x14ac:dyDescent="0.25">
      <c r="A1765" s="114">
        <v>42411</v>
      </c>
      <c r="B1765" s="16">
        <v>53154</v>
      </c>
      <c r="C1765" s="16" t="s">
        <v>151</v>
      </c>
      <c r="D1765" s="16">
        <v>14.9</v>
      </c>
      <c r="E1765" s="16" t="s">
        <v>4</v>
      </c>
      <c r="F1765" s="46"/>
      <c r="G1765" s="46"/>
      <c r="H1765" s="46"/>
      <c r="I1765" s="16">
        <v>0</v>
      </c>
      <c r="J1765" s="46"/>
      <c r="K1765" s="46"/>
      <c r="L1765" s="46"/>
    </row>
    <row r="1766" spans="1:12" x14ac:dyDescent="0.25">
      <c r="A1766" s="114">
        <v>42411</v>
      </c>
      <c r="B1766" s="16">
        <v>53155</v>
      </c>
      <c r="C1766" s="16" t="s">
        <v>155</v>
      </c>
      <c r="D1766" s="16">
        <v>14.9</v>
      </c>
      <c r="E1766" s="16" t="s">
        <v>4</v>
      </c>
      <c r="F1766" s="46"/>
      <c r="G1766" s="46"/>
      <c r="H1766" s="46"/>
      <c r="I1766" s="16">
        <v>0</v>
      </c>
      <c r="J1766" s="46"/>
      <c r="K1766" s="46"/>
      <c r="L1766" s="46"/>
    </row>
    <row r="1767" spans="1:12" x14ac:dyDescent="0.25">
      <c r="A1767" s="114">
        <v>42411</v>
      </c>
      <c r="B1767" s="16">
        <v>53156</v>
      </c>
      <c r="C1767" s="16" t="s">
        <v>153</v>
      </c>
      <c r="D1767" s="16">
        <v>13.3</v>
      </c>
      <c r="E1767" s="16" t="s">
        <v>4</v>
      </c>
      <c r="F1767" s="46"/>
      <c r="G1767" s="46"/>
      <c r="H1767" s="46"/>
      <c r="I1767" s="16">
        <v>0</v>
      </c>
      <c r="J1767" s="46"/>
      <c r="K1767" s="46"/>
      <c r="L1767" s="46"/>
    </row>
    <row r="1768" spans="1:12" x14ac:dyDescent="0.25">
      <c r="A1768" s="114">
        <v>42411</v>
      </c>
      <c r="B1768" s="16">
        <v>53157</v>
      </c>
      <c r="C1768" s="16" t="s">
        <v>151</v>
      </c>
      <c r="D1768" s="16">
        <v>14.9</v>
      </c>
      <c r="E1768" s="16" t="s">
        <v>4</v>
      </c>
      <c r="F1768" s="46"/>
      <c r="G1768" s="46"/>
      <c r="H1768" s="46"/>
      <c r="I1768" s="16">
        <v>0</v>
      </c>
      <c r="J1768" s="46"/>
      <c r="K1768" s="46"/>
      <c r="L1768" s="46"/>
    </row>
    <row r="1769" spans="1:12" x14ac:dyDescent="0.25">
      <c r="A1769" s="114">
        <v>42411</v>
      </c>
      <c r="B1769" s="16">
        <v>53158</v>
      </c>
      <c r="C1769" s="16" t="s">
        <v>154</v>
      </c>
      <c r="D1769" s="16">
        <v>13</v>
      </c>
      <c r="E1769" s="16" t="s">
        <v>4</v>
      </c>
      <c r="F1769" s="46"/>
      <c r="G1769" s="46"/>
      <c r="H1769" s="46"/>
      <c r="I1769" s="16">
        <v>0</v>
      </c>
      <c r="J1769" s="46"/>
      <c r="K1769" s="46"/>
      <c r="L1769" s="46"/>
    </row>
    <row r="1770" spans="1:12" x14ac:dyDescent="0.25">
      <c r="A1770" s="114">
        <v>42411</v>
      </c>
      <c r="B1770" s="16">
        <v>53159</v>
      </c>
      <c r="C1770" s="16" t="s">
        <v>155</v>
      </c>
      <c r="D1770" s="16">
        <v>14.9</v>
      </c>
      <c r="E1770" s="16" t="s">
        <v>4</v>
      </c>
      <c r="F1770" s="46"/>
      <c r="G1770" s="46"/>
      <c r="H1770" s="46"/>
      <c r="I1770" s="16">
        <v>0</v>
      </c>
      <c r="J1770" s="46"/>
      <c r="K1770" s="46"/>
      <c r="L1770" s="46"/>
    </row>
    <row r="1771" spans="1:12" x14ac:dyDescent="0.25">
      <c r="A1771" s="114">
        <v>42411</v>
      </c>
      <c r="B1771" s="16">
        <v>53160</v>
      </c>
      <c r="C1771" s="16" t="s">
        <v>153</v>
      </c>
      <c r="D1771" s="16">
        <v>13.3</v>
      </c>
      <c r="E1771" s="16" t="s">
        <v>4</v>
      </c>
      <c r="F1771" s="46"/>
      <c r="G1771" s="46"/>
      <c r="H1771" s="46"/>
      <c r="I1771" s="16">
        <v>0</v>
      </c>
      <c r="J1771" s="46"/>
      <c r="K1771" s="46"/>
      <c r="L1771" s="46"/>
    </row>
    <row r="1772" spans="1:12" x14ac:dyDescent="0.25">
      <c r="A1772" s="114">
        <v>42411</v>
      </c>
      <c r="B1772" s="16">
        <v>53161</v>
      </c>
      <c r="C1772" s="16" t="s">
        <v>151</v>
      </c>
      <c r="D1772" s="16">
        <v>14.9</v>
      </c>
      <c r="E1772" s="16" t="s">
        <v>4</v>
      </c>
      <c r="F1772" s="46"/>
      <c r="G1772" s="46"/>
      <c r="H1772" s="46"/>
      <c r="I1772" s="16">
        <v>0</v>
      </c>
      <c r="J1772" s="46"/>
      <c r="K1772" s="46"/>
      <c r="L1772" s="46"/>
    </row>
    <row r="1773" spans="1:12" x14ac:dyDescent="0.25">
      <c r="A1773" s="114">
        <v>42411</v>
      </c>
      <c r="B1773" s="16">
        <v>53162</v>
      </c>
      <c r="C1773" s="16" t="s">
        <v>154</v>
      </c>
      <c r="D1773" s="16">
        <v>13</v>
      </c>
      <c r="E1773" s="16" t="s">
        <v>4</v>
      </c>
      <c r="F1773" s="46"/>
      <c r="G1773" s="46"/>
      <c r="H1773" s="46"/>
      <c r="I1773" s="16">
        <v>0</v>
      </c>
      <c r="J1773" s="46"/>
      <c r="K1773" s="46"/>
      <c r="L1773" s="46"/>
    </row>
    <row r="1774" spans="1:12" x14ac:dyDescent="0.25">
      <c r="A1774" s="114">
        <v>42411</v>
      </c>
      <c r="B1774" s="16">
        <v>53163</v>
      </c>
      <c r="C1774" s="16" t="s">
        <v>155</v>
      </c>
      <c r="D1774" s="16">
        <v>14.9</v>
      </c>
      <c r="E1774" s="16" t="s">
        <v>4</v>
      </c>
      <c r="F1774" s="46"/>
      <c r="G1774" s="46"/>
      <c r="H1774" s="46"/>
      <c r="I1774" s="16">
        <v>0</v>
      </c>
      <c r="J1774" s="46"/>
      <c r="K1774" s="46"/>
      <c r="L1774" s="46"/>
    </row>
    <row r="1775" spans="1:12" x14ac:dyDescent="0.25">
      <c r="A1775" s="114">
        <v>42411</v>
      </c>
      <c r="B1775" s="16">
        <v>53164</v>
      </c>
      <c r="C1775" s="16" t="s">
        <v>153</v>
      </c>
      <c r="D1775" s="16">
        <v>13.3</v>
      </c>
      <c r="E1775" s="16" t="s">
        <v>4</v>
      </c>
      <c r="F1775" s="46"/>
      <c r="G1775" s="46"/>
      <c r="H1775" s="46"/>
      <c r="I1775" s="16">
        <v>0</v>
      </c>
      <c r="J1775" s="46"/>
      <c r="K1775" s="46"/>
      <c r="L1775" s="46"/>
    </row>
    <row r="1776" spans="1:12" x14ac:dyDescent="0.25">
      <c r="A1776" s="114">
        <v>42411</v>
      </c>
      <c r="B1776" s="16">
        <v>53165</v>
      </c>
      <c r="C1776" s="16" t="s">
        <v>151</v>
      </c>
      <c r="D1776" s="16">
        <v>14.9</v>
      </c>
      <c r="E1776" s="16" t="s">
        <v>4</v>
      </c>
      <c r="F1776" s="46"/>
      <c r="G1776" s="46"/>
      <c r="H1776" s="46"/>
      <c r="I1776" s="16">
        <v>0</v>
      </c>
      <c r="J1776" s="46"/>
      <c r="K1776" s="46"/>
      <c r="L1776" s="46"/>
    </row>
    <row r="1777" spans="1:12" x14ac:dyDescent="0.25">
      <c r="A1777" s="114">
        <v>42411</v>
      </c>
      <c r="B1777" s="16">
        <v>53166</v>
      </c>
      <c r="C1777" s="16" t="s">
        <v>155</v>
      </c>
      <c r="D1777" s="16">
        <v>14.9</v>
      </c>
      <c r="E1777" s="16" t="s">
        <v>4</v>
      </c>
      <c r="F1777" s="46"/>
      <c r="G1777" s="46"/>
      <c r="H1777" s="46"/>
      <c r="I1777" s="16">
        <v>0</v>
      </c>
      <c r="J1777" s="46"/>
      <c r="K1777" s="46"/>
      <c r="L1777" s="46"/>
    </row>
    <row r="1778" spans="1:12" x14ac:dyDescent="0.25">
      <c r="A1778" s="114">
        <v>42411</v>
      </c>
      <c r="B1778" s="16">
        <v>53167</v>
      </c>
      <c r="C1778" s="16" t="s">
        <v>153</v>
      </c>
      <c r="D1778" s="16">
        <v>13.3</v>
      </c>
      <c r="E1778" s="16" t="s">
        <v>4</v>
      </c>
      <c r="F1778" s="46"/>
      <c r="G1778" s="46"/>
      <c r="H1778" s="46"/>
      <c r="I1778" s="16">
        <v>0</v>
      </c>
      <c r="J1778" s="46"/>
      <c r="K1778" s="46"/>
      <c r="L1778" s="46"/>
    </row>
    <row r="1779" spans="1:12" x14ac:dyDescent="0.25">
      <c r="A1779" s="114">
        <v>42411</v>
      </c>
      <c r="B1779" s="16">
        <v>53168</v>
      </c>
      <c r="C1779" s="16" t="s">
        <v>151</v>
      </c>
      <c r="D1779" s="16">
        <v>14.9</v>
      </c>
      <c r="E1779" s="16" t="s">
        <v>4</v>
      </c>
      <c r="F1779" s="46"/>
      <c r="G1779" s="46"/>
      <c r="H1779" s="46"/>
      <c r="I1779" s="16">
        <v>0</v>
      </c>
      <c r="J1779" s="46"/>
      <c r="K1779" s="46"/>
      <c r="L1779" s="46"/>
    </row>
    <row r="1780" spans="1:12" x14ac:dyDescent="0.25">
      <c r="A1780" s="114">
        <v>42411</v>
      </c>
      <c r="B1780" s="16">
        <v>53169</v>
      </c>
      <c r="C1780" s="16" t="s">
        <v>155</v>
      </c>
      <c r="D1780" s="16">
        <v>14.9</v>
      </c>
      <c r="E1780" s="16" t="s">
        <v>4</v>
      </c>
      <c r="F1780" s="46"/>
      <c r="G1780" s="46"/>
      <c r="H1780" s="46"/>
      <c r="I1780" s="16">
        <v>0</v>
      </c>
      <c r="J1780" s="46"/>
      <c r="K1780" s="46"/>
      <c r="L1780" s="46"/>
    </row>
    <row r="1781" spans="1:12" x14ac:dyDescent="0.25">
      <c r="A1781" s="114">
        <v>42411</v>
      </c>
      <c r="B1781" s="16">
        <v>53170</v>
      </c>
      <c r="C1781" s="16" t="s">
        <v>153</v>
      </c>
      <c r="D1781" s="16">
        <v>13.3</v>
      </c>
      <c r="E1781" s="16" t="s">
        <v>4</v>
      </c>
      <c r="F1781" s="46"/>
      <c r="G1781" s="46"/>
      <c r="H1781" s="46"/>
      <c r="I1781" s="16">
        <v>0</v>
      </c>
      <c r="J1781" s="46"/>
      <c r="K1781" s="46"/>
      <c r="L1781" s="46"/>
    </row>
    <row r="1782" spans="1:12" x14ac:dyDescent="0.25">
      <c r="A1782" s="114">
        <v>42411</v>
      </c>
      <c r="B1782" s="16">
        <v>53171</v>
      </c>
      <c r="C1782" s="16" t="s">
        <v>151</v>
      </c>
      <c r="D1782" s="16">
        <v>14.9</v>
      </c>
      <c r="E1782" s="16" t="s">
        <v>4</v>
      </c>
      <c r="F1782" s="46"/>
      <c r="G1782" s="46"/>
      <c r="H1782" s="46"/>
      <c r="I1782" s="16">
        <v>0</v>
      </c>
      <c r="J1782" s="46"/>
      <c r="K1782" s="46"/>
      <c r="L1782" s="46"/>
    </row>
    <row r="1783" spans="1:12" x14ac:dyDescent="0.25">
      <c r="A1783" s="114">
        <v>42411</v>
      </c>
      <c r="B1783" s="16">
        <v>53172</v>
      </c>
      <c r="C1783" s="16" t="s">
        <v>155</v>
      </c>
      <c r="D1783" s="16">
        <v>14.9</v>
      </c>
      <c r="E1783" s="16" t="s">
        <v>4</v>
      </c>
      <c r="F1783" s="46"/>
      <c r="G1783" s="46"/>
      <c r="H1783" s="46"/>
      <c r="I1783" s="16">
        <v>0</v>
      </c>
      <c r="J1783" s="46"/>
      <c r="K1783" s="46"/>
      <c r="L1783" s="46"/>
    </row>
    <row r="1784" spans="1:12" x14ac:dyDescent="0.25">
      <c r="A1784" s="114">
        <v>42411</v>
      </c>
      <c r="B1784" s="16">
        <v>53173</v>
      </c>
      <c r="C1784" s="16" t="s">
        <v>153</v>
      </c>
      <c r="D1784" s="16">
        <v>13.3</v>
      </c>
      <c r="E1784" s="16" t="s">
        <v>4</v>
      </c>
      <c r="F1784" s="46"/>
      <c r="G1784" s="46"/>
      <c r="H1784" s="46"/>
      <c r="I1784" s="16">
        <v>0</v>
      </c>
      <c r="J1784" s="46"/>
      <c r="K1784" s="46"/>
      <c r="L1784" s="46"/>
    </row>
    <row r="1785" spans="1:12" x14ac:dyDescent="0.25">
      <c r="A1785" s="114">
        <v>42411</v>
      </c>
      <c r="B1785" s="16">
        <v>53174</v>
      </c>
      <c r="C1785" s="16" t="s">
        <v>151</v>
      </c>
      <c r="D1785" s="16">
        <v>14.9</v>
      </c>
      <c r="E1785" s="16" t="s">
        <v>4</v>
      </c>
      <c r="F1785" s="46"/>
      <c r="G1785" s="46"/>
      <c r="H1785" s="46"/>
      <c r="I1785" s="16">
        <v>0</v>
      </c>
      <c r="J1785" s="46"/>
      <c r="K1785" s="46"/>
      <c r="L1785" s="46"/>
    </row>
    <row r="1786" spans="1:12" x14ac:dyDescent="0.25">
      <c r="A1786" s="114">
        <v>42411</v>
      </c>
      <c r="B1786" s="16">
        <v>53175</v>
      </c>
      <c r="C1786" s="16" t="s">
        <v>155</v>
      </c>
      <c r="D1786" s="16">
        <v>14.9</v>
      </c>
      <c r="E1786" s="16" t="s">
        <v>4</v>
      </c>
      <c r="F1786" s="46"/>
      <c r="G1786" s="46"/>
      <c r="H1786" s="46"/>
      <c r="I1786" s="16">
        <v>0</v>
      </c>
      <c r="J1786" s="46"/>
      <c r="K1786" s="46"/>
      <c r="L1786" s="46"/>
    </row>
    <row r="1787" spans="1:12" x14ac:dyDescent="0.25">
      <c r="A1787" s="114">
        <v>42411</v>
      </c>
      <c r="B1787" s="16">
        <v>53176</v>
      </c>
      <c r="C1787" s="16" t="s">
        <v>153</v>
      </c>
      <c r="D1787" s="16">
        <v>13.3</v>
      </c>
      <c r="E1787" s="16" t="s">
        <v>4</v>
      </c>
      <c r="F1787" s="46"/>
      <c r="G1787" s="46"/>
      <c r="H1787" s="46"/>
      <c r="I1787" s="16">
        <v>0</v>
      </c>
      <c r="J1787" s="46"/>
      <c r="K1787" s="46"/>
      <c r="L1787" s="46"/>
    </row>
    <row r="1788" spans="1:12" x14ac:dyDescent="0.25">
      <c r="A1788" s="114">
        <v>42411</v>
      </c>
      <c r="B1788" s="16">
        <v>53177</v>
      </c>
      <c r="C1788" s="16" t="s">
        <v>155</v>
      </c>
      <c r="D1788" s="16">
        <v>14.9</v>
      </c>
      <c r="E1788" s="16" t="s">
        <v>4</v>
      </c>
      <c r="F1788" s="46"/>
      <c r="G1788" s="46"/>
      <c r="H1788" s="46"/>
      <c r="I1788" s="16">
        <v>0</v>
      </c>
      <c r="J1788" s="46"/>
      <c r="K1788" s="46"/>
      <c r="L1788" s="46"/>
    </row>
    <row r="1789" spans="1:12" x14ac:dyDescent="0.25">
      <c r="A1789" s="114">
        <v>42411</v>
      </c>
      <c r="B1789" s="16">
        <v>53178</v>
      </c>
      <c r="C1789" s="16" t="s">
        <v>151</v>
      </c>
      <c r="D1789" s="16">
        <v>14.9</v>
      </c>
      <c r="E1789" s="16" t="s">
        <v>4</v>
      </c>
      <c r="F1789" s="46"/>
      <c r="G1789" s="46"/>
      <c r="H1789" s="46"/>
      <c r="I1789" s="16">
        <v>0</v>
      </c>
      <c r="J1789" s="46"/>
      <c r="K1789" s="46"/>
      <c r="L1789" s="46"/>
    </row>
    <row r="1790" spans="1:12" x14ac:dyDescent="0.25">
      <c r="A1790" s="114">
        <v>42411</v>
      </c>
      <c r="B1790" s="16">
        <v>53179</v>
      </c>
      <c r="C1790" s="16" t="s">
        <v>155</v>
      </c>
      <c r="D1790" s="16">
        <v>14.9</v>
      </c>
      <c r="E1790" s="16" t="s">
        <v>4</v>
      </c>
      <c r="F1790" s="46"/>
      <c r="G1790" s="46"/>
      <c r="H1790" s="46"/>
      <c r="I1790" s="16">
        <v>0</v>
      </c>
      <c r="J1790" s="46"/>
      <c r="K1790" s="46"/>
      <c r="L1790" s="46"/>
    </row>
    <row r="1791" spans="1:12" x14ac:dyDescent="0.25">
      <c r="A1791" s="114">
        <v>42411</v>
      </c>
      <c r="B1791" s="16">
        <v>53180</v>
      </c>
      <c r="C1791" s="16" t="s">
        <v>153</v>
      </c>
      <c r="D1791" s="16">
        <v>13.3</v>
      </c>
      <c r="E1791" s="16" t="s">
        <v>4</v>
      </c>
      <c r="F1791" s="46"/>
      <c r="G1791" s="46"/>
      <c r="H1791" s="46"/>
      <c r="I1791" s="16">
        <v>0</v>
      </c>
      <c r="J1791" s="46"/>
      <c r="K1791" s="46"/>
      <c r="L1791" s="46"/>
    </row>
    <row r="1792" spans="1:12" x14ac:dyDescent="0.25">
      <c r="A1792" s="114">
        <v>42411</v>
      </c>
      <c r="B1792" s="16">
        <v>53181</v>
      </c>
      <c r="C1792" s="16" t="s">
        <v>151</v>
      </c>
      <c r="D1792" s="16">
        <v>14.9</v>
      </c>
      <c r="E1792" s="16" t="s">
        <v>4</v>
      </c>
      <c r="F1792" s="46"/>
      <c r="G1792" s="46"/>
      <c r="H1792" s="46"/>
      <c r="I1792" s="16">
        <v>0</v>
      </c>
      <c r="J1792" s="46"/>
      <c r="K1792" s="46"/>
      <c r="L1792" s="46"/>
    </row>
    <row r="1793" spans="1:12" x14ac:dyDescent="0.25">
      <c r="A1793" s="114">
        <v>42411</v>
      </c>
      <c r="B1793" s="16">
        <v>53182</v>
      </c>
      <c r="C1793" s="16" t="s">
        <v>154</v>
      </c>
      <c r="D1793" s="16">
        <v>13</v>
      </c>
      <c r="E1793" s="16" t="s">
        <v>4</v>
      </c>
      <c r="F1793" s="46"/>
      <c r="G1793" s="46"/>
      <c r="H1793" s="46"/>
      <c r="I1793" s="16">
        <v>0</v>
      </c>
      <c r="J1793" s="46"/>
      <c r="K1793" s="46"/>
      <c r="L1793" s="46"/>
    </row>
    <row r="1794" spans="1:12" x14ac:dyDescent="0.25">
      <c r="A1794" s="114">
        <v>42411</v>
      </c>
      <c r="B1794" s="16">
        <v>53183</v>
      </c>
      <c r="C1794" s="16" t="s">
        <v>153</v>
      </c>
      <c r="D1794" s="16">
        <v>13.3</v>
      </c>
      <c r="E1794" s="16" t="s">
        <v>4</v>
      </c>
      <c r="F1794" s="46"/>
      <c r="G1794" s="46"/>
      <c r="H1794" s="46"/>
      <c r="I1794" s="16">
        <v>0</v>
      </c>
      <c r="J1794" s="46"/>
      <c r="K1794" s="46"/>
      <c r="L1794" s="46"/>
    </row>
    <row r="1795" spans="1:12" x14ac:dyDescent="0.25">
      <c r="A1795" s="114">
        <v>42411</v>
      </c>
      <c r="B1795" s="16">
        <v>53184</v>
      </c>
      <c r="C1795" s="16" t="s">
        <v>151</v>
      </c>
      <c r="D1795" s="16">
        <v>14.9</v>
      </c>
      <c r="E1795" s="16" t="s">
        <v>4</v>
      </c>
      <c r="F1795" s="46"/>
      <c r="G1795" s="46"/>
      <c r="H1795" s="46"/>
      <c r="I1795" s="16">
        <v>0</v>
      </c>
      <c r="J1795" s="46"/>
      <c r="K1795" s="46"/>
      <c r="L1795" s="46"/>
    </row>
    <row r="1796" spans="1:12" x14ac:dyDescent="0.25">
      <c r="A1796" s="114">
        <v>42411</v>
      </c>
      <c r="B1796" s="16">
        <v>53185</v>
      </c>
      <c r="C1796" s="16" t="s">
        <v>153</v>
      </c>
      <c r="D1796" s="16">
        <v>13.3</v>
      </c>
      <c r="E1796" s="16" t="s">
        <v>4</v>
      </c>
      <c r="F1796" s="46"/>
      <c r="G1796" s="46"/>
      <c r="H1796" s="46"/>
      <c r="I1796" s="16">
        <v>0</v>
      </c>
      <c r="J1796" s="46"/>
      <c r="K1796" s="46"/>
      <c r="L1796" s="46"/>
    </row>
    <row r="1797" spans="1:12" x14ac:dyDescent="0.25">
      <c r="A1797" s="114">
        <v>42411</v>
      </c>
      <c r="B1797" s="16">
        <v>53186</v>
      </c>
      <c r="C1797" s="16" t="s">
        <v>155</v>
      </c>
      <c r="D1797" s="16">
        <v>14.9</v>
      </c>
      <c r="E1797" s="16" t="s">
        <v>4</v>
      </c>
      <c r="F1797" s="46"/>
      <c r="G1797" s="46"/>
      <c r="H1797" s="46"/>
      <c r="I1797" s="16">
        <v>0</v>
      </c>
      <c r="J1797" s="46"/>
      <c r="K1797" s="46"/>
      <c r="L1797" s="46"/>
    </row>
    <row r="1798" spans="1:12" x14ac:dyDescent="0.25">
      <c r="A1798" s="114">
        <v>42411</v>
      </c>
      <c r="B1798" s="16">
        <v>53187</v>
      </c>
      <c r="C1798" s="16" t="s">
        <v>153</v>
      </c>
      <c r="D1798" s="16">
        <v>13.3</v>
      </c>
      <c r="E1798" s="16" t="s">
        <v>4</v>
      </c>
      <c r="F1798" s="46"/>
      <c r="G1798" s="46"/>
      <c r="H1798" s="46"/>
      <c r="I1798" s="16">
        <v>0</v>
      </c>
      <c r="J1798" s="46"/>
      <c r="K1798" s="46"/>
      <c r="L1798" s="46"/>
    </row>
    <row r="1799" spans="1:12" x14ac:dyDescent="0.25">
      <c r="A1799" s="114">
        <v>42411</v>
      </c>
      <c r="B1799" s="16">
        <v>53188</v>
      </c>
      <c r="C1799" s="16" t="s">
        <v>155</v>
      </c>
      <c r="D1799" s="16">
        <v>14.9</v>
      </c>
      <c r="E1799" s="16" t="s">
        <v>4</v>
      </c>
      <c r="F1799" s="46"/>
      <c r="G1799" s="46"/>
      <c r="H1799" s="46"/>
      <c r="I1799" s="16">
        <v>0</v>
      </c>
      <c r="J1799" s="46"/>
      <c r="K1799" s="46"/>
      <c r="L1799" s="46"/>
    </row>
    <row r="1800" spans="1:12" x14ac:dyDescent="0.25">
      <c r="A1800" s="114">
        <v>42411</v>
      </c>
      <c r="B1800" s="16">
        <v>53189</v>
      </c>
      <c r="C1800" s="16" t="s">
        <v>154</v>
      </c>
      <c r="D1800" s="16">
        <v>13</v>
      </c>
      <c r="E1800" s="16" t="s">
        <v>4</v>
      </c>
      <c r="F1800" s="46"/>
      <c r="G1800" s="46"/>
      <c r="H1800" s="46"/>
      <c r="I1800" s="16">
        <v>0</v>
      </c>
      <c r="J1800" s="46"/>
      <c r="K1800" s="46"/>
      <c r="L1800" s="46"/>
    </row>
    <row r="1801" spans="1:12" x14ac:dyDescent="0.25">
      <c r="A1801" s="114">
        <v>42411</v>
      </c>
      <c r="B1801" s="16">
        <v>53190</v>
      </c>
      <c r="C1801" s="16" t="s">
        <v>153</v>
      </c>
      <c r="D1801" s="16">
        <v>13.3</v>
      </c>
      <c r="E1801" s="16" t="s">
        <v>4</v>
      </c>
      <c r="F1801" s="46"/>
      <c r="G1801" s="46"/>
      <c r="H1801" s="46"/>
      <c r="I1801" s="16">
        <v>0</v>
      </c>
      <c r="J1801" s="46"/>
      <c r="K1801" s="46"/>
      <c r="L1801" s="46"/>
    </row>
    <row r="1802" spans="1:12" x14ac:dyDescent="0.25">
      <c r="A1802" s="114">
        <v>42411</v>
      </c>
      <c r="B1802" s="16">
        <v>53191</v>
      </c>
      <c r="C1802" s="16" t="s">
        <v>155</v>
      </c>
      <c r="D1802" s="16">
        <v>14.9</v>
      </c>
      <c r="E1802" s="16" t="s">
        <v>4</v>
      </c>
      <c r="F1802" s="46"/>
      <c r="G1802" s="46"/>
      <c r="H1802" s="46"/>
      <c r="I1802" s="16">
        <v>0</v>
      </c>
      <c r="J1802" s="46"/>
      <c r="K1802" s="46"/>
      <c r="L1802" s="46"/>
    </row>
    <row r="1803" spans="1:12" x14ac:dyDescent="0.25">
      <c r="A1803" s="114">
        <v>42411</v>
      </c>
      <c r="B1803" s="16">
        <v>53192</v>
      </c>
      <c r="C1803" s="16" t="s">
        <v>154</v>
      </c>
      <c r="D1803" s="16">
        <v>13</v>
      </c>
      <c r="E1803" s="16" t="s">
        <v>4</v>
      </c>
      <c r="F1803" s="46"/>
      <c r="G1803" s="46"/>
      <c r="H1803" s="46"/>
      <c r="I1803" s="16">
        <v>0</v>
      </c>
      <c r="J1803" s="46"/>
      <c r="K1803" s="46"/>
      <c r="L1803" s="46"/>
    </row>
    <row r="1804" spans="1:12" x14ac:dyDescent="0.25">
      <c r="A1804" s="114">
        <v>42411</v>
      </c>
      <c r="B1804" s="16">
        <v>53193</v>
      </c>
      <c r="C1804" s="16" t="s">
        <v>153</v>
      </c>
      <c r="D1804" s="16">
        <v>13.3</v>
      </c>
      <c r="E1804" s="16" t="s">
        <v>4</v>
      </c>
      <c r="F1804" s="46"/>
      <c r="G1804" s="46"/>
      <c r="H1804" s="46"/>
      <c r="I1804" s="16">
        <v>0</v>
      </c>
      <c r="J1804" s="46"/>
      <c r="K1804" s="46"/>
      <c r="L1804" s="46"/>
    </row>
    <row r="1805" spans="1:12" x14ac:dyDescent="0.25">
      <c r="A1805" s="114">
        <v>42411</v>
      </c>
      <c r="B1805" s="16">
        <v>53194</v>
      </c>
      <c r="C1805" s="16" t="s">
        <v>155</v>
      </c>
      <c r="D1805" s="16">
        <v>14.9</v>
      </c>
      <c r="E1805" s="16" t="s">
        <v>4</v>
      </c>
      <c r="F1805" s="46"/>
      <c r="G1805" s="46"/>
      <c r="H1805" s="46"/>
      <c r="I1805" s="16">
        <v>0</v>
      </c>
      <c r="J1805" s="46"/>
      <c r="K1805" s="46"/>
      <c r="L1805" s="46"/>
    </row>
    <row r="1806" spans="1:12" x14ac:dyDescent="0.25">
      <c r="A1806" s="114">
        <v>42411</v>
      </c>
      <c r="B1806" s="16">
        <v>53195</v>
      </c>
      <c r="C1806" s="16" t="s">
        <v>154</v>
      </c>
      <c r="D1806" s="16">
        <v>13</v>
      </c>
      <c r="E1806" s="16" t="s">
        <v>4</v>
      </c>
      <c r="F1806" s="46"/>
      <c r="G1806" s="46"/>
      <c r="H1806" s="46"/>
      <c r="I1806" s="16">
        <v>0</v>
      </c>
      <c r="J1806" s="46"/>
      <c r="K1806" s="46"/>
      <c r="L1806" s="46"/>
    </row>
    <row r="1807" spans="1:12" x14ac:dyDescent="0.25">
      <c r="A1807" s="114">
        <v>42411</v>
      </c>
      <c r="B1807" s="16">
        <v>53196</v>
      </c>
      <c r="C1807" s="16" t="s">
        <v>153</v>
      </c>
      <c r="D1807" s="16">
        <v>13.3</v>
      </c>
      <c r="E1807" s="16" t="s">
        <v>4</v>
      </c>
      <c r="F1807" s="46"/>
      <c r="G1807" s="46"/>
      <c r="H1807" s="46"/>
      <c r="I1807" s="16">
        <v>0</v>
      </c>
      <c r="J1807" s="46"/>
      <c r="K1807" s="46"/>
      <c r="L1807" s="46"/>
    </row>
    <row r="1808" spans="1:12" x14ac:dyDescent="0.25">
      <c r="A1808" s="114">
        <v>42411</v>
      </c>
      <c r="B1808" s="16">
        <v>53197</v>
      </c>
      <c r="C1808" s="16" t="s">
        <v>155</v>
      </c>
      <c r="D1808" s="16">
        <v>14.9</v>
      </c>
      <c r="E1808" s="16" t="s">
        <v>4</v>
      </c>
      <c r="F1808" s="46"/>
      <c r="G1808" s="46"/>
      <c r="H1808" s="46"/>
      <c r="I1808" s="16">
        <v>0</v>
      </c>
      <c r="J1808" s="46"/>
      <c r="K1808" s="46"/>
      <c r="L1808" s="46"/>
    </row>
    <row r="1809" spans="1:12" x14ac:dyDescent="0.25">
      <c r="A1809" s="114">
        <v>42411</v>
      </c>
      <c r="B1809" s="16">
        <v>53198</v>
      </c>
      <c r="C1809" s="16" t="s">
        <v>154</v>
      </c>
      <c r="D1809" s="16">
        <v>13</v>
      </c>
      <c r="E1809" s="16" t="s">
        <v>4</v>
      </c>
      <c r="F1809" s="46"/>
      <c r="G1809" s="46"/>
      <c r="H1809" s="46"/>
      <c r="I1809" s="16">
        <v>0</v>
      </c>
      <c r="J1809" s="46"/>
      <c r="K1809" s="46"/>
      <c r="L1809" s="46"/>
    </row>
    <row r="1810" spans="1:12" x14ac:dyDescent="0.25">
      <c r="A1810" s="114">
        <v>42411</v>
      </c>
      <c r="B1810" s="16">
        <v>53199</v>
      </c>
      <c r="C1810" s="16" t="s">
        <v>153</v>
      </c>
      <c r="D1810" s="16">
        <v>13.3</v>
      </c>
      <c r="E1810" s="16" t="s">
        <v>4</v>
      </c>
      <c r="F1810" s="46"/>
      <c r="G1810" s="46"/>
      <c r="H1810" s="46"/>
      <c r="I1810" s="16">
        <v>0</v>
      </c>
      <c r="J1810" s="46"/>
      <c r="K1810" s="46"/>
      <c r="L1810" s="46"/>
    </row>
    <row r="1811" spans="1:12" x14ac:dyDescent="0.25">
      <c r="A1811" s="114">
        <v>42411</v>
      </c>
      <c r="B1811" s="16">
        <v>53200</v>
      </c>
      <c r="C1811" s="16" t="s">
        <v>155</v>
      </c>
      <c r="D1811" s="16">
        <v>14.9</v>
      </c>
      <c r="E1811" s="16" t="s">
        <v>4</v>
      </c>
      <c r="F1811" s="46"/>
      <c r="G1811" s="46"/>
      <c r="H1811" s="46"/>
      <c r="I1811" s="16">
        <v>0</v>
      </c>
      <c r="J1811" s="46"/>
      <c r="K1811" s="46"/>
      <c r="L1811" s="46"/>
    </row>
    <row r="1812" spans="1:12" x14ac:dyDescent="0.25">
      <c r="A1812" s="114">
        <v>42411</v>
      </c>
      <c r="B1812" s="16">
        <v>53201</v>
      </c>
      <c r="C1812" s="16" t="s">
        <v>154</v>
      </c>
      <c r="D1812" s="16">
        <v>13</v>
      </c>
      <c r="E1812" s="16" t="s">
        <v>4</v>
      </c>
      <c r="F1812" s="46"/>
      <c r="G1812" s="46"/>
      <c r="H1812" s="46"/>
      <c r="I1812" s="16">
        <v>0</v>
      </c>
      <c r="J1812" s="46"/>
      <c r="K1812" s="46"/>
      <c r="L1812" s="46"/>
    </row>
    <row r="1813" spans="1:12" x14ac:dyDescent="0.25">
      <c r="A1813" s="114">
        <v>42411</v>
      </c>
      <c r="B1813" s="16">
        <v>53202</v>
      </c>
      <c r="C1813" s="16" t="s">
        <v>153</v>
      </c>
      <c r="D1813" s="16">
        <v>13.3</v>
      </c>
      <c r="E1813" s="16" t="s">
        <v>4</v>
      </c>
      <c r="F1813" s="46"/>
      <c r="G1813" s="46"/>
      <c r="H1813" s="46"/>
      <c r="I1813" s="16">
        <v>0</v>
      </c>
      <c r="J1813" s="46"/>
      <c r="K1813" s="46"/>
      <c r="L1813" s="46"/>
    </row>
    <row r="1814" spans="1:12" x14ac:dyDescent="0.25">
      <c r="A1814" s="114">
        <v>42411</v>
      </c>
      <c r="B1814" s="16">
        <v>53203</v>
      </c>
      <c r="C1814" s="16" t="s">
        <v>155</v>
      </c>
      <c r="D1814" s="16">
        <v>14.9</v>
      </c>
      <c r="E1814" s="16" t="s">
        <v>4</v>
      </c>
      <c r="F1814" s="46"/>
      <c r="G1814" s="46"/>
      <c r="H1814" s="46"/>
      <c r="I1814" s="16">
        <v>0</v>
      </c>
      <c r="J1814" s="46"/>
      <c r="K1814" s="46"/>
      <c r="L1814" s="46"/>
    </row>
    <row r="1815" spans="1:12" x14ac:dyDescent="0.25">
      <c r="A1815" s="114">
        <v>42411</v>
      </c>
      <c r="B1815" s="16">
        <v>53204</v>
      </c>
      <c r="C1815" s="16" t="s">
        <v>151</v>
      </c>
      <c r="D1815" s="16">
        <v>14.9</v>
      </c>
      <c r="E1815" s="16" t="s">
        <v>4</v>
      </c>
      <c r="F1815" s="46"/>
      <c r="G1815" s="46"/>
      <c r="H1815" s="46"/>
      <c r="I1815" s="16">
        <v>0</v>
      </c>
      <c r="J1815" s="46"/>
      <c r="K1815" s="46"/>
      <c r="L1815" s="46"/>
    </row>
    <row r="1816" spans="1:12" x14ac:dyDescent="0.25">
      <c r="A1816" s="114">
        <v>42411</v>
      </c>
      <c r="B1816" s="16">
        <v>53205</v>
      </c>
      <c r="C1816" s="16" t="s">
        <v>154</v>
      </c>
      <c r="D1816" s="16">
        <v>13</v>
      </c>
      <c r="E1816" s="16" t="s">
        <v>4</v>
      </c>
      <c r="F1816" s="46"/>
      <c r="G1816" s="46"/>
      <c r="H1816" s="46"/>
      <c r="I1816" s="16">
        <v>0</v>
      </c>
      <c r="J1816" s="46"/>
      <c r="K1816" s="46"/>
      <c r="L1816" s="46"/>
    </row>
    <row r="1817" spans="1:12" x14ac:dyDescent="0.25">
      <c r="A1817" s="114">
        <v>42411</v>
      </c>
      <c r="B1817" s="16">
        <v>53206</v>
      </c>
      <c r="C1817" s="16" t="s">
        <v>153</v>
      </c>
      <c r="D1817" s="16">
        <v>13.3</v>
      </c>
      <c r="E1817" s="16" t="s">
        <v>4</v>
      </c>
      <c r="F1817" s="46"/>
      <c r="G1817" s="46"/>
      <c r="H1817" s="46"/>
      <c r="I1817" s="16">
        <v>0</v>
      </c>
      <c r="J1817" s="46"/>
      <c r="K1817" s="46"/>
      <c r="L1817" s="46"/>
    </row>
    <row r="1818" spans="1:12" x14ac:dyDescent="0.25">
      <c r="A1818" s="114">
        <v>42411</v>
      </c>
      <c r="B1818" s="16">
        <v>53207</v>
      </c>
      <c r="C1818" s="16" t="s">
        <v>155</v>
      </c>
      <c r="D1818" s="16">
        <v>14.9</v>
      </c>
      <c r="E1818" s="16" t="s">
        <v>4</v>
      </c>
      <c r="F1818" s="46"/>
      <c r="G1818" s="46"/>
      <c r="H1818" s="46"/>
      <c r="I1818" s="16">
        <v>0</v>
      </c>
      <c r="J1818" s="46"/>
      <c r="K1818" s="46"/>
      <c r="L1818" s="46"/>
    </row>
    <row r="1819" spans="1:12" x14ac:dyDescent="0.25">
      <c r="A1819" s="114">
        <v>42411</v>
      </c>
      <c r="B1819" s="16">
        <v>53208</v>
      </c>
      <c r="C1819" s="16" t="s">
        <v>151</v>
      </c>
      <c r="D1819" s="16">
        <v>14.9</v>
      </c>
      <c r="E1819" s="16" t="s">
        <v>4</v>
      </c>
      <c r="F1819" s="46"/>
      <c r="G1819" s="46"/>
      <c r="H1819" s="46"/>
      <c r="I1819" s="16">
        <v>0</v>
      </c>
      <c r="J1819" s="46"/>
      <c r="K1819" s="46"/>
      <c r="L1819" s="46"/>
    </row>
    <row r="1820" spans="1:12" x14ac:dyDescent="0.25">
      <c r="A1820" s="114">
        <v>42411</v>
      </c>
      <c r="B1820" s="16">
        <v>53209</v>
      </c>
      <c r="C1820" s="16" t="s">
        <v>154</v>
      </c>
      <c r="D1820" s="16">
        <v>13</v>
      </c>
      <c r="E1820" s="16" t="s">
        <v>4</v>
      </c>
      <c r="F1820" s="46"/>
      <c r="G1820" s="46"/>
      <c r="H1820" s="46"/>
      <c r="I1820" s="16">
        <v>0</v>
      </c>
      <c r="J1820" s="46"/>
      <c r="K1820" s="46"/>
      <c r="L1820" s="46"/>
    </row>
    <row r="1821" spans="1:12" x14ac:dyDescent="0.25">
      <c r="A1821" s="114">
        <v>42411</v>
      </c>
      <c r="B1821" s="16">
        <v>53210</v>
      </c>
      <c r="C1821" s="16" t="s">
        <v>153</v>
      </c>
      <c r="D1821" s="16">
        <v>13.3</v>
      </c>
      <c r="E1821" s="16" t="s">
        <v>4</v>
      </c>
      <c r="F1821" s="46"/>
      <c r="G1821" s="46"/>
      <c r="H1821" s="46"/>
      <c r="I1821" s="16">
        <v>0</v>
      </c>
      <c r="J1821" s="46"/>
      <c r="K1821" s="46"/>
      <c r="L1821" s="46"/>
    </row>
    <row r="1822" spans="1:12" x14ac:dyDescent="0.25">
      <c r="A1822" s="114">
        <v>42411</v>
      </c>
      <c r="B1822" s="16">
        <v>53211</v>
      </c>
      <c r="C1822" s="16" t="s">
        <v>155</v>
      </c>
      <c r="D1822" s="16">
        <v>14.9</v>
      </c>
      <c r="E1822" s="16" t="s">
        <v>4</v>
      </c>
      <c r="F1822" s="46"/>
      <c r="G1822" s="46"/>
      <c r="H1822" s="46"/>
      <c r="I1822" s="16">
        <v>0</v>
      </c>
      <c r="J1822" s="46"/>
      <c r="K1822" s="46"/>
      <c r="L1822" s="46"/>
    </row>
    <row r="1823" spans="1:12" x14ac:dyDescent="0.25">
      <c r="A1823" s="114">
        <v>42411</v>
      </c>
      <c r="B1823" s="16">
        <v>53212</v>
      </c>
      <c r="C1823" s="16" t="s">
        <v>151</v>
      </c>
      <c r="D1823" s="16">
        <v>14.9</v>
      </c>
      <c r="E1823" s="16" t="s">
        <v>4</v>
      </c>
      <c r="F1823" s="46"/>
      <c r="G1823" s="46"/>
      <c r="H1823" s="46"/>
      <c r="I1823" s="16">
        <v>0</v>
      </c>
      <c r="J1823" s="46"/>
      <c r="K1823" s="46"/>
      <c r="L1823" s="46"/>
    </row>
    <row r="1824" spans="1:12" x14ac:dyDescent="0.25">
      <c r="A1824" s="114">
        <v>42411</v>
      </c>
      <c r="B1824" s="16">
        <v>53213</v>
      </c>
      <c r="C1824" s="16" t="s">
        <v>154</v>
      </c>
      <c r="D1824" s="16">
        <v>13</v>
      </c>
      <c r="E1824" s="16" t="s">
        <v>4</v>
      </c>
      <c r="F1824" s="46"/>
      <c r="G1824" s="46"/>
      <c r="H1824" s="46"/>
      <c r="I1824" s="16">
        <v>0</v>
      </c>
      <c r="J1824" s="46"/>
      <c r="K1824" s="46"/>
      <c r="L1824" s="46"/>
    </row>
    <row r="1825" spans="1:12" x14ac:dyDescent="0.25">
      <c r="A1825" s="114">
        <v>42411</v>
      </c>
      <c r="B1825" s="16">
        <v>53214</v>
      </c>
      <c r="C1825" s="16" t="s">
        <v>153</v>
      </c>
      <c r="D1825" s="16">
        <v>13.3</v>
      </c>
      <c r="E1825" s="16" t="s">
        <v>4</v>
      </c>
      <c r="F1825" s="46"/>
      <c r="G1825" s="46"/>
      <c r="H1825" s="46"/>
      <c r="I1825" s="16">
        <v>0</v>
      </c>
      <c r="J1825" s="46"/>
      <c r="K1825" s="46"/>
      <c r="L1825" s="46"/>
    </row>
    <row r="1826" spans="1:12" x14ac:dyDescent="0.25">
      <c r="A1826" s="114">
        <v>42411</v>
      </c>
      <c r="B1826" s="16">
        <v>53215</v>
      </c>
      <c r="C1826" s="16" t="s">
        <v>155</v>
      </c>
      <c r="D1826" s="16">
        <v>14.9</v>
      </c>
      <c r="E1826" s="16" t="s">
        <v>4</v>
      </c>
      <c r="F1826" s="46"/>
      <c r="G1826" s="46"/>
      <c r="H1826" s="46"/>
      <c r="I1826" s="16">
        <v>0</v>
      </c>
      <c r="J1826" s="46"/>
      <c r="K1826" s="46"/>
      <c r="L1826" s="46"/>
    </row>
    <row r="1827" spans="1:12" x14ac:dyDescent="0.25">
      <c r="A1827" s="114">
        <v>42411</v>
      </c>
      <c r="B1827" s="16">
        <v>53216</v>
      </c>
      <c r="C1827" s="16" t="s">
        <v>151</v>
      </c>
      <c r="D1827" s="16">
        <v>14.9</v>
      </c>
      <c r="E1827" s="16" t="s">
        <v>4</v>
      </c>
      <c r="F1827" s="46"/>
      <c r="G1827" s="46"/>
      <c r="H1827" s="46"/>
      <c r="I1827" s="16">
        <v>0</v>
      </c>
      <c r="J1827" s="46"/>
      <c r="K1827" s="46"/>
      <c r="L1827" s="46"/>
    </row>
    <row r="1828" spans="1:12" x14ac:dyDescent="0.25">
      <c r="A1828" s="114">
        <v>42411</v>
      </c>
      <c r="B1828" s="16">
        <v>53217</v>
      </c>
      <c r="C1828" s="16" t="s">
        <v>154</v>
      </c>
      <c r="D1828" s="16">
        <v>13</v>
      </c>
      <c r="E1828" s="16" t="s">
        <v>4</v>
      </c>
      <c r="F1828" s="46"/>
      <c r="G1828" s="46"/>
      <c r="H1828" s="46"/>
      <c r="I1828" s="16">
        <v>0</v>
      </c>
      <c r="J1828" s="46"/>
      <c r="K1828" s="46"/>
      <c r="L1828" s="46"/>
    </row>
    <row r="1829" spans="1:12" x14ac:dyDescent="0.25">
      <c r="A1829" s="114">
        <v>42411</v>
      </c>
      <c r="B1829" s="16">
        <v>53218</v>
      </c>
      <c r="C1829" s="16" t="s">
        <v>155</v>
      </c>
      <c r="D1829" s="16">
        <v>14.9</v>
      </c>
      <c r="E1829" s="16" t="s">
        <v>4</v>
      </c>
      <c r="F1829" s="46"/>
      <c r="G1829" s="46"/>
      <c r="H1829" s="46"/>
      <c r="I1829" s="16">
        <v>0</v>
      </c>
      <c r="J1829" s="46"/>
      <c r="K1829" s="46"/>
      <c r="L1829" s="46"/>
    </row>
    <row r="1830" spans="1:12" x14ac:dyDescent="0.25">
      <c r="A1830" s="114">
        <v>42411</v>
      </c>
      <c r="B1830" s="16">
        <v>53219</v>
      </c>
      <c r="C1830" s="16" t="s">
        <v>151</v>
      </c>
      <c r="D1830" s="16">
        <v>14.9</v>
      </c>
      <c r="E1830" s="16" t="s">
        <v>4</v>
      </c>
      <c r="F1830" s="46"/>
      <c r="G1830" s="46"/>
      <c r="H1830" s="46"/>
      <c r="I1830" s="16">
        <v>0</v>
      </c>
      <c r="J1830" s="46"/>
      <c r="K1830" s="46"/>
      <c r="L1830" s="46"/>
    </row>
    <row r="1831" spans="1:12" x14ac:dyDescent="0.25">
      <c r="A1831" s="114">
        <v>42411</v>
      </c>
      <c r="B1831" s="16">
        <v>53220</v>
      </c>
      <c r="C1831" s="16" t="s">
        <v>153</v>
      </c>
      <c r="D1831" s="16">
        <v>13.3</v>
      </c>
      <c r="E1831" s="16" t="s">
        <v>4</v>
      </c>
      <c r="F1831" s="46"/>
      <c r="G1831" s="46"/>
      <c r="H1831" s="46"/>
      <c r="I1831" s="16">
        <v>0</v>
      </c>
      <c r="J1831" s="46"/>
      <c r="K1831" s="46"/>
      <c r="L1831" s="46"/>
    </row>
    <row r="1832" spans="1:12" x14ac:dyDescent="0.25">
      <c r="A1832" s="114">
        <v>42411</v>
      </c>
      <c r="B1832" s="16">
        <v>53221</v>
      </c>
      <c r="C1832" s="16" t="s">
        <v>154</v>
      </c>
      <c r="D1832" s="16">
        <v>13</v>
      </c>
      <c r="E1832" s="16" t="s">
        <v>4</v>
      </c>
      <c r="F1832" s="46"/>
      <c r="G1832" s="46"/>
      <c r="H1832" s="46"/>
      <c r="I1832" s="16">
        <v>0</v>
      </c>
      <c r="J1832" s="46"/>
      <c r="K1832" s="46"/>
      <c r="L1832" s="46"/>
    </row>
    <row r="1833" spans="1:12" x14ac:dyDescent="0.25">
      <c r="A1833" s="114">
        <v>42411</v>
      </c>
      <c r="B1833" s="16">
        <v>53222</v>
      </c>
      <c r="C1833" s="16" t="s">
        <v>155</v>
      </c>
      <c r="D1833" s="16">
        <v>14.9</v>
      </c>
      <c r="E1833" s="16" t="s">
        <v>4</v>
      </c>
      <c r="F1833" s="46"/>
      <c r="G1833" s="46"/>
      <c r="H1833" s="46"/>
      <c r="I1833" s="16">
        <v>0</v>
      </c>
      <c r="J1833" s="46"/>
      <c r="K1833" s="46"/>
      <c r="L1833" s="46"/>
    </row>
    <row r="1834" spans="1:12" x14ac:dyDescent="0.25">
      <c r="A1834" s="114">
        <v>42411</v>
      </c>
      <c r="B1834" s="16">
        <v>53223</v>
      </c>
      <c r="C1834" s="16" t="s">
        <v>151</v>
      </c>
      <c r="D1834" s="16">
        <v>14.9</v>
      </c>
      <c r="E1834" s="16" t="s">
        <v>4</v>
      </c>
      <c r="F1834" s="46"/>
      <c r="G1834" s="46"/>
      <c r="H1834" s="46"/>
      <c r="I1834" s="16">
        <v>0</v>
      </c>
      <c r="J1834" s="46"/>
      <c r="K1834" s="46"/>
      <c r="L1834" s="46"/>
    </row>
    <row r="1835" spans="1:12" x14ac:dyDescent="0.25">
      <c r="A1835" s="114">
        <v>42411</v>
      </c>
      <c r="B1835" s="16">
        <v>53224</v>
      </c>
      <c r="C1835" s="16" t="s">
        <v>153</v>
      </c>
      <c r="D1835" s="16">
        <v>13.3</v>
      </c>
      <c r="E1835" s="16" t="s">
        <v>4</v>
      </c>
      <c r="F1835" s="46"/>
      <c r="G1835" s="46"/>
      <c r="H1835" s="46"/>
      <c r="I1835" s="16">
        <v>0</v>
      </c>
      <c r="J1835" s="46"/>
      <c r="K1835" s="46"/>
      <c r="L1835" s="46"/>
    </row>
    <row r="1836" spans="1:12" x14ac:dyDescent="0.25">
      <c r="A1836" s="114">
        <v>42411</v>
      </c>
      <c r="B1836" s="16">
        <v>53225</v>
      </c>
      <c r="C1836" s="16" t="s">
        <v>154</v>
      </c>
      <c r="D1836" s="16">
        <v>13</v>
      </c>
      <c r="E1836" s="16" t="s">
        <v>4</v>
      </c>
      <c r="F1836" s="46"/>
      <c r="G1836" s="46"/>
      <c r="H1836" s="46"/>
      <c r="I1836" s="16">
        <v>0</v>
      </c>
      <c r="J1836" s="46"/>
      <c r="K1836" s="46"/>
      <c r="L1836" s="46"/>
    </row>
    <row r="1837" spans="1:12" x14ac:dyDescent="0.25">
      <c r="A1837" s="114">
        <v>42411</v>
      </c>
      <c r="B1837" s="16">
        <v>53226</v>
      </c>
      <c r="C1837" s="16" t="s">
        <v>155</v>
      </c>
      <c r="D1837" s="16">
        <v>14.9</v>
      </c>
      <c r="E1837" s="16" t="s">
        <v>4</v>
      </c>
      <c r="F1837" s="46"/>
      <c r="G1837" s="46"/>
      <c r="H1837" s="46"/>
      <c r="I1837" s="16">
        <v>0</v>
      </c>
      <c r="J1837" s="46"/>
      <c r="K1837" s="46"/>
      <c r="L1837" s="46"/>
    </row>
    <row r="1838" spans="1:12" x14ac:dyDescent="0.25">
      <c r="A1838" s="114">
        <v>42411</v>
      </c>
      <c r="B1838" s="16">
        <v>53227</v>
      </c>
      <c r="C1838" s="16" t="s">
        <v>151</v>
      </c>
      <c r="D1838" s="16">
        <v>14.9</v>
      </c>
      <c r="E1838" s="16" t="s">
        <v>4</v>
      </c>
      <c r="F1838" s="46"/>
      <c r="G1838" s="46"/>
      <c r="H1838" s="46"/>
      <c r="I1838" s="16">
        <v>0</v>
      </c>
      <c r="J1838" s="46"/>
      <c r="K1838" s="46"/>
      <c r="L1838" s="46"/>
    </row>
    <row r="1839" spans="1:12" x14ac:dyDescent="0.25">
      <c r="A1839" s="114">
        <v>42411</v>
      </c>
      <c r="B1839" s="16">
        <v>53228</v>
      </c>
      <c r="C1839" s="16" t="s">
        <v>153</v>
      </c>
      <c r="D1839" s="16">
        <v>13.3</v>
      </c>
      <c r="E1839" s="16" t="s">
        <v>4</v>
      </c>
      <c r="F1839" s="46"/>
      <c r="G1839" s="46"/>
      <c r="H1839" s="46"/>
      <c r="I1839" s="16">
        <v>0</v>
      </c>
      <c r="J1839" s="46"/>
      <c r="K1839" s="46"/>
      <c r="L1839" s="46"/>
    </row>
    <row r="1840" spans="1:12" x14ac:dyDescent="0.25">
      <c r="A1840" s="114">
        <v>42411</v>
      </c>
      <c r="B1840" s="16">
        <v>53229</v>
      </c>
      <c r="C1840" s="16" t="s">
        <v>155</v>
      </c>
      <c r="D1840" s="16">
        <v>14.9</v>
      </c>
      <c r="E1840" s="16" t="s">
        <v>4</v>
      </c>
      <c r="F1840" s="46"/>
      <c r="G1840" s="46"/>
      <c r="H1840" s="46"/>
      <c r="I1840" s="16">
        <v>0</v>
      </c>
      <c r="J1840" s="46"/>
      <c r="K1840" s="46"/>
      <c r="L1840" s="46"/>
    </row>
    <row r="1841" spans="1:12" x14ac:dyDescent="0.25">
      <c r="A1841" s="114">
        <v>42411</v>
      </c>
      <c r="B1841" s="16">
        <v>53230</v>
      </c>
      <c r="C1841" s="16" t="s">
        <v>151</v>
      </c>
      <c r="D1841" s="16">
        <v>14.9</v>
      </c>
      <c r="E1841" s="16" t="s">
        <v>4</v>
      </c>
      <c r="F1841" s="46"/>
      <c r="G1841" s="46"/>
      <c r="H1841" s="46"/>
      <c r="I1841" s="16">
        <v>0</v>
      </c>
      <c r="J1841" s="46"/>
      <c r="K1841" s="46"/>
      <c r="L1841" s="46"/>
    </row>
    <row r="1842" spans="1:12" x14ac:dyDescent="0.25">
      <c r="A1842" s="114">
        <v>42411</v>
      </c>
      <c r="B1842" s="16">
        <v>53231</v>
      </c>
      <c r="C1842" s="16" t="s">
        <v>155</v>
      </c>
      <c r="D1842" s="16">
        <v>14.9</v>
      </c>
      <c r="E1842" s="16" t="s">
        <v>4</v>
      </c>
      <c r="F1842" s="46"/>
      <c r="G1842" s="46"/>
      <c r="H1842" s="46"/>
      <c r="I1842" s="16">
        <v>0</v>
      </c>
      <c r="J1842" s="46"/>
      <c r="K1842" s="46"/>
      <c r="L1842" s="46"/>
    </row>
    <row r="1843" spans="1:12" x14ac:dyDescent="0.25">
      <c r="A1843" s="114">
        <v>42411</v>
      </c>
      <c r="B1843" s="16">
        <v>53232</v>
      </c>
      <c r="C1843" s="16" t="s">
        <v>153</v>
      </c>
      <c r="D1843" s="16">
        <v>13.3</v>
      </c>
      <c r="E1843" s="16" t="s">
        <v>4</v>
      </c>
      <c r="F1843" s="46"/>
      <c r="G1843" s="46"/>
      <c r="H1843" s="46"/>
      <c r="I1843" s="16">
        <v>0</v>
      </c>
      <c r="J1843" s="46"/>
      <c r="K1843" s="46"/>
      <c r="L1843" s="46"/>
    </row>
    <row r="1844" spans="1:12" x14ac:dyDescent="0.25">
      <c r="A1844" s="114">
        <v>42411</v>
      </c>
      <c r="B1844" s="16">
        <v>53233</v>
      </c>
      <c r="C1844" s="16" t="s">
        <v>151</v>
      </c>
      <c r="D1844" s="16">
        <v>14.9</v>
      </c>
      <c r="E1844" s="16" t="s">
        <v>4</v>
      </c>
      <c r="F1844" s="46"/>
      <c r="G1844" s="46"/>
      <c r="H1844" s="46"/>
      <c r="I1844" s="16">
        <v>0</v>
      </c>
      <c r="J1844" s="46"/>
      <c r="K1844" s="46"/>
      <c r="L1844" s="46"/>
    </row>
    <row r="1845" spans="1:12" x14ac:dyDescent="0.25">
      <c r="A1845" s="114">
        <v>42411</v>
      </c>
      <c r="B1845" s="16">
        <v>53234</v>
      </c>
      <c r="C1845" s="16" t="s">
        <v>155</v>
      </c>
      <c r="D1845" s="16">
        <v>14.9</v>
      </c>
      <c r="E1845" s="16" t="s">
        <v>4</v>
      </c>
      <c r="F1845" s="46"/>
      <c r="G1845" s="46"/>
      <c r="H1845" s="46"/>
      <c r="I1845" s="16">
        <v>0</v>
      </c>
      <c r="J1845" s="46"/>
      <c r="K1845" s="46"/>
      <c r="L1845" s="46"/>
    </row>
    <row r="1846" spans="1:12" x14ac:dyDescent="0.25">
      <c r="A1846" s="114">
        <v>42411</v>
      </c>
      <c r="B1846" s="16">
        <v>53235</v>
      </c>
      <c r="C1846" s="16" t="s">
        <v>154</v>
      </c>
      <c r="D1846" s="16">
        <v>13</v>
      </c>
      <c r="E1846" s="16" t="s">
        <v>4</v>
      </c>
      <c r="F1846" s="46"/>
      <c r="G1846" s="46"/>
      <c r="H1846" s="46"/>
      <c r="I1846" s="16">
        <v>0</v>
      </c>
      <c r="J1846" s="46"/>
      <c r="K1846" s="46"/>
      <c r="L1846" s="46"/>
    </row>
    <row r="1847" spans="1:12" x14ac:dyDescent="0.25">
      <c r="A1847" s="114">
        <v>42411</v>
      </c>
      <c r="B1847" s="16">
        <v>53236</v>
      </c>
      <c r="C1847" s="16" t="s">
        <v>153</v>
      </c>
      <c r="D1847" s="16">
        <v>13.3</v>
      </c>
      <c r="E1847" s="16" t="s">
        <v>4</v>
      </c>
      <c r="F1847" s="46"/>
      <c r="G1847" s="46"/>
      <c r="H1847" s="46"/>
      <c r="I1847" s="16">
        <v>0</v>
      </c>
      <c r="J1847" s="46"/>
      <c r="K1847" s="46"/>
      <c r="L1847" s="46"/>
    </row>
    <row r="1848" spans="1:12" x14ac:dyDescent="0.25">
      <c r="A1848" s="114">
        <v>42411</v>
      </c>
      <c r="B1848" s="16">
        <v>53237</v>
      </c>
      <c r="C1848" s="16" t="s">
        <v>155</v>
      </c>
      <c r="D1848" s="16">
        <v>14.9</v>
      </c>
      <c r="E1848" s="16" t="s">
        <v>4</v>
      </c>
      <c r="F1848" s="46"/>
      <c r="G1848" s="46"/>
      <c r="H1848" s="46"/>
      <c r="I1848" s="16">
        <v>0</v>
      </c>
      <c r="J1848" s="46"/>
      <c r="K1848" s="46"/>
      <c r="L1848" s="46"/>
    </row>
    <row r="1849" spans="1:12" x14ac:dyDescent="0.25">
      <c r="A1849" s="114">
        <v>42411</v>
      </c>
      <c r="B1849" s="16">
        <v>53238</v>
      </c>
      <c r="C1849" s="16" t="s">
        <v>151</v>
      </c>
      <c r="D1849" s="16">
        <v>14.9</v>
      </c>
      <c r="E1849" s="16" t="s">
        <v>4</v>
      </c>
      <c r="F1849" s="46"/>
      <c r="G1849" s="46"/>
      <c r="H1849" s="46"/>
      <c r="I1849" s="16">
        <v>0</v>
      </c>
      <c r="J1849" s="46"/>
      <c r="K1849" s="46"/>
      <c r="L1849" s="46"/>
    </row>
    <row r="1850" spans="1:12" x14ac:dyDescent="0.25">
      <c r="A1850" s="114">
        <v>42411</v>
      </c>
      <c r="B1850" s="16">
        <v>53239</v>
      </c>
      <c r="C1850" s="16" t="s">
        <v>153</v>
      </c>
      <c r="D1850" s="16">
        <v>13.3</v>
      </c>
      <c r="E1850" s="16" t="s">
        <v>4</v>
      </c>
      <c r="F1850" s="46"/>
      <c r="G1850" s="46"/>
      <c r="H1850" s="46"/>
      <c r="I1850" s="16">
        <v>0</v>
      </c>
      <c r="J1850" s="46"/>
      <c r="K1850" s="46"/>
      <c r="L1850" s="46"/>
    </row>
    <row r="1851" spans="1:12" x14ac:dyDescent="0.25">
      <c r="A1851" s="114">
        <v>42411</v>
      </c>
      <c r="B1851" s="16">
        <v>53240</v>
      </c>
      <c r="C1851" s="16" t="s">
        <v>155</v>
      </c>
      <c r="D1851" s="16">
        <v>14.9</v>
      </c>
      <c r="E1851" s="16" t="s">
        <v>4</v>
      </c>
      <c r="F1851" s="46"/>
      <c r="G1851" s="46"/>
      <c r="H1851" s="46"/>
      <c r="I1851" s="16">
        <v>0</v>
      </c>
      <c r="J1851" s="46"/>
      <c r="K1851" s="46"/>
      <c r="L1851" s="46"/>
    </row>
    <row r="1852" spans="1:12" x14ac:dyDescent="0.25">
      <c r="A1852" s="114">
        <v>42411</v>
      </c>
      <c r="B1852" s="16">
        <v>53241</v>
      </c>
      <c r="C1852" s="16" t="s">
        <v>151</v>
      </c>
      <c r="D1852" s="16">
        <v>14.9</v>
      </c>
      <c r="E1852" s="16" t="s">
        <v>4</v>
      </c>
      <c r="F1852" s="46"/>
      <c r="G1852" s="46"/>
      <c r="H1852" s="46"/>
      <c r="I1852" s="16">
        <v>0</v>
      </c>
      <c r="J1852" s="46"/>
      <c r="K1852" s="46"/>
      <c r="L1852" s="46"/>
    </row>
    <row r="1853" spans="1:12" x14ac:dyDescent="0.25">
      <c r="A1853" s="114">
        <v>42411</v>
      </c>
      <c r="B1853" s="16">
        <v>53242</v>
      </c>
      <c r="C1853" s="16" t="s">
        <v>154</v>
      </c>
      <c r="D1853" s="16">
        <v>13</v>
      </c>
      <c r="E1853" s="16" t="s">
        <v>4</v>
      </c>
      <c r="F1853" s="46"/>
      <c r="G1853" s="46"/>
      <c r="H1853" s="46"/>
      <c r="I1853" s="16">
        <v>0</v>
      </c>
      <c r="J1853" s="46"/>
      <c r="K1853" s="46"/>
      <c r="L1853" s="46"/>
    </row>
    <row r="1854" spans="1:12" x14ac:dyDescent="0.25">
      <c r="A1854" s="114">
        <v>42411</v>
      </c>
      <c r="B1854" s="16">
        <v>53243</v>
      </c>
      <c r="C1854" s="16" t="s">
        <v>155</v>
      </c>
      <c r="D1854" s="16">
        <v>14.9</v>
      </c>
      <c r="E1854" s="16" t="s">
        <v>4</v>
      </c>
      <c r="F1854" s="46"/>
      <c r="G1854" s="46"/>
      <c r="H1854" s="46"/>
      <c r="I1854" s="16">
        <v>0</v>
      </c>
      <c r="J1854" s="46"/>
      <c r="K1854" s="46"/>
      <c r="L1854" s="46"/>
    </row>
    <row r="1855" spans="1:12" x14ac:dyDescent="0.25">
      <c r="A1855" s="114">
        <v>42411</v>
      </c>
      <c r="B1855" s="16">
        <v>53244</v>
      </c>
      <c r="C1855" s="16" t="s">
        <v>151</v>
      </c>
      <c r="D1855" s="16">
        <v>14.9</v>
      </c>
      <c r="E1855" s="16" t="s">
        <v>4</v>
      </c>
      <c r="F1855" s="46"/>
      <c r="G1855" s="46"/>
      <c r="H1855" s="46"/>
      <c r="I1855" s="16">
        <v>0</v>
      </c>
      <c r="J1855" s="46"/>
      <c r="K1855" s="46"/>
      <c r="L1855" s="46"/>
    </row>
    <row r="1856" spans="1:12" x14ac:dyDescent="0.25">
      <c r="A1856" s="114">
        <v>42411</v>
      </c>
      <c r="B1856" s="16">
        <v>53245</v>
      </c>
      <c r="C1856" s="16" t="s">
        <v>153</v>
      </c>
      <c r="D1856" s="16">
        <v>13.3</v>
      </c>
      <c r="E1856" s="16" t="s">
        <v>4</v>
      </c>
      <c r="F1856" s="46"/>
      <c r="G1856" s="46"/>
      <c r="H1856" s="46"/>
      <c r="I1856" s="16">
        <v>0</v>
      </c>
      <c r="J1856" s="46"/>
      <c r="K1856" s="46"/>
      <c r="L1856" s="46"/>
    </row>
    <row r="1857" spans="1:12" x14ac:dyDescent="0.25">
      <c r="A1857" s="114">
        <v>42411</v>
      </c>
      <c r="B1857" s="16">
        <v>53246</v>
      </c>
      <c r="C1857" s="16" t="s">
        <v>154</v>
      </c>
      <c r="D1857" s="16">
        <v>13</v>
      </c>
      <c r="E1857" s="16" t="s">
        <v>4</v>
      </c>
      <c r="F1857" s="46"/>
      <c r="G1857" s="46"/>
      <c r="H1857" s="46"/>
      <c r="I1857" s="16">
        <v>0</v>
      </c>
      <c r="J1857" s="46"/>
      <c r="K1857" s="46"/>
      <c r="L1857" s="46"/>
    </row>
    <row r="1858" spans="1:12" x14ac:dyDescent="0.25">
      <c r="A1858" s="114">
        <v>42411</v>
      </c>
      <c r="B1858" s="16">
        <v>53247</v>
      </c>
      <c r="C1858" s="16" t="s">
        <v>155</v>
      </c>
      <c r="D1858" s="16">
        <v>14.9</v>
      </c>
      <c r="E1858" s="16" t="s">
        <v>4</v>
      </c>
      <c r="F1858" s="46"/>
      <c r="G1858" s="46"/>
      <c r="H1858" s="46"/>
      <c r="I1858" s="16">
        <v>0</v>
      </c>
      <c r="J1858" s="46"/>
      <c r="K1858" s="46"/>
      <c r="L1858" s="46"/>
    </row>
    <row r="1859" spans="1:12" x14ac:dyDescent="0.25">
      <c r="A1859" s="114">
        <v>42411</v>
      </c>
      <c r="B1859" s="16">
        <v>53248</v>
      </c>
      <c r="C1859" s="16" t="s">
        <v>151</v>
      </c>
      <c r="D1859" s="16">
        <v>14.9</v>
      </c>
      <c r="E1859" s="16" t="s">
        <v>4</v>
      </c>
      <c r="F1859" s="46"/>
      <c r="G1859" s="46"/>
      <c r="H1859" s="46"/>
      <c r="I1859" s="16">
        <v>0</v>
      </c>
      <c r="J1859" s="46"/>
      <c r="K1859" s="46"/>
      <c r="L1859" s="46"/>
    </row>
    <row r="1860" spans="1:12" x14ac:dyDescent="0.25">
      <c r="A1860" s="114">
        <v>42411</v>
      </c>
      <c r="B1860" s="16">
        <v>53249</v>
      </c>
      <c r="C1860" s="16" t="s">
        <v>153</v>
      </c>
      <c r="D1860" s="16">
        <v>13.3</v>
      </c>
      <c r="E1860" s="16" t="s">
        <v>4</v>
      </c>
      <c r="F1860" s="46"/>
      <c r="G1860" s="46"/>
      <c r="H1860" s="46"/>
      <c r="I1860" s="16">
        <v>0</v>
      </c>
      <c r="J1860" s="46"/>
      <c r="K1860" s="46"/>
      <c r="L1860" s="46"/>
    </row>
    <row r="1861" spans="1:12" x14ac:dyDescent="0.25">
      <c r="A1861" s="114">
        <v>42411</v>
      </c>
      <c r="B1861" s="16">
        <v>53250</v>
      </c>
      <c r="C1861" s="16" t="s">
        <v>154</v>
      </c>
      <c r="D1861" s="16">
        <v>13</v>
      </c>
      <c r="E1861" s="16" t="s">
        <v>4</v>
      </c>
      <c r="F1861" s="46"/>
      <c r="G1861" s="46"/>
      <c r="H1861" s="46"/>
      <c r="I1861" s="16">
        <v>0</v>
      </c>
      <c r="J1861" s="46"/>
      <c r="K1861" s="46"/>
      <c r="L1861" s="46"/>
    </row>
    <row r="1862" spans="1:12" x14ac:dyDescent="0.25">
      <c r="A1862" s="114">
        <v>42411</v>
      </c>
      <c r="B1862" s="16">
        <v>53251</v>
      </c>
      <c r="C1862" s="16" t="s">
        <v>155</v>
      </c>
      <c r="D1862" s="16">
        <v>14.9</v>
      </c>
      <c r="E1862" s="16" t="s">
        <v>4</v>
      </c>
      <c r="F1862" s="46"/>
      <c r="G1862" s="46"/>
      <c r="H1862" s="46"/>
      <c r="I1862" s="16">
        <v>0</v>
      </c>
      <c r="J1862" s="46"/>
      <c r="K1862" s="46"/>
      <c r="L1862" s="46"/>
    </row>
    <row r="1863" spans="1:12" x14ac:dyDescent="0.25">
      <c r="A1863" s="114">
        <v>42411</v>
      </c>
      <c r="B1863" s="16">
        <v>53252</v>
      </c>
      <c r="C1863" s="16" t="s">
        <v>151</v>
      </c>
      <c r="D1863" s="16">
        <v>14.9</v>
      </c>
      <c r="E1863" s="16" t="s">
        <v>4</v>
      </c>
      <c r="F1863" s="46"/>
      <c r="G1863" s="46"/>
      <c r="H1863" s="46"/>
      <c r="I1863" s="16">
        <v>0</v>
      </c>
      <c r="J1863" s="46"/>
      <c r="K1863" s="46"/>
      <c r="L1863" s="46"/>
    </row>
    <row r="1864" spans="1:12" x14ac:dyDescent="0.25">
      <c r="A1864" s="114">
        <v>42411</v>
      </c>
      <c r="B1864" s="16">
        <v>53253</v>
      </c>
      <c r="C1864" s="16" t="s">
        <v>153</v>
      </c>
      <c r="D1864" s="16">
        <v>13.3</v>
      </c>
      <c r="E1864" s="16" t="s">
        <v>4</v>
      </c>
      <c r="F1864" s="46"/>
      <c r="G1864" s="46"/>
      <c r="H1864" s="46"/>
      <c r="I1864" s="16">
        <v>0</v>
      </c>
      <c r="J1864" s="46"/>
      <c r="K1864" s="46"/>
      <c r="L1864" s="46"/>
    </row>
    <row r="1865" spans="1:12" x14ac:dyDescent="0.25">
      <c r="A1865" s="114">
        <v>42411</v>
      </c>
      <c r="B1865" s="16">
        <v>53254</v>
      </c>
      <c r="C1865" s="16" t="s">
        <v>154</v>
      </c>
      <c r="D1865" s="16">
        <v>13.3</v>
      </c>
      <c r="E1865" s="16" t="s">
        <v>4</v>
      </c>
      <c r="F1865" s="46"/>
      <c r="G1865" s="46"/>
      <c r="H1865" s="46"/>
      <c r="I1865" s="16">
        <v>0</v>
      </c>
      <c r="J1865" s="46"/>
      <c r="K1865" s="46"/>
      <c r="L1865" s="46"/>
    </row>
    <row r="1866" spans="1:12" x14ac:dyDescent="0.25">
      <c r="A1866" s="114">
        <v>42411</v>
      </c>
      <c r="B1866" s="16">
        <v>53255</v>
      </c>
      <c r="C1866" s="16" t="s">
        <v>155</v>
      </c>
      <c r="D1866" s="16">
        <v>14.9</v>
      </c>
      <c r="E1866" s="16" t="s">
        <v>4</v>
      </c>
      <c r="F1866" s="46"/>
      <c r="G1866" s="46"/>
      <c r="H1866" s="46"/>
      <c r="I1866" s="16">
        <v>0</v>
      </c>
      <c r="J1866" s="46"/>
      <c r="K1866" s="46"/>
      <c r="L1866" s="46"/>
    </row>
    <row r="1867" spans="1:12" x14ac:dyDescent="0.25">
      <c r="A1867" s="114">
        <v>42411</v>
      </c>
      <c r="B1867" s="16">
        <v>53256</v>
      </c>
      <c r="C1867" s="16" t="s">
        <v>153</v>
      </c>
      <c r="D1867" s="16">
        <v>13.3</v>
      </c>
      <c r="E1867" s="16" t="s">
        <v>4</v>
      </c>
      <c r="F1867" s="46"/>
      <c r="G1867" s="46"/>
      <c r="H1867" s="46"/>
      <c r="I1867" s="16">
        <v>0</v>
      </c>
      <c r="J1867" s="46"/>
      <c r="K1867" s="46"/>
      <c r="L1867" s="46"/>
    </row>
    <row r="1868" spans="1:12" x14ac:dyDescent="0.25">
      <c r="A1868" s="114">
        <v>42411</v>
      </c>
      <c r="B1868" s="16">
        <v>53257</v>
      </c>
      <c r="C1868" s="16" t="s">
        <v>151</v>
      </c>
      <c r="D1868" s="16">
        <v>14.9</v>
      </c>
      <c r="E1868" s="16" t="s">
        <v>4</v>
      </c>
      <c r="F1868" s="46"/>
      <c r="G1868" s="46"/>
      <c r="H1868" s="46"/>
      <c r="I1868" s="16">
        <v>0</v>
      </c>
      <c r="J1868" s="46"/>
      <c r="K1868" s="46"/>
      <c r="L1868" s="46"/>
    </row>
    <row r="1869" spans="1:12" x14ac:dyDescent="0.25">
      <c r="A1869" s="114">
        <v>42411</v>
      </c>
      <c r="B1869" s="16">
        <v>53258</v>
      </c>
      <c r="C1869" s="16" t="s">
        <v>155</v>
      </c>
      <c r="D1869" s="16">
        <v>14.9</v>
      </c>
      <c r="E1869" s="16" t="s">
        <v>4</v>
      </c>
      <c r="F1869" s="46"/>
      <c r="G1869" s="46"/>
      <c r="H1869" s="46"/>
      <c r="I1869" s="16">
        <v>0</v>
      </c>
      <c r="J1869" s="46"/>
      <c r="K1869" s="46"/>
      <c r="L1869" s="46"/>
    </row>
    <row r="1870" spans="1:12" x14ac:dyDescent="0.25">
      <c r="A1870" s="114">
        <v>42411</v>
      </c>
      <c r="B1870" s="16">
        <v>53259</v>
      </c>
      <c r="C1870" s="16" t="s">
        <v>154</v>
      </c>
      <c r="D1870" s="16">
        <v>13</v>
      </c>
      <c r="E1870" s="16" t="s">
        <v>4</v>
      </c>
      <c r="F1870" s="46"/>
      <c r="G1870" s="46"/>
      <c r="H1870" s="46"/>
      <c r="I1870" s="16">
        <v>0</v>
      </c>
      <c r="J1870" s="46"/>
      <c r="K1870" s="46"/>
      <c r="L1870" s="46"/>
    </row>
    <row r="1871" spans="1:12" x14ac:dyDescent="0.25">
      <c r="A1871" s="114">
        <v>42411</v>
      </c>
      <c r="B1871" s="16">
        <v>53260</v>
      </c>
      <c r="C1871" s="16" t="s">
        <v>153</v>
      </c>
      <c r="D1871" s="16">
        <v>13.3</v>
      </c>
      <c r="E1871" s="16" t="s">
        <v>4</v>
      </c>
      <c r="F1871" s="46"/>
      <c r="G1871" s="46"/>
      <c r="H1871" s="46"/>
      <c r="I1871" s="16">
        <v>0</v>
      </c>
      <c r="J1871" s="46"/>
      <c r="K1871" s="46"/>
      <c r="L1871" s="46"/>
    </row>
    <row r="1872" spans="1:12" x14ac:dyDescent="0.25">
      <c r="A1872" s="114">
        <v>42411</v>
      </c>
      <c r="B1872" s="16">
        <v>53261</v>
      </c>
      <c r="C1872" s="16" t="s">
        <v>151</v>
      </c>
      <c r="D1872" s="16">
        <v>14.9</v>
      </c>
      <c r="E1872" s="16" t="s">
        <v>4</v>
      </c>
      <c r="F1872" s="46"/>
      <c r="G1872" s="46"/>
      <c r="H1872" s="46"/>
      <c r="I1872" s="16">
        <v>0</v>
      </c>
      <c r="J1872" s="46"/>
      <c r="K1872" s="46"/>
      <c r="L1872" s="46"/>
    </row>
    <row r="1873" spans="1:12" x14ac:dyDescent="0.25">
      <c r="A1873" s="114">
        <v>42411</v>
      </c>
      <c r="B1873" s="16">
        <v>53262</v>
      </c>
      <c r="C1873" s="16" t="s">
        <v>155</v>
      </c>
      <c r="D1873" s="16">
        <v>14.9</v>
      </c>
      <c r="E1873" s="16" t="s">
        <v>4</v>
      </c>
      <c r="F1873" s="46"/>
      <c r="G1873" s="46"/>
      <c r="H1873" s="46"/>
      <c r="I1873" s="16">
        <v>0</v>
      </c>
      <c r="J1873" s="46"/>
      <c r="K1873" s="46"/>
      <c r="L1873" s="46"/>
    </row>
    <row r="1874" spans="1:12" x14ac:dyDescent="0.25">
      <c r="A1874" s="114">
        <v>42411</v>
      </c>
      <c r="B1874" s="16">
        <v>53263</v>
      </c>
      <c r="C1874" s="16" t="s">
        <v>151</v>
      </c>
      <c r="D1874" s="16">
        <v>14.9</v>
      </c>
      <c r="E1874" s="16" t="s">
        <v>4</v>
      </c>
      <c r="F1874" s="46"/>
      <c r="G1874" s="46"/>
      <c r="H1874" s="46"/>
      <c r="I1874" s="16">
        <v>0</v>
      </c>
      <c r="J1874" s="46"/>
      <c r="K1874" s="46"/>
      <c r="L1874" s="46"/>
    </row>
    <row r="1875" spans="1:12" x14ac:dyDescent="0.25">
      <c r="A1875" s="114">
        <v>42411</v>
      </c>
      <c r="B1875" s="16">
        <v>53264</v>
      </c>
      <c r="C1875" s="16" t="s">
        <v>154</v>
      </c>
      <c r="D1875" s="16">
        <v>13</v>
      </c>
      <c r="E1875" s="16" t="s">
        <v>4</v>
      </c>
      <c r="F1875" s="46"/>
      <c r="G1875" s="46"/>
      <c r="H1875" s="46"/>
      <c r="I1875" s="16">
        <v>0</v>
      </c>
      <c r="J1875" s="46"/>
      <c r="K1875" s="46"/>
      <c r="L1875" s="46"/>
    </row>
    <row r="1876" spans="1:12" x14ac:dyDescent="0.25">
      <c r="A1876" s="114">
        <v>42411</v>
      </c>
      <c r="B1876" s="16">
        <v>53265</v>
      </c>
      <c r="C1876" s="16" t="s">
        <v>153</v>
      </c>
      <c r="D1876" s="16">
        <v>13.3</v>
      </c>
      <c r="E1876" s="16" t="s">
        <v>4</v>
      </c>
      <c r="F1876" s="46"/>
      <c r="G1876" s="46"/>
      <c r="H1876" s="46"/>
      <c r="I1876" s="16">
        <v>0</v>
      </c>
      <c r="J1876" s="46"/>
      <c r="K1876" s="46"/>
      <c r="L1876" s="46"/>
    </row>
    <row r="1877" spans="1:12" ht="15.75" thickBot="1" x14ac:dyDescent="0.3">
      <c r="A1877" s="114">
        <v>42411</v>
      </c>
      <c r="B1877" s="16">
        <v>53266</v>
      </c>
      <c r="C1877" s="16" t="s">
        <v>155</v>
      </c>
      <c r="D1877" s="16">
        <v>14.9</v>
      </c>
      <c r="E1877" s="16" t="s">
        <v>4</v>
      </c>
      <c r="F1877" s="46"/>
      <c r="G1877" s="46"/>
      <c r="H1877" s="46"/>
      <c r="I1877" s="16">
        <v>0</v>
      </c>
      <c r="J1877" s="117"/>
      <c r="K1877" s="117"/>
      <c r="L1877" s="117"/>
    </row>
    <row r="1878" spans="1:12" x14ac:dyDescent="0.25">
      <c r="A1878" s="114">
        <v>42412</v>
      </c>
      <c r="B1878" s="16">
        <v>53267</v>
      </c>
      <c r="C1878" s="16" t="s">
        <v>151</v>
      </c>
      <c r="D1878" s="16">
        <v>14.9</v>
      </c>
      <c r="E1878" s="16" t="s">
        <v>4</v>
      </c>
      <c r="F1878" s="46"/>
      <c r="G1878" s="46"/>
      <c r="H1878" s="46"/>
      <c r="I1878" s="16">
        <v>0</v>
      </c>
      <c r="J1878" s="116"/>
      <c r="K1878" s="116"/>
      <c r="L1878" s="116"/>
    </row>
    <row r="1879" spans="1:12" x14ac:dyDescent="0.25">
      <c r="A1879" s="114">
        <v>42412</v>
      </c>
      <c r="B1879" s="16">
        <v>53268</v>
      </c>
      <c r="C1879" s="16" t="s">
        <v>155</v>
      </c>
      <c r="D1879" s="16">
        <v>14.9</v>
      </c>
      <c r="E1879" s="16" t="s">
        <v>4</v>
      </c>
      <c r="F1879" s="46"/>
      <c r="G1879" s="46"/>
      <c r="H1879" s="46"/>
      <c r="I1879" s="16">
        <v>0</v>
      </c>
      <c r="J1879" s="46"/>
      <c r="K1879" s="46"/>
      <c r="L1879" s="46"/>
    </row>
    <row r="1880" spans="1:12" x14ac:dyDescent="0.25">
      <c r="A1880" s="114">
        <v>42412</v>
      </c>
      <c r="B1880" s="16">
        <v>53269</v>
      </c>
      <c r="C1880" s="16" t="s">
        <v>153</v>
      </c>
      <c r="D1880" s="16">
        <v>13.3</v>
      </c>
      <c r="E1880" s="16" t="s">
        <v>4</v>
      </c>
      <c r="F1880" s="46"/>
      <c r="G1880" s="46"/>
      <c r="H1880" s="46"/>
      <c r="I1880" s="16">
        <v>0</v>
      </c>
      <c r="J1880" s="46"/>
      <c r="K1880" s="46"/>
      <c r="L1880" s="46"/>
    </row>
    <row r="1881" spans="1:12" x14ac:dyDescent="0.25">
      <c r="A1881" s="114">
        <v>42412</v>
      </c>
      <c r="B1881" s="16">
        <v>53270</v>
      </c>
      <c r="C1881" s="16" t="s">
        <v>151</v>
      </c>
      <c r="D1881" s="16">
        <v>14.9</v>
      </c>
      <c r="E1881" s="16" t="s">
        <v>4</v>
      </c>
      <c r="F1881" s="46"/>
      <c r="G1881" s="46"/>
      <c r="H1881" s="46"/>
      <c r="I1881" s="16">
        <v>0</v>
      </c>
      <c r="J1881" s="46"/>
      <c r="K1881" s="46"/>
      <c r="L1881" s="46"/>
    </row>
    <row r="1882" spans="1:12" x14ac:dyDescent="0.25">
      <c r="A1882" s="114">
        <v>42412</v>
      </c>
      <c r="B1882" s="16">
        <v>53271</v>
      </c>
      <c r="C1882" s="16" t="s">
        <v>155</v>
      </c>
      <c r="D1882" s="16">
        <v>14.9</v>
      </c>
      <c r="E1882" s="16" t="s">
        <v>4</v>
      </c>
      <c r="F1882" s="46"/>
      <c r="G1882" s="46"/>
      <c r="H1882" s="46"/>
      <c r="I1882" s="16">
        <v>0</v>
      </c>
      <c r="J1882" s="46"/>
      <c r="K1882" s="46"/>
      <c r="L1882" s="46"/>
    </row>
    <row r="1883" spans="1:12" x14ac:dyDescent="0.25">
      <c r="A1883" s="114">
        <v>42412</v>
      </c>
      <c r="B1883" s="16">
        <v>53272</v>
      </c>
      <c r="C1883" s="16" t="s">
        <v>153</v>
      </c>
      <c r="D1883" s="16">
        <v>13.3</v>
      </c>
      <c r="E1883" s="16" t="s">
        <v>4</v>
      </c>
      <c r="F1883" s="46"/>
      <c r="G1883" s="46"/>
      <c r="H1883" s="46"/>
      <c r="I1883" s="16">
        <v>0</v>
      </c>
      <c r="J1883" s="46"/>
      <c r="K1883" s="46"/>
      <c r="L1883" s="46"/>
    </row>
    <row r="1884" spans="1:12" x14ac:dyDescent="0.25">
      <c r="A1884" s="114">
        <v>42412</v>
      </c>
      <c r="B1884" s="16">
        <v>53273</v>
      </c>
      <c r="C1884" s="16" t="s">
        <v>151</v>
      </c>
      <c r="D1884" s="16">
        <v>14.9</v>
      </c>
      <c r="E1884" s="16" t="s">
        <v>4</v>
      </c>
      <c r="F1884" s="46"/>
      <c r="G1884" s="46"/>
      <c r="H1884" s="46"/>
      <c r="I1884" s="16">
        <v>0</v>
      </c>
      <c r="J1884" s="46"/>
      <c r="K1884" s="46"/>
      <c r="L1884" s="46"/>
    </row>
    <row r="1885" spans="1:12" x14ac:dyDescent="0.25">
      <c r="A1885" s="114">
        <v>42412</v>
      </c>
      <c r="B1885" s="16">
        <v>53274</v>
      </c>
      <c r="C1885" s="16" t="s">
        <v>155</v>
      </c>
      <c r="D1885" s="16">
        <v>14.9</v>
      </c>
      <c r="E1885" s="16" t="s">
        <v>4</v>
      </c>
      <c r="F1885" s="46"/>
      <c r="G1885" s="46"/>
      <c r="H1885" s="46"/>
      <c r="I1885" s="16">
        <v>0</v>
      </c>
      <c r="J1885" s="46"/>
      <c r="K1885" s="46"/>
      <c r="L1885" s="46"/>
    </row>
    <row r="1886" spans="1:12" x14ac:dyDescent="0.25">
      <c r="A1886" s="114">
        <v>42412</v>
      </c>
      <c r="B1886" s="16">
        <v>53275</v>
      </c>
      <c r="C1886" s="16" t="s">
        <v>154</v>
      </c>
      <c r="D1886" s="16">
        <v>13</v>
      </c>
      <c r="E1886" s="16" t="s">
        <v>4</v>
      </c>
      <c r="F1886" s="46"/>
      <c r="G1886" s="46"/>
      <c r="H1886" s="46"/>
      <c r="I1886" s="16">
        <v>0</v>
      </c>
      <c r="J1886" s="46"/>
      <c r="K1886" s="46"/>
      <c r="L1886" s="46"/>
    </row>
    <row r="1887" spans="1:12" x14ac:dyDescent="0.25">
      <c r="A1887" s="114">
        <v>42412</v>
      </c>
      <c r="B1887" s="16">
        <v>53276</v>
      </c>
      <c r="C1887" s="16" t="s">
        <v>153</v>
      </c>
      <c r="D1887" s="16">
        <v>13.3</v>
      </c>
      <c r="E1887" s="16" t="s">
        <v>4</v>
      </c>
      <c r="F1887" s="46"/>
      <c r="G1887" s="46"/>
      <c r="H1887" s="46"/>
      <c r="I1887" s="16">
        <v>0</v>
      </c>
      <c r="J1887" s="46"/>
      <c r="K1887" s="46"/>
      <c r="L1887" s="46"/>
    </row>
    <row r="1888" spans="1:12" x14ac:dyDescent="0.25">
      <c r="A1888" s="114">
        <v>42412</v>
      </c>
      <c r="B1888" s="16">
        <v>53277</v>
      </c>
      <c r="C1888" s="16" t="s">
        <v>151</v>
      </c>
      <c r="D1888" s="16">
        <v>14.9</v>
      </c>
      <c r="E1888" s="16" t="s">
        <v>4</v>
      </c>
      <c r="F1888" s="46"/>
      <c r="G1888" s="46"/>
      <c r="H1888" s="46"/>
      <c r="I1888" s="16">
        <v>0</v>
      </c>
      <c r="J1888" s="46"/>
      <c r="K1888" s="46"/>
      <c r="L1888" s="46"/>
    </row>
    <row r="1889" spans="1:12" x14ac:dyDescent="0.25">
      <c r="A1889" s="114">
        <v>42412</v>
      </c>
      <c r="B1889" s="16">
        <v>53278</v>
      </c>
      <c r="C1889" s="16" t="s">
        <v>155</v>
      </c>
      <c r="D1889" s="16">
        <v>14.9</v>
      </c>
      <c r="E1889" s="16" t="s">
        <v>4</v>
      </c>
      <c r="F1889" s="46"/>
      <c r="G1889" s="46"/>
      <c r="H1889" s="46"/>
      <c r="I1889" s="16">
        <v>0</v>
      </c>
      <c r="J1889" s="46"/>
      <c r="K1889" s="46"/>
      <c r="L1889" s="46"/>
    </row>
    <row r="1890" spans="1:12" x14ac:dyDescent="0.25">
      <c r="A1890" s="114">
        <v>42412</v>
      </c>
      <c r="B1890" s="16">
        <v>53279</v>
      </c>
      <c r="C1890" s="16" t="s">
        <v>154</v>
      </c>
      <c r="D1890" s="16">
        <v>13</v>
      </c>
      <c r="E1890" s="16" t="s">
        <v>4</v>
      </c>
      <c r="F1890" s="46"/>
      <c r="G1890" s="46"/>
      <c r="H1890" s="46"/>
      <c r="I1890" s="16">
        <v>0</v>
      </c>
      <c r="J1890" s="46"/>
      <c r="K1890" s="46"/>
      <c r="L1890" s="46"/>
    </row>
    <row r="1891" spans="1:12" x14ac:dyDescent="0.25">
      <c r="A1891" s="114">
        <v>42412</v>
      </c>
      <c r="B1891" s="16">
        <v>53280</v>
      </c>
      <c r="C1891" s="16" t="s">
        <v>153</v>
      </c>
      <c r="D1891" s="16">
        <v>13.3</v>
      </c>
      <c r="E1891" s="16" t="s">
        <v>4</v>
      </c>
      <c r="F1891" s="46"/>
      <c r="G1891" s="46"/>
      <c r="H1891" s="46"/>
      <c r="I1891" s="16">
        <v>0</v>
      </c>
      <c r="J1891" s="46"/>
      <c r="K1891" s="46"/>
      <c r="L1891" s="46"/>
    </row>
    <row r="1892" spans="1:12" x14ac:dyDescent="0.25">
      <c r="A1892" s="114">
        <v>42412</v>
      </c>
      <c r="B1892" s="16">
        <v>53281</v>
      </c>
      <c r="C1892" s="16" t="s">
        <v>151</v>
      </c>
      <c r="D1892" s="16">
        <v>14.9</v>
      </c>
      <c r="E1892" s="16" t="s">
        <v>4</v>
      </c>
      <c r="F1892" s="46"/>
      <c r="G1892" s="46"/>
      <c r="H1892" s="46"/>
      <c r="I1892" s="16">
        <v>0</v>
      </c>
      <c r="J1892" s="46"/>
      <c r="K1892" s="46"/>
      <c r="L1892" s="46"/>
    </row>
    <row r="1893" spans="1:12" x14ac:dyDescent="0.25">
      <c r="A1893" s="114">
        <v>42412</v>
      </c>
      <c r="B1893" s="16">
        <v>53282</v>
      </c>
      <c r="C1893" s="16" t="s">
        <v>155</v>
      </c>
      <c r="D1893" s="16">
        <v>14.9</v>
      </c>
      <c r="E1893" s="16" t="s">
        <v>4</v>
      </c>
      <c r="F1893" s="46"/>
      <c r="G1893" s="46"/>
      <c r="H1893" s="46"/>
      <c r="I1893" s="16">
        <v>0</v>
      </c>
      <c r="J1893" s="46"/>
      <c r="K1893" s="46"/>
      <c r="L1893" s="46"/>
    </row>
    <row r="1894" spans="1:12" x14ac:dyDescent="0.25">
      <c r="A1894" s="114">
        <v>42412</v>
      </c>
      <c r="B1894" s="16">
        <v>53283</v>
      </c>
      <c r="C1894" s="16" t="s">
        <v>153</v>
      </c>
      <c r="D1894" s="16">
        <v>13.3</v>
      </c>
      <c r="E1894" s="16" t="s">
        <v>4</v>
      </c>
      <c r="F1894" s="46"/>
      <c r="G1894" s="46"/>
      <c r="H1894" s="46"/>
      <c r="I1894" s="16">
        <v>0</v>
      </c>
      <c r="J1894" s="46"/>
      <c r="K1894" s="46"/>
      <c r="L1894" s="46"/>
    </row>
    <row r="1895" spans="1:12" x14ac:dyDescent="0.25">
      <c r="A1895" s="114">
        <v>42412</v>
      </c>
      <c r="B1895" s="16">
        <v>53284</v>
      </c>
      <c r="C1895" s="16" t="s">
        <v>151</v>
      </c>
      <c r="D1895" s="16">
        <v>14.9</v>
      </c>
      <c r="E1895" s="16" t="s">
        <v>4</v>
      </c>
      <c r="F1895" s="46"/>
      <c r="G1895" s="46"/>
      <c r="H1895" s="46"/>
      <c r="I1895" s="16">
        <v>0</v>
      </c>
      <c r="J1895" s="46"/>
      <c r="K1895" s="46"/>
      <c r="L1895" s="46"/>
    </row>
    <row r="1896" spans="1:12" x14ac:dyDescent="0.25">
      <c r="A1896" s="114">
        <v>42412</v>
      </c>
      <c r="B1896" s="16">
        <v>53285</v>
      </c>
      <c r="C1896" s="16" t="s">
        <v>155</v>
      </c>
      <c r="D1896" s="16">
        <v>14.9</v>
      </c>
      <c r="E1896" s="16" t="s">
        <v>4</v>
      </c>
      <c r="F1896" s="46"/>
      <c r="G1896" s="46"/>
      <c r="H1896" s="46"/>
      <c r="I1896" s="16">
        <v>0</v>
      </c>
      <c r="J1896" s="46"/>
      <c r="K1896" s="46"/>
      <c r="L1896" s="46"/>
    </row>
    <row r="1897" spans="1:12" x14ac:dyDescent="0.25">
      <c r="A1897" s="114">
        <v>42412</v>
      </c>
      <c r="B1897" s="16">
        <v>53286</v>
      </c>
      <c r="C1897" s="16" t="s">
        <v>151</v>
      </c>
      <c r="D1897" s="16">
        <v>14.9</v>
      </c>
      <c r="E1897" s="16" t="s">
        <v>4</v>
      </c>
      <c r="F1897" s="46"/>
      <c r="G1897" s="46"/>
      <c r="H1897" s="46"/>
      <c r="I1897" s="16">
        <v>0</v>
      </c>
      <c r="J1897" s="46"/>
      <c r="K1897" s="46"/>
      <c r="L1897" s="46"/>
    </row>
    <row r="1898" spans="1:12" x14ac:dyDescent="0.25">
      <c r="A1898" s="114">
        <v>42412</v>
      </c>
      <c r="B1898" s="16">
        <v>53287</v>
      </c>
      <c r="C1898" s="16" t="s">
        <v>153</v>
      </c>
      <c r="D1898" s="16">
        <v>13.3</v>
      </c>
      <c r="E1898" s="16" t="s">
        <v>4</v>
      </c>
      <c r="F1898" s="46"/>
      <c r="G1898" s="46"/>
      <c r="H1898" s="46"/>
      <c r="I1898" s="16">
        <v>0</v>
      </c>
      <c r="J1898" s="46"/>
      <c r="K1898" s="46"/>
      <c r="L1898" s="46"/>
    </row>
    <row r="1899" spans="1:12" x14ac:dyDescent="0.25">
      <c r="A1899" s="114">
        <v>42412</v>
      </c>
      <c r="B1899" s="16">
        <v>53288</v>
      </c>
      <c r="C1899" s="16" t="s">
        <v>154</v>
      </c>
      <c r="D1899" s="16">
        <v>13</v>
      </c>
      <c r="E1899" s="16" t="s">
        <v>4</v>
      </c>
      <c r="F1899" s="46"/>
      <c r="G1899" s="46"/>
      <c r="H1899" s="46"/>
      <c r="I1899" s="16">
        <v>0</v>
      </c>
      <c r="J1899" s="46"/>
      <c r="K1899" s="46"/>
      <c r="L1899" s="46"/>
    </row>
    <row r="1900" spans="1:12" x14ac:dyDescent="0.25">
      <c r="A1900" s="114">
        <v>42412</v>
      </c>
      <c r="B1900" s="16">
        <v>53289</v>
      </c>
      <c r="C1900" s="16" t="s">
        <v>155</v>
      </c>
      <c r="D1900" s="16">
        <v>14.9</v>
      </c>
      <c r="E1900" s="16" t="s">
        <v>4</v>
      </c>
      <c r="F1900" s="46"/>
      <c r="G1900" s="46"/>
      <c r="H1900" s="46"/>
      <c r="I1900" s="16">
        <v>0</v>
      </c>
      <c r="J1900" s="46"/>
      <c r="K1900" s="46"/>
      <c r="L1900" s="46"/>
    </row>
    <row r="1901" spans="1:12" x14ac:dyDescent="0.25">
      <c r="A1901" s="114">
        <v>42412</v>
      </c>
      <c r="B1901" s="16">
        <v>53290</v>
      </c>
      <c r="C1901" s="16" t="s">
        <v>151</v>
      </c>
      <c r="D1901" s="16">
        <v>14.9</v>
      </c>
      <c r="E1901" s="16" t="s">
        <v>4</v>
      </c>
      <c r="F1901" s="46"/>
      <c r="G1901" s="46"/>
      <c r="H1901" s="46"/>
      <c r="I1901" s="16">
        <v>0</v>
      </c>
      <c r="J1901" s="46"/>
      <c r="K1901" s="46"/>
      <c r="L1901" s="46"/>
    </row>
    <row r="1902" spans="1:12" x14ac:dyDescent="0.25">
      <c r="A1902" s="114">
        <v>42412</v>
      </c>
      <c r="B1902" s="16">
        <v>53291</v>
      </c>
      <c r="C1902" s="16" t="s">
        <v>154</v>
      </c>
      <c r="D1902" s="16">
        <v>13</v>
      </c>
      <c r="E1902" s="16" t="s">
        <v>4</v>
      </c>
      <c r="F1902" s="46"/>
      <c r="G1902" s="46"/>
      <c r="H1902" s="46"/>
      <c r="I1902" s="16">
        <v>0</v>
      </c>
      <c r="J1902" s="46"/>
      <c r="K1902" s="46"/>
      <c r="L1902" s="46"/>
    </row>
    <row r="1903" spans="1:12" x14ac:dyDescent="0.25">
      <c r="A1903" s="114">
        <v>42412</v>
      </c>
      <c r="B1903" s="16">
        <v>53292</v>
      </c>
      <c r="C1903" s="16" t="s">
        <v>153</v>
      </c>
      <c r="D1903" s="16">
        <v>13.3</v>
      </c>
      <c r="E1903" s="16" t="s">
        <v>4</v>
      </c>
      <c r="F1903" s="46"/>
      <c r="G1903" s="46"/>
      <c r="H1903" s="46"/>
      <c r="I1903" s="16">
        <v>0</v>
      </c>
      <c r="J1903" s="46"/>
      <c r="K1903" s="46"/>
      <c r="L1903" s="46"/>
    </row>
    <row r="1904" spans="1:12" x14ac:dyDescent="0.25">
      <c r="A1904" s="114">
        <v>42412</v>
      </c>
      <c r="B1904" s="16">
        <v>53293</v>
      </c>
      <c r="C1904" s="16" t="s">
        <v>155</v>
      </c>
      <c r="D1904" s="16">
        <v>14.9</v>
      </c>
      <c r="E1904" s="16" t="s">
        <v>4</v>
      </c>
      <c r="F1904" s="46"/>
      <c r="G1904" s="46"/>
      <c r="H1904" s="46"/>
      <c r="I1904" s="16">
        <v>0</v>
      </c>
      <c r="J1904" s="46"/>
      <c r="K1904" s="46"/>
      <c r="L1904" s="46"/>
    </row>
    <row r="1905" spans="1:12" x14ac:dyDescent="0.25">
      <c r="A1905" s="114">
        <v>42412</v>
      </c>
      <c r="B1905" s="16">
        <v>53294</v>
      </c>
      <c r="C1905" s="16" t="s">
        <v>151</v>
      </c>
      <c r="D1905" s="16">
        <v>14.9</v>
      </c>
      <c r="E1905" s="16" t="s">
        <v>4</v>
      </c>
      <c r="F1905" s="46"/>
      <c r="G1905" s="46"/>
      <c r="H1905" s="46"/>
      <c r="I1905" s="16">
        <v>0</v>
      </c>
      <c r="J1905" s="46"/>
      <c r="K1905" s="46"/>
      <c r="L1905" s="46"/>
    </row>
    <row r="1906" spans="1:12" x14ac:dyDescent="0.25">
      <c r="A1906" s="114">
        <v>42412</v>
      </c>
      <c r="B1906" s="16">
        <v>53295</v>
      </c>
      <c r="C1906" s="16" t="s">
        <v>154</v>
      </c>
      <c r="D1906" s="16">
        <v>13</v>
      </c>
      <c r="E1906" s="16" t="s">
        <v>4</v>
      </c>
      <c r="F1906" s="46"/>
      <c r="G1906" s="46"/>
      <c r="H1906" s="46"/>
      <c r="I1906" s="16">
        <v>0</v>
      </c>
      <c r="J1906" s="46"/>
      <c r="K1906" s="46"/>
      <c r="L1906" s="46"/>
    </row>
    <row r="1907" spans="1:12" x14ac:dyDescent="0.25">
      <c r="A1907" s="114">
        <v>42412</v>
      </c>
      <c r="B1907" s="16">
        <v>53296</v>
      </c>
      <c r="C1907" s="16" t="s">
        <v>153</v>
      </c>
      <c r="D1907" s="16">
        <v>13.3</v>
      </c>
      <c r="E1907" s="16" t="s">
        <v>4</v>
      </c>
      <c r="F1907" s="46"/>
      <c r="G1907" s="46"/>
      <c r="H1907" s="46"/>
      <c r="I1907" s="16">
        <v>0</v>
      </c>
      <c r="J1907" s="46"/>
      <c r="K1907" s="46"/>
      <c r="L1907" s="46"/>
    </row>
    <row r="1908" spans="1:12" x14ac:dyDescent="0.25">
      <c r="A1908" s="114">
        <v>42412</v>
      </c>
      <c r="B1908" s="16">
        <v>53297</v>
      </c>
      <c r="C1908" s="16" t="s">
        <v>155</v>
      </c>
      <c r="D1908" s="16">
        <v>14.9</v>
      </c>
      <c r="E1908" s="16" t="s">
        <v>4</v>
      </c>
      <c r="F1908" s="46"/>
      <c r="G1908" s="46"/>
      <c r="H1908" s="46"/>
      <c r="I1908" s="16">
        <v>0</v>
      </c>
      <c r="J1908" s="46"/>
      <c r="K1908" s="46"/>
      <c r="L1908" s="46"/>
    </row>
    <row r="1909" spans="1:12" x14ac:dyDescent="0.25">
      <c r="A1909" s="114">
        <v>42412</v>
      </c>
      <c r="B1909" s="16">
        <v>53298</v>
      </c>
      <c r="C1909" s="16" t="s">
        <v>151</v>
      </c>
      <c r="D1909" s="16">
        <v>14.9</v>
      </c>
      <c r="E1909" s="16" t="s">
        <v>4</v>
      </c>
      <c r="F1909" s="46"/>
      <c r="G1909" s="46"/>
      <c r="H1909" s="46"/>
      <c r="I1909" s="16">
        <v>0</v>
      </c>
      <c r="J1909" s="46"/>
      <c r="K1909" s="46"/>
      <c r="L1909" s="46"/>
    </row>
    <row r="1910" spans="1:12" x14ac:dyDescent="0.25">
      <c r="A1910" s="114">
        <v>42412</v>
      </c>
      <c r="B1910" s="16">
        <v>53299</v>
      </c>
      <c r="C1910" s="16" t="s">
        <v>154</v>
      </c>
      <c r="D1910" s="16">
        <v>13</v>
      </c>
      <c r="E1910" s="16" t="s">
        <v>4</v>
      </c>
      <c r="F1910" s="46"/>
      <c r="G1910" s="46"/>
      <c r="H1910" s="46"/>
      <c r="I1910" s="16">
        <v>0</v>
      </c>
      <c r="J1910" s="46"/>
      <c r="K1910" s="46"/>
      <c r="L1910" s="46"/>
    </row>
    <row r="1911" spans="1:12" x14ac:dyDescent="0.25">
      <c r="A1911" s="114">
        <v>42412</v>
      </c>
      <c r="B1911" s="16">
        <v>53300</v>
      </c>
      <c r="C1911" s="16" t="s">
        <v>153</v>
      </c>
      <c r="D1911" s="16">
        <v>13.3</v>
      </c>
      <c r="E1911" s="16" t="s">
        <v>4</v>
      </c>
      <c r="F1911" s="46"/>
      <c r="G1911" s="46"/>
      <c r="H1911" s="46"/>
      <c r="I1911" s="16">
        <v>0</v>
      </c>
      <c r="J1911" s="46"/>
      <c r="K1911" s="46"/>
      <c r="L1911" s="46"/>
    </row>
    <row r="1912" spans="1:12" x14ac:dyDescent="0.25">
      <c r="A1912" s="114">
        <v>42412</v>
      </c>
      <c r="B1912" s="16">
        <v>55551</v>
      </c>
      <c r="C1912" s="16" t="s">
        <v>155</v>
      </c>
      <c r="D1912" s="16">
        <v>14.9</v>
      </c>
      <c r="E1912" s="16" t="s">
        <v>4</v>
      </c>
      <c r="F1912" s="46"/>
      <c r="G1912" s="46"/>
      <c r="H1912" s="46"/>
      <c r="I1912" s="16">
        <v>0</v>
      </c>
      <c r="J1912" s="46"/>
      <c r="K1912" s="46"/>
      <c r="L1912" s="46"/>
    </row>
    <row r="1913" spans="1:12" x14ac:dyDescent="0.25">
      <c r="A1913" s="114">
        <v>42412</v>
      </c>
      <c r="B1913" s="16">
        <v>55552</v>
      </c>
      <c r="C1913" s="16" t="s">
        <v>151</v>
      </c>
      <c r="D1913" s="16">
        <v>14.9</v>
      </c>
      <c r="E1913" s="16" t="s">
        <v>4</v>
      </c>
      <c r="F1913" s="46"/>
      <c r="G1913" s="46"/>
      <c r="H1913" s="46"/>
      <c r="I1913" s="16">
        <v>0</v>
      </c>
      <c r="J1913" s="46"/>
      <c r="K1913" s="46"/>
      <c r="L1913" s="46"/>
    </row>
    <row r="1914" spans="1:12" x14ac:dyDescent="0.25">
      <c r="A1914" s="114">
        <v>42412</v>
      </c>
      <c r="B1914" s="16">
        <v>55553</v>
      </c>
      <c r="C1914" s="16" t="s">
        <v>154</v>
      </c>
      <c r="D1914" s="16">
        <v>13</v>
      </c>
      <c r="E1914" s="16" t="s">
        <v>4</v>
      </c>
      <c r="F1914" s="46"/>
      <c r="G1914" s="46"/>
      <c r="H1914" s="46"/>
      <c r="I1914" s="16">
        <v>0</v>
      </c>
      <c r="J1914" s="46"/>
      <c r="K1914" s="46"/>
      <c r="L1914" s="46"/>
    </row>
    <row r="1915" spans="1:12" x14ac:dyDescent="0.25">
      <c r="A1915" s="114">
        <v>42412</v>
      </c>
      <c r="B1915" s="16">
        <v>55554</v>
      </c>
      <c r="C1915" s="16" t="s">
        <v>153</v>
      </c>
      <c r="D1915" s="16">
        <v>13.3</v>
      </c>
      <c r="E1915" s="16" t="s">
        <v>4</v>
      </c>
      <c r="F1915" s="46"/>
      <c r="G1915" s="46"/>
      <c r="H1915" s="46"/>
      <c r="I1915" s="16">
        <v>0</v>
      </c>
      <c r="J1915" s="46"/>
      <c r="K1915" s="46"/>
      <c r="L1915" s="46"/>
    </row>
    <row r="1916" spans="1:12" x14ac:dyDescent="0.25">
      <c r="A1916" s="114">
        <v>42412</v>
      </c>
      <c r="B1916" s="16">
        <v>55555</v>
      </c>
      <c r="C1916" s="16" t="s">
        <v>155</v>
      </c>
      <c r="D1916" s="16">
        <v>14.9</v>
      </c>
      <c r="E1916" s="16" t="s">
        <v>4</v>
      </c>
      <c r="F1916" s="46"/>
      <c r="G1916" s="46"/>
      <c r="H1916" s="46"/>
      <c r="I1916" s="16">
        <v>0</v>
      </c>
      <c r="J1916" s="46"/>
      <c r="K1916" s="46"/>
      <c r="L1916" s="46"/>
    </row>
    <row r="1917" spans="1:12" x14ac:dyDescent="0.25">
      <c r="A1917" s="114">
        <v>42412</v>
      </c>
      <c r="B1917" s="16">
        <v>55556</v>
      </c>
      <c r="C1917" s="16" t="s">
        <v>151</v>
      </c>
      <c r="D1917" s="16">
        <v>14.9</v>
      </c>
      <c r="E1917" s="16" t="s">
        <v>4</v>
      </c>
      <c r="F1917" s="46"/>
      <c r="G1917" s="46"/>
      <c r="H1917" s="46"/>
      <c r="I1917" s="16">
        <v>0</v>
      </c>
      <c r="J1917" s="46"/>
      <c r="K1917" s="46"/>
      <c r="L1917" s="46"/>
    </row>
    <row r="1918" spans="1:12" x14ac:dyDescent="0.25">
      <c r="A1918" s="114">
        <v>42412</v>
      </c>
      <c r="B1918" s="16">
        <v>55557</v>
      </c>
      <c r="C1918" s="16" t="s">
        <v>154</v>
      </c>
      <c r="D1918" s="16">
        <v>13</v>
      </c>
      <c r="E1918" s="16" t="s">
        <v>4</v>
      </c>
      <c r="F1918" s="46"/>
      <c r="G1918" s="46"/>
      <c r="H1918" s="46"/>
      <c r="I1918" s="16">
        <v>0</v>
      </c>
      <c r="J1918" s="46"/>
      <c r="K1918" s="46"/>
      <c r="L1918" s="46"/>
    </row>
    <row r="1919" spans="1:12" x14ac:dyDescent="0.25">
      <c r="A1919" s="114">
        <v>42412</v>
      </c>
      <c r="B1919" s="16">
        <v>55558</v>
      </c>
      <c r="C1919" s="16" t="s">
        <v>153</v>
      </c>
      <c r="D1919" s="16">
        <v>13.3</v>
      </c>
      <c r="E1919" s="16" t="s">
        <v>4</v>
      </c>
      <c r="F1919" s="46"/>
      <c r="G1919" s="46"/>
      <c r="H1919" s="46"/>
      <c r="I1919" s="16">
        <v>0</v>
      </c>
      <c r="J1919" s="46"/>
      <c r="K1919" s="46"/>
      <c r="L1919" s="46"/>
    </row>
    <row r="1920" spans="1:12" x14ac:dyDescent="0.25">
      <c r="A1920" s="114">
        <v>42412</v>
      </c>
      <c r="B1920" s="16">
        <v>55559</v>
      </c>
      <c r="C1920" s="16" t="s">
        <v>152</v>
      </c>
      <c r="D1920" s="16">
        <v>14.9</v>
      </c>
      <c r="E1920" s="16" t="s">
        <v>4</v>
      </c>
      <c r="F1920" s="46"/>
      <c r="G1920" s="46"/>
      <c r="H1920" s="46"/>
      <c r="I1920" s="16">
        <v>0</v>
      </c>
      <c r="J1920" s="46"/>
      <c r="K1920" s="46"/>
      <c r="L1920" s="46"/>
    </row>
    <row r="1921" spans="1:12" x14ac:dyDescent="0.25">
      <c r="A1921" s="114">
        <v>42412</v>
      </c>
      <c r="B1921" s="16">
        <v>55560</v>
      </c>
      <c r="C1921" s="16" t="s">
        <v>151</v>
      </c>
      <c r="D1921" s="16">
        <v>14.9</v>
      </c>
      <c r="E1921" s="16" t="s">
        <v>4</v>
      </c>
      <c r="F1921" s="46"/>
      <c r="G1921" s="46"/>
      <c r="H1921" s="46"/>
      <c r="I1921" s="16">
        <v>0</v>
      </c>
      <c r="J1921" s="46"/>
      <c r="K1921" s="46"/>
      <c r="L1921" s="46"/>
    </row>
    <row r="1922" spans="1:12" x14ac:dyDescent="0.25">
      <c r="A1922" s="114">
        <v>42412</v>
      </c>
      <c r="B1922" s="16">
        <v>55561</v>
      </c>
      <c r="C1922" s="16" t="s">
        <v>154</v>
      </c>
      <c r="D1922" s="16">
        <v>13</v>
      </c>
      <c r="E1922" s="16" t="s">
        <v>4</v>
      </c>
      <c r="F1922" s="46"/>
      <c r="G1922" s="46"/>
      <c r="H1922" s="46"/>
      <c r="I1922" s="16">
        <v>0</v>
      </c>
      <c r="J1922" s="46"/>
      <c r="K1922" s="46"/>
      <c r="L1922" s="46"/>
    </row>
    <row r="1923" spans="1:12" x14ac:dyDescent="0.25">
      <c r="A1923" s="114">
        <v>42412</v>
      </c>
      <c r="B1923" s="16">
        <v>55562</v>
      </c>
      <c r="C1923" s="16" t="s">
        <v>153</v>
      </c>
      <c r="D1923" s="16">
        <v>13.3</v>
      </c>
      <c r="E1923" s="16" t="s">
        <v>4</v>
      </c>
      <c r="F1923" s="46"/>
      <c r="G1923" s="46"/>
      <c r="H1923" s="46"/>
      <c r="I1923" s="16">
        <v>0</v>
      </c>
      <c r="J1923" s="46"/>
      <c r="K1923" s="46"/>
      <c r="L1923" s="46"/>
    </row>
    <row r="1924" spans="1:12" x14ac:dyDescent="0.25">
      <c r="A1924" s="114">
        <v>42412</v>
      </c>
      <c r="B1924" s="16">
        <v>55563</v>
      </c>
      <c r="C1924" s="16" t="s">
        <v>155</v>
      </c>
      <c r="D1924" s="16">
        <v>14.9</v>
      </c>
      <c r="E1924" s="16" t="s">
        <v>4</v>
      </c>
      <c r="F1924" s="46"/>
      <c r="G1924" s="46"/>
      <c r="H1924" s="46"/>
      <c r="I1924" s="16">
        <v>0</v>
      </c>
      <c r="J1924" s="46"/>
      <c r="K1924" s="46"/>
      <c r="L1924" s="46"/>
    </row>
    <row r="1925" spans="1:12" x14ac:dyDescent="0.25">
      <c r="A1925" s="114">
        <v>42412</v>
      </c>
      <c r="B1925" s="16">
        <v>55564</v>
      </c>
      <c r="C1925" s="16" t="s">
        <v>151</v>
      </c>
      <c r="D1925" s="16">
        <v>14.9</v>
      </c>
      <c r="E1925" s="16" t="s">
        <v>4</v>
      </c>
      <c r="F1925" s="46"/>
      <c r="G1925" s="46"/>
      <c r="H1925" s="46"/>
      <c r="I1925" s="16">
        <v>0</v>
      </c>
      <c r="J1925" s="46"/>
      <c r="K1925" s="46"/>
      <c r="L1925" s="46"/>
    </row>
    <row r="1926" spans="1:12" x14ac:dyDescent="0.25">
      <c r="A1926" s="114">
        <v>42412</v>
      </c>
      <c r="B1926" s="16">
        <v>55565</v>
      </c>
      <c r="C1926" s="16" t="s">
        <v>154</v>
      </c>
      <c r="D1926" s="16">
        <v>13</v>
      </c>
      <c r="E1926" s="16" t="s">
        <v>4</v>
      </c>
      <c r="F1926" s="46"/>
      <c r="G1926" s="46"/>
      <c r="H1926" s="46"/>
      <c r="I1926" s="16">
        <v>0</v>
      </c>
      <c r="J1926" s="46"/>
      <c r="K1926" s="46"/>
      <c r="L1926" s="46"/>
    </row>
    <row r="1927" spans="1:12" x14ac:dyDescent="0.25">
      <c r="A1927" s="114">
        <v>42412</v>
      </c>
      <c r="B1927" s="16">
        <v>55566</v>
      </c>
      <c r="C1927" s="16" t="s">
        <v>153</v>
      </c>
      <c r="D1927" s="16">
        <v>13.3</v>
      </c>
      <c r="E1927" s="16" t="s">
        <v>4</v>
      </c>
      <c r="F1927" s="46"/>
      <c r="G1927" s="46"/>
      <c r="H1927" s="46"/>
      <c r="I1927" s="16">
        <v>0</v>
      </c>
      <c r="J1927" s="46"/>
      <c r="K1927" s="46"/>
      <c r="L1927" s="46"/>
    </row>
    <row r="1928" spans="1:12" x14ac:dyDescent="0.25">
      <c r="A1928" s="114">
        <v>42412</v>
      </c>
      <c r="B1928" s="16">
        <v>55567</v>
      </c>
      <c r="C1928" s="16" t="s">
        <v>155</v>
      </c>
      <c r="D1928" s="16">
        <v>14.9</v>
      </c>
      <c r="E1928" s="16" t="s">
        <v>4</v>
      </c>
      <c r="F1928" s="46"/>
      <c r="G1928" s="46"/>
      <c r="H1928" s="46"/>
      <c r="I1928" s="16">
        <v>0</v>
      </c>
      <c r="J1928" s="46"/>
      <c r="K1928" s="46"/>
      <c r="L1928" s="46"/>
    </row>
    <row r="1929" spans="1:12" x14ac:dyDescent="0.25">
      <c r="A1929" s="114">
        <v>42412</v>
      </c>
      <c r="B1929" s="16">
        <v>55568</v>
      </c>
      <c r="C1929" s="16" t="s">
        <v>151</v>
      </c>
      <c r="D1929" s="16">
        <v>14.9</v>
      </c>
      <c r="E1929" s="16" t="s">
        <v>4</v>
      </c>
      <c r="F1929" s="46"/>
      <c r="G1929" s="46"/>
      <c r="H1929" s="46"/>
      <c r="I1929" s="16">
        <v>0</v>
      </c>
      <c r="J1929" s="46"/>
      <c r="K1929" s="46"/>
      <c r="L1929" s="46"/>
    </row>
    <row r="1930" spans="1:12" x14ac:dyDescent="0.25">
      <c r="A1930" s="114">
        <v>42412</v>
      </c>
      <c r="B1930" s="16">
        <v>55569</v>
      </c>
      <c r="C1930" s="16" t="s">
        <v>154</v>
      </c>
      <c r="D1930" s="16">
        <v>13</v>
      </c>
      <c r="E1930" s="16" t="s">
        <v>4</v>
      </c>
      <c r="F1930" s="46"/>
      <c r="G1930" s="46"/>
      <c r="H1930" s="46"/>
      <c r="I1930" s="16">
        <v>0</v>
      </c>
      <c r="J1930" s="46"/>
      <c r="K1930" s="46"/>
      <c r="L1930" s="46"/>
    </row>
    <row r="1931" spans="1:12" x14ac:dyDescent="0.25">
      <c r="A1931" s="114">
        <v>42412</v>
      </c>
      <c r="B1931" s="16">
        <v>55570</v>
      </c>
      <c r="C1931" s="16" t="s">
        <v>153</v>
      </c>
      <c r="D1931" s="16">
        <v>13.3</v>
      </c>
      <c r="E1931" s="16" t="s">
        <v>4</v>
      </c>
      <c r="F1931" s="46"/>
      <c r="G1931" s="46"/>
      <c r="H1931" s="46"/>
      <c r="I1931" s="16">
        <v>0</v>
      </c>
      <c r="J1931" s="46"/>
      <c r="K1931" s="46"/>
      <c r="L1931" s="46"/>
    </row>
    <row r="1932" spans="1:12" x14ac:dyDescent="0.25">
      <c r="A1932" s="114">
        <v>42412</v>
      </c>
      <c r="B1932" s="16">
        <v>55571</v>
      </c>
      <c r="C1932" s="16" t="s">
        <v>155</v>
      </c>
      <c r="D1932" s="16">
        <v>14.9</v>
      </c>
      <c r="E1932" s="16" t="s">
        <v>4</v>
      </c>
      <c r="F1932" s="46"/>
      <c r="G1932" s="46"/>
      <c r="H1932" s="46"/>
      <c r="I1932" s="16">
        <v>0</v>
      </c>
      <c r="J1932" s="46"/>
      <c r="K1932" s="46"/>
      <c r="L1932" s="46"/>
    </row>
    <row r="1933" spans="1:12" x14ac:dyDescent="0.25">
      <c r="A1933" s="114">
        <v>42412</v>
      </c>
      <c r="B1933" s="16">
        <v>55572</v>
      </c>
      <c r="C1933" s="16" t="s">
        <v>151</v>
      </c>
      <c r="D1933" s="16">
        <v>14.9</v>
      </c>
      <c r="E1933" s="16" t="s">
        <v>4</v>
      </c>
      <c r="F1933" s="46"/>
      <c r="G1933" s="46"/>
      <c r="H1933" s="46"/>
      <c r="I1933" s="16">
        <v>0</v>
      </c>
      <c r="J1933" s="46"/>
      <c r="K1933" s="46"/>
      <c r="L1933" s="46"/>
    </row>
    <row r="1934" spans="1:12" x14ac:dyDescent="0.25">
      <c r="A1934" s="114">
        <v>42412</v>
      </c>
      <c r="B1934" s="16">
        <v>55573</v>
      </c>
      <c r="C1934" s="16" t="s">
        <v>153</v>
      </c>
      <c r="D1934" s="16">
        <v>13.3</v>
      </c>
      <c r="E1934" s="16" t="s">
        <v>4</v>
      </c>
      <c r="F1934" s="46"/>
      <c r="G1934" s="46"/>
      <c r="H1934" s="46"/>
      <c r="I1934" s="16">
        <v>0</v>
      </c>
      <c r="J1934" s="46"/>
      <c r="K1934" s="46"/>
      <c r="L1934" s="46"/>
    </row>
    <row r="1935" spans="1:12" x14ac:dyDescent="0.25">
      <c r="A1935" s="114">
        <v>42412</v>
      </c>
      <c r="B1935" s="16">
        <v>55574</v>
      </c>
      <c r="C1935" s="16" t="s">
        <v>154</v>
      </c>
      <c r="D1935" s="16">
        <v>13</v>
      </c>
      <c r="E1935" s="16" t="s">
        <v>4</v>
      </c>
      <c r="F1935" s="46"/>
      <c r="G1935" s="46"/>
      <c r="H1935" s="46"/>
      <c r="I1935" s="16">
        <v>0</v>
      </c>
      <c r="J1935" s="46"/>
      <c r="K1935" s="46"/>
      <c r="L1935" s="46"/>
    </row>
    <row r="1936" spans="1:12" x14ac:dyDescent="0.25">
      <c r="A1936" s="114">
        <v>42412</v>
      </c>
      <c r="B1936" s="16">
        <v>55575</v>
      </c>
      <c r="C1936" s="16" t="s">
        <v>155</v>
      </c>
      <c r="D1936" s="16">
        <v>14.9</v>
      </c>
      <c r="E1936" s="16" t="s">
        <v>4</v>
      </c>
      <c r="F1936" s="46"/>
      <c r="G1936" s="46"/>
      <c r="H1936" s="46"/>
      <c r="I1936" s="16">
        <v>0</v>
      </c>
      <c r="J1936" s="46"/>
      <c r="K1936" s="46"/>
      <c r="L1936" s="46"/>
    </row>
    <row r="1937" spans="1:12" x14ac:dyDescent="0.25">
      <c r="A1937" s="114">
        <v>42412</v>
      </c>
      <c r="B1937" s="16">
        <v>55576</v>
      </c>
      <c r="C1937" s="16" t="s">
        <v>151</v>
      </c>
      <c r="D1937" s="16">
        <v>14.9</v>
      </c>
      <c r="E1937" s="16" t="s">
        <v>4</v>
      </c>
      <c r="F1937" s="46"/>
      <c r="G1937" s="46"/>
      <c r="H1937" s="46"/>
      <c r="I1937" s="16">
        <v>0</v>
      </c>
      <c r="J1937" s="46"/>
      <c r="K1937" s="46"/>
      <c r="L1937" s="46"/>
    </row>
    <row r="1938" spans="1:12" x14ac:dyDescent="0.25">
      <c r="A1938" s="114">
        <v>42412</v>
      </c>
      <c r="B1938" s="16">
        <v>55577</v>
      </c>
      <c r="C1938" s="16" t="s">
        <v>153</v>
      </c>
      <c r="D1938" s="16">
        <v>13.3</v>
      </c>
      <c r="E1938" s="16" t="s">
        <v>4</v>
      </c>
      <c r="F1938" s="46"/>
      <c r="G1938" s="46"/>
      <c r="H1938" s="46"/>
      <c r="I1938" s="16">
        <v>0</v>
      </c>
      <c r="J1938" s="46"/>
      <c r="K1938" s="46"/>
      <c r="L1938" s="46"/>
    </row>
    <row r="1939" spans="1:12" x14ac:dyDescent="0.25">
      <c r="A1939" s="114">
        <v>42412</v>
      </c>
      <c r="B1939" s="16">
        <v>55578</v>
      </c>
      <c r="C1939" s="16" t="s">
        <v>154</v>
      </c>
      <c r="D1939" s="16">
        <v>13</v>
      </c>
      <c r="E1939" s="16" t="s">
        <v>4</v>
      </c>
      <c r="F1939" s="46"/>
      <c r="G1939" s="46"/>
      <c r="H1939" s="46"/>
      <c r="I1939" s="16">
        <v>0</v>
      </c>
      <c r="J1939" s="46"/>
      <c r="K1939" s="46"/>
      <c r="L1939" s="46"/>
    </row>
    <row r="1940" spans="1:12" x14ac:dyDescent="0.25">
      <c r="A1940" s="114">
        <v>42412</v>
      </c>
      <c r="B1940" s="16">
        <v>55579</v>
      </c>
      <c r="C1940" s="16" t="s">
        <v>155</v>
      </c>
      <c r="D1940" s="16">
        <v>14.9</v>
      </c>
      <c r="E1940" s="16" t="s">
        <v>4</v>
      </c>
      <c r="F1940" s="46"/>
      <c r="G1940" s="46"/>
      <c r="H1940" s="46"/>
      <c r="I1940" s="16">
        <v>0</v>
      </c>
      <c r="J1940" s="46"/>
      <c r="K1940" s="46"/>
      <c r="L1940" s="46"/>
    </row>
    <row r="1941" spans="1:12" x14ac:dyDescent="0.25">
      <c r="A1941" s="114">
        <v>42412</v>
      </c>
      <c r="B1941" s="16">
        <v>55580</v>
      </c>
      <c r="C1941" s="16" t="s">
        <v>151</v>
      </c>
      <c r="D1941" s="16">
        <v>14.9</v>
      </c>
      <c r="E1941" s="16" t="s">
        <v>4</v>
      </c>
      <c r="F1941" s="46"/>
      <c r="G1941" s="46"/>
      <c r="H1941" s="46"/>
      <c r="I1941" s="16">
        <v>0</v>
      </c>
      <c r="J1941" s="46"/>
      <c r="K1941" s="46"/>
      <c r="L1941" s="46"/>
    </row>
    <row r="1942" spans="1:12" x14ac:dyDescent="0.25">
      <c r="A1942" s="114">
        <v>42412</v>
      </c>
      <c r="B1942" s="16">
        <v>55581</v>
      </c>
      <c r="C1942" s="16" t="s">
        <v>153</v>
      </c>
      <c r="D1942" s="16">
        <v>13.3</v>
      </c>
      <c r="E1942" s="16" t="s">
        <v>4</v>
      </c>
      <c r="F1942" s="46"/>
      <c r="G1942" s="46"/>
      <c r="H1942" s="46"/>
      <c r="I1942" s="16">
        <v>0</v>
      </c>
      <c r="J1942" s="46"/>
      <c r="K1942" s="46"/>
      <c r="L1942" s="46"/>
    </row>
    <row r="1943" spans="1:12" x14ac:dyDescent="0.25">
      <c r="A1943" s="114">
        <v>42412</v>
      </c>
      <c r="B1943" s="16">
        <v>55582</v>
      </c>
      <c r="C1943" s="16" t="s">
        <v>154</v>
      </c>
      <c r="D1943" s="16">
        <v>13</v>
      </c>
      <c r="E1943" s="16" t="s">
        <v>4</v>
      </c>
      <c r="F1943" s="46"/>
      <c r="G1943" s="46"/>
      <c r="H1943" s="46"/>
      <c r="I1943" s="16">
        <v>0</v>
      </c>
      <c r="J1943" s="46"/>
      <c r="K1943" s="46"/>
      <c r="L1943" s="46"/>
    </row>
    <row r="1944" spans="1:12" x14ac:dyDescent="0.25">
      <c r="A1944" s="114">
        <v>42412</v>
      </c>
      <c r="B1944" s="16">
        <v>55583</v>
      </c>
      <c r="C1944" s="16" t="s">
        <v>155</v>
      </c>
      <c r="D1944" s="16">
        <v>14.9</v>
      </c>
      <c r="E1944" s="16" t="s">
        <v>4</v>
      </c>
      <c r="F1944" s="46"/>
      <c r="G1944" s="46"/>
      <c r="H1944" s="46"/>
      <c r="I1944" s="16">
        <v>0</v>
      </c>
      <c r="J1944" s="46"/>
      <c r="K1944" s="46"/>
      <c r="L1944" s="46"/>
    </row>
    <row r="1945" spans="1:12" x14ac:dyDescent="0.25">
      <c r="A1945" s="114">
        <v>42412</v>
      </c>
      <c r="B1945" s="16">
        <v>55584</v>
      </c>
      <c r="C1945" s="16" t="s">
        <v>151</v>
      </c>
      <c r="D1945" s="16">
        <v>14.9</v>
      </c>
      <c r="E1945" s="16" t="s">
        <v>4</v>
      </c>
      <c r="F1945" s="46"/>
      <c r="G1945" s="46"/>
      <c r="H1945" s="46"/>
      <c r="I1945" s="16">
        <v>0</v>
      </c>
      <c r="J1945" s="46"/>
      <c r="K1945" s="46"/>
      <c r="L1945" s="46"/>
    </row>
    <row r="1946" spans="1:12" x14ac:dyDescent="0.25">
      <c r="A1946" s="114">
        <v>42412</v>
      </c>
      <c r="B1946" s="16">
        <v>55585</v>
      </c>
      <c r="C1946" s="16" t="s">
        <v>153</v>
      </c>
      <c r="D1946" s="16">
        <v>13.3</v>
      </c>
      <c r="E1946" s="16" t="s">
        <v>4</v>
      </c>
      <c r="F1946" s="46"/>
      <c r="G1946" s="46"/>
      <c r="H1946" s="46"/>
      <c r="I1946" s="16">
        <v>0</v>
      </c>
      <c r="J1946" s="46"/>
      <c r="K1946" s="46"/>
      <c r="L1946" s="46"/>
    </row>
    <row r="1947" spans="1:12" x14ac:dyDescent="0.25">
      <c r="A1947" s="114">
        <v>42412</v>
      </c>
      <c r="B1947" s="16">
        <v>55586</v>
      </c>
      <c r="C1947" s="16" t="s">
        <v>154</v>
      </c>
      <c r="D1947" s="16">
        <v>13</v>
      </c>
      <c r="E1947" s="16" t="s">
        <v>4</v>
      </c>
      <c r="F1947" s="46"/>
      <c r="G1947" s="46"/>
      <c r="H1947" s="46"/>
      <c r="I1947" s="16">
        <v>0</v>
      </c>
      <c r="J1947" s="46"/>
      <c r="K1947" s="46"/>
      <c r="L1947" s="46"/>
    </row>
    <row r="1948" spans="1:12" x14ac:dyDescent="0.25">
      <c r="A1948" s="114">
        <v>42412</v>
      </c>
      <c r="B1948" s="16">
        <v>55587</v>
      </c>
      <c r="C1948" s="16" t="s">
        <v>155</v>
      </c>
      <c r="D1948" s="16">
        <v>14.9</v>
      </c>
      <c r="E1948" s="16" t="s">
        <v>4</v>
      </c>
      <c r="F1948" s="46"/>
      <c r="G1948" s="46"/>
      <c r="H1948" s="46"/>
      <c r="I1948" s="16">
        <v>0</v>
      </c>
      <c r="J1948" s="46"/>
      <c r="K1948" s="46"/>
      <c r="L1948" s="46"/>
    </row>
    <row r="1949" spans="1:12" x14ac:dyDescent="0.25">
      <c r="A1949" s="114">
        <v>42412</v>
      </c>
      <c r="B1949" s="16">
        <v>55588</v>
      </c>
      <c r="C1949" s="16" t="s">
        <v>151</v>
      </c>
      <c r="D1949" s="16">
        <v>14.9</v>
      </c>
      <c r="E1949" s="16" t="s">
        <v>4</v>
      </c>
      <c r="F1949" s="46"/>
      <c r="G1949" s="46"/>
      <c r="H1949" s="46"/>
      <c r="I1949" s="16">
        <v>0</v>
      </c>
      <c r="J1949" s="46"/>
      <c r="K1949" s="46"/>
      <c r="L1949" s="46"/>
    </row>
    <row r="1950" spans="1:12" x14ac:dyDescent="0.25">
      <c r="A1950" s="114">
        <v>42412</v>
      </c>
      <c r="B1950" s="16">
        <v>55589</v>
      </c>
      <c r="C1950" s="16" t="s">
        <v>153</v>
      </c>
      <c r="D1950" s="16">
        <v>13.3</v>
      </c>
      <c r="E1950" s="16" t="s">
        <v>4</v>
      </c>
      <c r="F1950" s="46"/>
      <c r="G1950" s="46"/>
      <c r="H1950" s="46"/>
      <c r="I1950" s="16">
        <v>0</v>
      </c>
      <c r="J1950" s="46"/>
      <c r="K1950" s="46"/>
      <c r="L1950" s="46"/>
    </row>
    <row r="1951" spans="1:12" x14ac:dyDescent="0.25">
      <c r="A1951" s="114">
        <v>42412</v>
      </c>
      <c r="B1951" s="16">
        <v>55590</v>
      </c>
      <c r="C1951" s="16" t="s">
        <v>154</v>
      </c>
      <c r="D1951" s="16">
        <v>13</v>
      </c>
      <c r="E1951" s="16" t="s">
        <v>4</v>
      </c>
      <c r="F1951" s="46"/>
      <c r="G1951" s="46"/>
      <c r="H1951" s="46"/>
      <c r="I1951" s="16">
        <v>0</v>
      </c>
      <c r="J1951" s="46"/>
      <c r="K1951" s="46"/>
      <c r="L1951" s="46"/>
    </row>
    <row r="1952" spans="1:12" x14ac:dyDescent="0.25">
      <c r="A1952" s="114">
        <v>42412</v>
      </c>
      <c r="B1952" s="16">
        <v>55591</v>
      </c>
      <c r="C1952" s="16" t="s">
        <v>155</v>
      </c>
      <c r="D1952" s="16">
        <v>14.9</v>
      </c>
      <c r="E1952" s="16" t="s">
        <v>4</v>
      </c>
      <c r="F1952" s="46"/>
      <c r="G1952" s="46"/>
      <c r="H1952" s="46"/>
      <c r="I1952" s="16">
        <v>0</v>
      </c>
      <c r="J1952" s="46"/>
      <c r="K1952" s="46"/>
      <c r="L1952" s="46"/>
    </row>
    <row r="1953" spans="1:12" x14ac:dyDescent="0.25">
      <c r="A1953" s="114">
        <v>42412</v>
      </c>
      <c r="B1953" s="16">
        <v>55592</v>
      </c>
      <c r="C1953" s="16" t="s">
        <v>151</v>
      </c>
      <c r="D1953" s="16">
        <v>14.9</v>
      </c>
      <c r="E1953" s="16" t="s">
        <v>4</v>
      </c>
      <c r="F1953" s="46"/>
      <c r="G1953" s="46"/>
      <c r="H1953" s="46"/>
      <c r="I1953" s="16">
        <v>0</v>
      </c>
      <c r="J1953" s="46"/>
      <c r="K1953" s="46"/>
      <c r="L1953" s="46"/>
    </row>
    <row r="1954" spans="1:12" x14ac:dyDescent="0.25">
      <c r="A1954" s="114">
        <v>42412</v>
      </c>
      <c r="B1954" s="16">
        <v>55593</v>
      </c>
      <c r="C1954" s="16" t="s">
        <v>153</v>
      </c>
      <c r="D1954" s="16">
        <v>13.3</v>
      </c>
      <c r="E1954" s="16" t="s">
        <v>4</v>
      </c>
      <c r="F1954" s="46"/>
      <c r="G1954" s="46"/>
      <c r="H1954" s="46"/>
      <c r="I1954" s="16">
        <v>0</v>
      </c>
      <c r="J1954" s="46"/>
      <c r="K1954" s="46"/>
      <c r="L1954" s="46"/>
    </row>
    <row r="1955" spans="1:12" x14ac:dyDescent="0.25">
      <c r="A1955" s="114">
        <v>42412</v>
      </c>
      <c r="B1955" s="16">
        <v>55594</v>
      </c>
      <c r="C1955" s="16" t="s">
        <v>154</v>
      </c>
      <c r="D1955" s="16">
        <v>13</v>
      </c>
      <c r="E1955" s="16" t="s">
        <v>4</v>
      </c>
      <c r="F1955" s="46"/>
      <c r="G1955" s="46"/>
      <c r="H1955" s="46"/>
      <c r="I1955" s="16">
        <v>0</v>
      </c>
      <c r="J1955" s="46"/>
      <c r="K1955" s="46"/>
      <c r="L1955" s="46"/>
    </row>
    <row r="1956" spans="1:12" x14ac:dyDescent="0.25">
      <c r="A1956" s="114">
        <v>42412</v>
      </c>
      <c r="B1956" s="16">
        <v>55595</v>
      </c>
      <c r="C1956" s="16" t="s">
        <v>155</v>
      </c>
      <c r="D1956" s="16">
        <v>14.9</v>
      </c>
      <c r="E1956" s="16" t="s">
        <v>4</v>
      </c>
      <c r="F1956" s="46"/>
      <c r="G1956" s="46"/>
      <c r="H1956" s="46"/>
      <c r="I1956" s="16">
        <v>0</v>
      </c>
      <c r="J1956" s="46"/>
      <c r="K1956" s="46"/>
      <c r="L1956" s="46"/>
    </row>
    <row r="1957" spans="1:12" x14ac:dyDescent="0.25">
      <c r="A1957" s="114">
        <v>42412</v>
      </c>
      <c r="B1957" s="16">
        <v>55596</v>
      </c>
      <c r="C1957" s="16" t="s">
        <v>151</v>
      </c>
      <c r="D1957" s="16">
        <v>14.9</v>
      </c>
      <c r="E1957" s="16" t="s">
        <v>4</v>
      </c>
      <c r="F1957" s="46"/>
      <c r="G1957" s="46"/>
      <c r="H1957" s="46"/>
      <c r="I1957" s="16">
        <v>0</v>
      </c>
      <c r="J1957" s="46"/>
      <c r="K1957" s="46"/>
      <c r="L1957" s="46"/>
    </row>
    <row r="1958" spans="1:12" x14ac:dyDescent="0.25">
      <c r="A1958" s="114">
        <v>42412</v>
      </c>
      <c r="B1958" s="16">
        <v>55597</v>
      </c>
      <c r="C1958" s="16" t="s">
        <v>153</v>
      </c>
      <c r="D1958" s="16">
        <v>13.3</v>
      </c>
      <c r="E1958" s="16" t="s">
        <v>4</v>
      </c>
      <c r="F1958" s="46"/>
      <c r="G1958" s="46"/>
      <c r="H1958" s="46"/>
      <c r="I1958" s="16">
        <v>0</v>
      </c>
      <c r="J1958" s="46"/>
      <c r="K1958" s="46"/>
      <c r="L1958" s="46"/>
    </row>
    <row r="1959" spans="1:12" x14ac:dyDescent="0.25">
      <c r="A1959" s="114">
        <v>42412</v>
      </c>
      <c r="B1959" s="16">
        <v>55598</v>
      </c>
      <c r="C1959" s="16" t="s">
        <v>154</v>
      </c>
      <c r="D1959" s="16">
        <v>13</v>
      </c>
      <c r="E1959" s="16" t="s">
        <v>4</v>
      </c>
      <c r="F1959" s="46"/>
      <c r="G1959" s="46"/>
      <c r="H1959" s="46"/>
      <c r="I1959" s="16">
        <v>0</v>
      </c>
      <c r="J1959" s="46"/>
      <c r="K1959" s="46"/>
      <c r="L1959" s="46"/>
    </row>
    <row r="1960" spans="1:12" x14ac:dyDescent="0.25">
      <c r="A1960" s="114">
        <v>42412</v>
      </c>
      <c r="B1960" s="16">
        <v>55599</v>
      </c>
      <c r="C1960" s="16" t="s">
        <v>151</v>
      </c>
      <c r="D1960" s="16">
        <v>14.9</v>
      </c>
      <c r="E1960" s="16" t="s">
        <v>4</v>
      </c>
      <c r="F1960" s="46"/>
      <c r="G1960" s="46"/>
      <c r="H1960" s="46"/>
      <c r="I1960" s="16">
        <v>0</v>
      </c>
      <c r="J1960" s="46"/>
      <c r="K1960" s="46"/>
      <c r="L1960" s="46"/>
    </row>
    <row r="1961" spans="1:12" x14ac:dyDescent="0.25">
      <c r="A1961" s="114">
        <v>42412</v>
      </c>
      <c r="B1961" s="16">
        <v>55600</v>
      </c>
      <c r="C1961" s="16" t="s">
        <v>158</v>
      </c>
      <c r="D1961" s="16">
        <v>15.6</v>
      </c>
      <c r="E1961" s="16" t="s">
        <v>4</v>
      </c>
      <c r="F1961" s="46"/>
      <c r="G1961" s="46"/>
      <c r="H1961" s="46"/>
      <c r="I1961" s="16">
        <v>0</v>
      </c>
      <c r="J1961" s="46"/>
      <c r="K1961" s="46"/>
      <c r="L1961" s="46"/>
    </row>
    <row r="1962" spans="1:12" x14ac:dyDescent="0.25">
      <c r="A1962" s="114">
        <v>42412</v>
      </c>
      <c r="B1962" s="16">
        <v>55601</v>
      </c>
      <c r="C1962" s="16" t="s">
        <v>155</v>
      </c>
      <c r="D1962" s="16">
        <v>14.9</v>
      </c>
      <c r="E1962" s="16" t="s">
        <v>4</v>
      </c>
      <c r="F1962" s="46"/>
      <c r="G1962" s="46"/>
      <c r="H1962" s="46"/>
      <c r="I1962" s="16">
        <v>0</v>
      </c>
      <c r="J1962" s="46"/>
      <c r="K1962" s="46"/>
      <c r="L1962" s="46"/>
    </row>
    <row r="1963" spans="1:12" x14ac:dyDescent="0.25">
      <c r="A1963" s="114">
        <v>42412</v>
      </c>
      <c r="B1963" s="16">
        <v>55602</v>
      </c>
      <c r="C1963" s="16" t="s">
        <v>153</v>
      </c>
      <c r="D1963" s="16">
        <v>13.3</v>
      </c>
      <c r="E1963" s="16" t="s">
        <v>4</v>
      </c>
      <c r="F1963" s="46"/>
      <c r="G1963" s="46"/>
      <c r="H1963" s="46"/>
      <c r="I1963" s="16">
        <v>0</v>
      </c>
      <c r="J1963" s="46"/>
      <c r="K1963" s="46"/>
      <c r="L1963" s="46"/>
    </row>
    <row r="1964" spans="1:12" x14ac:dyDescent="0.25">
      <c r="A1964" s="114">
        <v>42412</v>
      </c>
      <c r="B1964" s="16">
        <v>55603</v>
      </c>
      <c r="C1964" s="16" t="s">
        <v>151</v>
      </c>
      <c r="D1964" s="16">
        <v>14.9</v>
      </c>
      <c r="E1964" s="16" t="s">
        <v>4</v>
      </c>
      <c r="F1964" s="46"/>
      <c r="G1964" s="46"/>
      <c r="H1964" s="46"/>
      <c r="I1964" s="16">
        <v>0</v>
      </c>
      <c r="J1964" s="46"/>
      <c r="K1964" s="46"/>
      <c r="L1964" s="46"/>
    </row>
    <row r="1965" spans="1:12" x14ac:dyDescent="0.25">
      <c r="A1965" s="114">
        <v>42412</v>
      </c>
      <c r="B1965" s="16">
        <v>55604</v>
      </c>
      <c r="C1965" s="16" t="s">
        <v>154</v>
      </c>
      <c r="D1965" s="16">
        <v>13</v>
      </c>
      <c r="E1965" s="16" t="s">
        <v>4</v>
      </c>
      <c r="F1965" s="46"/>
      <c r="G1965" s="46"/>
      <c r="H1965" s="46"/>
      <c r="I1965" s="16">
        <v>0</v>
      </c>
      <c r="J1965" s="46"/>
      <c r="K1965" s="46"/>
      <c r="L1965" s="46"/>
    </row>
    <row r="1966" spans="1:12" x14ac:dyDescent="0.25">
      <c r="A1966" s="114">
        <v>42412</v>
      </c>
      <c r="B1966" s="16">
        <v>55605</v>
      </c>
      <c r="C1966" s="16" t="s">
        <v>155</v>
      </c>
      <c r="D1966" s="16">
        <v>14.9</v>
      </c>
      <c r="E1966" s="16" t="s">
        <v>4</v>
      </c>
      <c r="F1966" s="46"/>
      <c r="G1966" s="46"/>
      <c r="H1966" s="46"/>
      <c r="I1966" s="16">
        <v>0</v>
      </c>
      <c r="J1966" s="46"/>
      <c r="K1966" s="46"/>
      <c r="L1966" s="46"/>
    </row>
    <row r="1967" spans="1:12" x14ac:dyDescent="0.25">
      <c r="A1967" s="114">
        <v>42412</v>
      </c>
      <c r="B1967" s="16">
        <v>55606</v>
      </c>
      <c r="C1967" s="16" t="s">
        <v>153</v>
      </c>
      <c r="D1967" s="16">
        <v>13.3</v>
      </c>
      <c r="E1967" s="16" t="s">
        <v>4</v>
      </c>
      <c r="F1967" s="46"/>
      <c r="G1967" s="46"/>
      <c r="H1967" s="46"/>
      <c r="I1967" s="16">
        <v>0</v>
      </c>
      <c r="J1967" s="46"/>
      <c r="K1967" s="46"/>
      <c r="L1967" s="46"/>
    </row>
    <row r="1968" spans="1:12" x14ac:dyDescent="0.25">
      <c r="A1968" s="114">
        <v>42412</v>
      </c>
      <c r="B1968" s="16">
        <v>55607</v>
      </c>
      <c r="C1968" s="16" t="s">
        <v>151</v>
      </c>
      <c r="D1968" s="16">
        <v>14.9</v>
      </c>
      <c r="E1968" s="16" t="s">
        <v>4</v>
      </c>
      <c r="F1968" s="46"/>
      <c r="G1968" s="46"/>
      <c r="H1968" s="46"/>
      <c r="I1968" s="16">
        <v>0</v>
      </c>
      <c r="J1968" s="46"/>
      <c r="K1968" s="46"/>
      <c r="L1968" s="46"/>
    </row>
    <row r="1969" spans="1:12" x14ac:dyDescent="0.25">
      <c r="A1969" s="114">
        <v>42412</v>
      </c>
      <c r="B1969" s="16">
        <v>55608</v>
      </c>
      <c r="C1969" s="16" t="s">
        <v>154</v>
      </c>
      <c r="D1969" s="16">
        <v>13</v>
      </c>
      <c r="E1969" s="16" t="s">
        <v>4</v>
      </c>
      <c r="F1969" s="46"/>
      <c r="G1969" s="46"/>
      <c r="H1969" s="46"/>
      <c r="I1969" s="16">
        <v>0</v>
      </c>
      <c r="J1969" s="46"/>
      <c r="K1969" s="46"/>
      <c r="L1969" s="46"/>
    </row>
    <row r="1970" spans="1:12" x14ac:dyDescent="0.25">
      <c r="A1970" s="114">
        <v>42412</v>
      </c>
      <c r="B1970" s="16">
        <v>55609</v>
      </c>
      <c r="C1970" s="16" t="s">
        <v>155</v>
      </c>
      <c r="D1970" s="16">
        <v>14.9</v>
      </c>
      <c r="E1970" s="16" t="s">
        <v>4</v>
      </c>
      <c r="F1970" s="46"/>
      <c r="G1970" s="46"/>
      <c r="H1970" s="46"/>
      <c r="I1970" s="16">
        <v>0</v>
      </c>
      <c r="J1970" s="46"/>
      <c r="K1970" s="46"/>
      <c r="L1970" s="46"/>
    </row>
    <row r="1971" spans="1:12" x14ac:dyDescent="0.25">
      <c r="A1971" s="114">
        <v>42412</v>
      </c>
      <c r="B1971" s="16">
        <v>55610</v>
      </c>
      <c r="C1971" s="16" t="s">
        <v>153</v>
      </c>
      <c r="D1971" s="16">
        <v>13.3</v>
      </c>
      <c r="E1971" s="16" t="s">
        <v>4</v>
      </c>
      <c r="F1971" s="46"/>
      <c r="G1971" s="46"/>
      <c r="H1971" s="46"/>
      <c r="I1971" s="16">
        <v>0</v>
      </c>
      <c r="J1971" s="46"/>
      <c r="K1971" s="46"/>
      <c r="L1971" s="46"/>
    </row>
    <row r="1972" spans="1:12" x14ac:dyDescent="0.25">
      <c r="A1972" s="114">
        <v>42412</v>
      </c>
      <c r="B1972" s="16">
        <v>55611</v>
      </c>
      <c r="C1972" s="16" t="s">
        <v>151</v>
      </c>
      <c r="D1972" s="16">
        <v>14.9</v>
      </c>
      <c r="E1972" s="16" t="s">
        <v>4</v>
      </c>
      <c r="F1972" s="46"/>
      <c r="G1972" s="46"/>
      <c r="H1972" s="46"/>
      <c r="I1972" s="16">
        <v>0</v>
      </c>
      <c r="J1972" s="46"/>
      <c r="K1972" s="46"/>
      <c r="L1972" s="46"/>
    </row>
    <row r="1973" spans="1:12" x14ac:dyDescent="0.25">
      <c r="A1973" s="114">
        <v>42412</v>
      </c>
      <c r="B1973" s="16">
        <v>55612</v>
      </c>
      <c r="C1973" s="16" t="s">
        <v>154</v>
      </c>
      <c r="D1973" s="16">
        <v>13</v>
      </c>
      <c r="E1973" s="16" t="s">
        <v>4</v>
      </c>
      <c r="F1973" s="46"/>
      <c r="G1973" s="46"/>
      <c r="H1973" s="46"/>
      <c r="I1973" s="16">
        <v>0</v>
      </c>
      <c r="J1973" s="46"/>
      <c r="K1973" s="46"/>
      <c r="L1973" s="46"/>
    </row>
    <row r="1974" spans="1:12" x14ac:dyDescent="0.25">
      <c r="A1974" s="114">
        <v>42412</v>
      </c>
      <c r="B1974" s="16">
        <v>55613</v>
      </c>
      <c r="C1974" s="16" t="s">
        <v>155</v>
      </c>
      <c r="D1974" s="16">
        <v>14.9</v>
      </c>
      <c r="E1974" s="16" t="s">
        <v>4</v>
      </c>
      <c r="F1974" s="46"/>
      <c r="G1974" s="46"/>
      <c r="H1974" s="46"/>
      <c r="I1974" s="16">
        <v>0</v>
      </c>
      <c r="J1974" s="46"/>
      <c r="K1974" s="46"/>
      <c r="L1974" s="46"/>
    </row>
    <row r="1975" spans="1:12" x14ac:dyDescent="0.25">
      <c r="A1975" s="114">
        <v>42412</v>
      </c>
      <c r="B1975" s="16">
        <v>55614</v>
      </c>
      <c r="C1975" s="16" t="s">
        <v>153</v>
      </c>
      <c r="D1975" s="16">
        <v>13.3</v>
      </c>
      <c r="E1975" s="16" t="s">
        <v>4</v>
      </c>
      <c r="F1975" s="46"/>
      <c r="G1975" s="46"/>
      <c r="H1975" s="46"/>
      <c r="I1975" s="16">
        <v>0</v>
      </c>
      <c r="J1975" s="46"/>
      <c r="K1975" s="46"/>
      <c r="L1975" s="46"/>
    </row>
    <row r="1976" spans="1:12" x14ac:dyDescent="0.25">
      <c r="A1976" s="114">
        <v>42412</v>
      </c>
      <c r="B1976" s="16">
        <v>55615</v>
      </c>
      <c r="C1976" s="16" t="s">
        <v>151</v>
      </c>
      <c r="D1976" s="16">
        <v>14.9</v>
      </c>
      <c r="E1976" s="16" t="s">
        <v>4</v>
      </c>
      <c r="F1976" s="46"/>
      <c r="G1976" s="46"/>
      <c r="H1976" s="46"/>
      <c r="I1976" s="16">
        <v>0</v>
      </c>
      <c r="J1976" s="46"/>
      <c r="K1976" s="46"/>
      <c r="L1976" s="46"/>
    </row>
    <row r="1977" spans="1:12" x14ac:dyDescent="0.25">
      <c r="A1977" s="114">
        <v>42412</v>
      </c>
      <c r="B1977" s="16">
        <v>55616</v>
      </c>
      <c r="C1977" s="16" t="s">
        <v>154</v>
      </c>
      <c r="D1977" s="16">
        <v>13</v>
      </c>
      <c r="E1977" s="16" t="s">
        <v>4</v>
      </c>
      <c r="F1977" s="46"/>
      <c r="G1977" s="46"/>
      <c r="H1977" s="46"/>
      <c r="I1977" s="16">
        <v>0</v>
      </c>
      <c r="J1977" s="46"/>
      <c r="K1977" s="46"/>
      <c r="L1977" s="46"/>
    </row>
    <row r="1978" spans="1:12" x14ac:dyDescent="0.25">
      <c r="A1978" s="114">
        <v>42412</v>
      </c>
      <c r="B1978" s="16">
        <v>55617</v>
      </c>
      <c r="C1978" s="16" t="s">
        <v>155</v>
      </c>
      <c r="D1978" s="16">
        <v>14.9</v>
      </c>
      <c r="E1978" s="16" t="s">
        <v>4</v>
      </c>
      <c r="F1978" s="46"/>
      <c r="G1978" s="46"/>
      <c r="H1978" s="46"/>
      <c r="I1978" s="16">
        <v>0</v>
      </c>
      <c r="J1978" s="46"/>
      <c r="K1978" s="46"/>
      <c r="L1978" s="46"/>
    </row>
    <row r="1979" spans="1:12" x14ac:dyDescent="0.25">
      <c r="A1979" s="114">
        <v>42412</v>
      </c>
      <c r="B1979" s="16">
        <v>55618</v>
      </c>
      <c r="C1979" s="16" t="s">
        <v>153</v>
      </c>
      <c r="D1979" s="16">
        <v>13.3</v>
      </c>
      <c r="E1979" s="16" t="s">
        <v>4</v>
      </c>
      <c r="F1979" s="46"/>
      <c r="G1979" s="46"/>
      <c r="H1979" s="46"/>
      <c r="I1979" s="16">
        <v>0</v>
      </c>
      <c r="J1979" s="46"/>
      <c r="K1979" s="46"/>
      <c r="L1979" s="46"/>
    </row>
    <row r="1980" spans="1:12" x14ac:dyDescent="0.25">
      <c r="A1980" s="114">
        <v>42412</v>
      </c>
      <c r="B1980" s="16">
        <v>55619</v>
      </c>
      <c r="C1980" s="16" t="s">
        <v>151</v>
      </c>
      <c r="D1980" s="16">
        <v>14.9</v>
      </c>
      <c r="E1980" s="16" t="s">
        <v>4</v>
      </c>
      <c r="F1980" s="46"/>
      <c r="G1980" s="46"/>
      <c r="H1980" s="46"/>
      <c r="I1980" s="16">
        <v>0</v>
      </c>
      <c r="J1980" s="46"/>
      <c r="K1980" s="46"/>
      <c r="L1980" s="46"/>
    </row>
    <row r="1981" spans="1:12" x14ac:dyDescent="0.25">
      <c r="A1981" s="114">
        <v>42412</v>
      </c>
      <c r="B1981" s="16">
        <v>55620</v>
      </c>
      <c r="C1981" s="16" t="s">
        <v>155</v>
      </c>
      <c r="D1981" s="16">
        <v>14.9</v>
      </c>
      <c r="E1981" s="16" t="s">
        <v>4</v>
      </c>
      <c r="F1981" s="46"/>
      <c r="G1981" s="46"/>
      <c r="H1981" s="46"/>
      <c r="I1981" s="16">
        <v>0</v>
      </c>
      <c r="J1981" s="46"/>
      <c r="K1981" s="46"/>
      <c r="L1981" s="46"/>
    </row>
    <row r="1982" spans="1:12" x14ac:dyDescent="0.25">
      <c r="A1982" s="114">
        <v>42412</v>
      </c>
      <c r="B1982" s="16">
        <v>55621</v>
      </c>
      <c r="C1982" s="16" t="s">
        <v>153</v>
      </c>
      <c r="D1982" s="16">
        <v>13.3</v>
      </c>
      <c r="E1982" s="16" t="s">
        <v>4</v>
      </c>
      <c r="F1982" s="46"/>
      <c r="G1982" s="46"/>
      <c r="H1982" s="46"/>
      <c r="I1982" s="16">
        <v>0</v>
      </c>
      <c r="J1982" s="46"/>
      <c r="K1982" s="46"/>
      <c r="L1982" s="46"/>
    </row>
    <row r="1983" spans="1:12" x14ac:dyDescent="0.25">
      <c r="A1983" s="114">
        <v>42412</v>
      </c>
      <c r="B1983" s="16">
        <v>55622</v>
      </c>
      <c r="C1983" s="16" t="s">
        <v>151</v>
      </c>
      <c r="D1983" s="16">
        <v>14.9</v>
      </c>
      <c r="E1983" s="16" t="s">
        <v>4</v>
      </c>
      <c r="F1983" s="46"/>
      <c r="G1983" s="46"/>
      <c r="H1983" s="46"/>
      <c r="I1983" s="16">
        <v>0</v>
      </c>
      <c r="J1983" s="46"/>
      <c r="K1983" s="46"/>
      <c r="L1983" s="46"/>
    </row>
    <row r="1984" spans="1:12" x14ac:dyDescent="0.25">
      <c r="A1984" s="114">
        <v>42412</v>
      </c>
      <c r="B1984" s="16">
        <v>55623</v>
      </c>
      <c r="C1984" s="16" t="s">
        <v>153</v>
      </c>
      <c r="D1984" s="16">
        <v>13.3</v>
      </c>
      <c r="E1984" s="16" t="s">
        <v>4</v>
      </c>
      <c r="F1984" s="46"/>
      <c r="G1984" s="46"/>
      <c r="H1984" s="46"/>
      <c r="I1984" s="16">
        <v>0</v>
      </c>
      <c r="J1984" s="46"/>
      <c r="K1984" s="46"/>
      <c r="L1984" s="46"/>
    </row>
    <row r="1985" spans="1:12" x14ac:dyDescent="0.25">
      <c r="A1985" s="114">
        <v>42412</v>
      </c>
      <c r="B1985" s="16">
        <v>55624</v>
      </c>
      <c r="C1985" s="16" t="s">
        <v>154</v>
      </c>
      <c r="D1985" s="16">
        <v>13</v>
      </c>
      <c r="E1985" s="16" t="s">
        <v>4</v>
      </c>
      <c r="F1985" s="46"/>
      <c r="G1985" s="46"/>
      <c r="H1985" s="46"/>
      <c r="I1985" s="16">
        <v>0</v>
      </c>
      <c r="J1985" s="46"/>
      <c r="K1985" s="46"/>
      <c r="L1985" s="46"/>
    </row>
    <row r="1986" spans="1:12" x14ac:dyDescent="0.25">
      <c r="A1986" s="114">
        <v>42412</v>
      </c>
      <c r="B1986" s="16">
        <v>55625</v>
      </c>
      <c r="C1986" s="16" t="s">
        <v>152</v>
      </c>
      <c r="D1986" s="16">
        <v>14.9</v>
      </c>
      <c r="E1986" s="16" t="s">
        <v>4</v>
      </c>
      <c r="F1986" s="46"/>
      <c r="G1986" s="46"/>
      <c r="H1986" s="46"/>
      <c r="I1986" s="16">
        <v>0</v>
      </c>
      <c r="J1986" s="46"/>
      <c r="K1986" s="46"/>
      <c r="L1986" s="46"/>
    </row>
    <row r="1987" spans="1:12" x14ac:dyDescent="0.25">
      <c r="A1987" s="114">
        <v>42412</v>
      </c>
      <c r="B1987" s="16">
        <v>55626</v>
      </c>
      <c r="C1987" s="16" t="s">
        <v>151</v>
      </c>
      <c r="D1987" s="16">
        <v>14.9</v>
      </c>
      <c r="E1987" s="16" t="s">
        <v>4</v>
      </c>
      <c r="F1987" s="46"/>
      <c r="G1987" s="46"/>
      <c r="H1987" s="46"/>
      <c r="I1987" s="16">
        <v>0</v>
      </c>
      <c r="J1987" s="46"/>
      <c r="K1987" s="46"/>
      <c r="L1987" s="46"/>
    </row>
    <row r="1988" spans="1:12" x14ac:dyDescent="0.25">
      <c r="A1988" s="114">
        <v>42412</v>
      </c>
      <c r="B1988" s="16">
        <v>55627</v>
      </c>
      <c r="C1988" s="16" t="s">
        <v>153</v>
      </c>
      <c r="D1988" s="16">
        <v>13.3</v>
      </c>
      <c r="E1988" s="16" t="s">
        <v>4</v>
      </c>
      <c r="F1988" s="46"/>
      <c r="G1988" s="46"/>
      <c r="H1988" s="46"/>
      <c r="I1988" s="16">
        <v>0</v>
      </c>
      <c r="J1988" s="46"/>
      <c r="K1988" s="46"/>
      <c r="L1988" s="46"/>
    </row>
    <row r="1989" spans="1:12" x14ac:dyDescent="0.25">
      <c r="A1989" s="114">
        <v>42412</v>
      </c>
      <c r="B1989" s="16">
        <v>55628</v>
      </c>
      <c r="C1989" s="16" t="s">
        <v>154</v>
      </c>
      <c r="D1989" s="16">
        <v>13</v>
      </c>
      <c r="E1989" s="16" t="s">
        <v>4</v>
      </c>
      <c r="F1989" s="46"/>
      <c r="G1989" s="46"/>
      <c r="H1989" s="46"/>
      <c r="I1989" s="16">
        <v>0</v>
      </c>
      <c r="J1989" s="46"/>
      <c r="K1989" s="46"/>
      <c r="L1989" s="46"/>
    </row>
    <row r="1990" spans="1:12" x14ac:dyDescent="0.25">
      <c r="A1990" s="114">
        <v>42412</v>
      </c>
      <c r="B1990" s="16">
        <v>55629</v>
      </c>
      <c r="C1990" s="16" t="s">
        <v>152</v>
      </c>
      <c r="D1990" s="16">
        <v>14.9</v>
      </c>
      <c r="E1990" s="16" t="s">
        <v>4</v>
      </c>
      <c r="F1990" s="46"/>
      <c r="G1990" s="46"/>
      <c r="H1990" s="46"/>
      <c r="I1990" s="16">
        <v>0</v>
      </c>
      <c r="J1990" s="46"/>
      <c r="K1990" s="46"/>
      <c r="L1990" s="46"/>
    </row>
    <row r="1991" spans="1:12" x14ac:dyDescent="0.25">
      <c r="A1991" s="114">
        <v>42412</v>
      </c>
      <c r="B1991" s="16">
        <v>55630</v>
      </c>
      <c r="C1991" s="16" t="s">
        <v>151</v>
      </c>
      <c r="D1991" s="16">
        <v>14.9</v>
      </c>
      <c r="E1991" s="16" t="s">
        <v>4</v>
      </c>
      <c r="F1991" s="46"/>
      <c r="G1991" s="46"/>
      <c r="H1991" s="46"/>
      <c r="I1991" s="16">
        <v>0</v>
      </c>
      <c r="J1991" s="46"/>
      <c r="K1991" s="46"/>
      <c r="L1991" s="46"/>
    </row>
    <row r="1992" spans="1:12" x14ac:dyDescent="0.25">
      <c r="A1992" s="114">
        <v>42412</v>
      </c>
      <c r="B1992" s="16">
        <v>55631</v>
      </c>
      <c r="C1992" s="16" t="s">
        <v>153</v>
      </c>
      <c r="D1992" s="16">
        <v>13.3</v>
      </c>
      <c r="E1992" s="16" t="s">
        <v>4</v>
      </c>
      <c r="F1992" s="46"/>
      <c r="G1992" s="46"/>
      <c r="H1992" s="46"/>
      <c r="I1992" s="16">
        <v>0</v>
      </c>
      <c r="J1992" s="46"/>
      <c r="K1992" s="46"/>
      <c r="L1992" s="46"/>
    </row>
    <row r="1993" spans="1:12" x14ac:dyDescent="0.25">
      <c r="A1993" s="114">
        <v>42412</v>
      </c>
      <c r="B1993" s="16">
        <v>55632</v>
      </c>
      <c r="C1993" s="16" t="s">
        <v>154</v>
      </c>
      <c r="D1993" s="16">
        <v>13</v>
      </c>
      <c r="E1993" s="16" t="s">
        <v>4</v>
      </c>
      <c r="F1993" s="46"/>
      <c r="G1993" s="46"/>
      <c r="H1993" s="46"/>
      <c r="I1993" s="16">
        <v>0</v>
      </c>
      <c r="J1993" s="46"/>
      <c r="K1993" s="46"/>
      <c r="L1993" s="46"/>
    </row>
    <row r="1994" spans="1:12" x14ac:dyDescent="0.25">
      <c r="A1994" s="114">
        <v>42412</v>
      </c>
      <c r="B1994" s="16">
        <v>55633</v>
      </c>
      <c r="C1994" s="16" t="s">
        <v>152</v>
      </c>
      <c r="D1994" s="16">
        <v>14.9</v>
      </c>
      <c r="E1994" s="16" t="s">
        <v>4</v>
      </c>
      <c r="F1994" s="46"/>
      <c r="G1994" s="46"/>
      <c r="H1994" s="46"/>
      <c r="I1994" s="16">
        <v>0</v>
      </c>
      <c r="J1994" s="46"/>
      <c r="K1994" s="46"/>
      <c r="L1994" s="46"/>
    </row>
    <row r="1995" spans="1:12" x14ac:dyDescent="0.25">
      <c r="A1995" s="114">
        <v>42412</v>
      </c>
      <c r="B1995" s="16">
        <v>55634</v>
      </c>
      <c r="C1995" s="16" t="s">
        <v>151</v>
      </c>
      <c r="D1995" s="16">
        <v>14.9</v>
      </c>
      <c r="E1995" s="16" t="s">
        <v>4</v>
      </c>
      <c r="F1995" s="46"/>
      <c r="G1995" s="46"/>
      <c r="H1995" s="46"/>
      <c r="I1995" s="16">
        <v>0</v>
      </c>
      <c r="J1995" s="46"/>
      <c r="K1995" s="46"/>
      <c r="L1995" s="46"/>
    </row>
    <row r="1996" spans="1:12" x14ac:dyDescent="0.25">
      <c r="A1996" s="114">
        <v>42412</v>
      </c>
      <c r="B1996" s="16">
        <v>55635</v>
      </c>
      <c r="C1996" s="16" t="s">
        <v>153</v>
      </c>
      <c r="D1996" s="16">
        <v>13.3</v>
      </c>
      <c r="E1996" s="16" t="s">
        <v>4</v>
      </c>
      <c r="F1996" s="46"/>
      <c r="G1996" s="46"/>
      <c r="H1996" s="46"/>
      <c r="I1996" s="16">
        <v>0</v>
      </c>
      <c r="J1996" s="46"/>
      <c r="K1996" s="46"/>
      <c r="L1996" s="46"/>
    </row>
    <row r="1997" spans="1:12" x14ac:dyDescent="0.25">
      <c r="A1997" s="114">
        <v>42412</v>
      </c>
      <c r="B1997" s="16">
        <v>55636</v>
      </c>
      <c r="C1997" s="16" t="s">
        <v>152</v>
      </c>
      <c r="D1997" s="16">
        <v>14.9</v>
      </c>
      <c r="E1997" s="16" t="s">
        <v>4</v>
      </c>
      <c r="F1997" s="46"/>
      <c r="G1997" s="46"/>
      <c r="H1997" s="46"/>
      <c r="I1997" s="16">
        <v>0</v>
      </c>
      <c r="J1997" s="46"/>
      <c r="K1997" s="46"/>
      <c r="L1997" s="46"/>
    </row>
    <row r="1998" spans="1:12" x14ac:dyDescent="0.25">
      <c r="A1998" s="114">
        <v>42412</v>
      </c>
      <c r="B1998" s="16">
        <v>55637</v>
      </c>
      <c r="C1998" s="16" t="s">
        <v>151</v>
      </c>
      <c r="D1998" s="16">
        <v>14.9</v>
      </c>
      <c r="E1998" s="16" t="s">
        <v>4</v>
      </c>
      <c r="F1998" s="46"/>
      <c r="G1998" s="46"/>
      <c r="H1998" s="46"/>
      <c r="I1998" s="16">
        <v>0</v>
      </c>
      <c r="J1998" s="46"/>
      <c r="K1998" s="46"/>
      <c r="L1998" s="46"/>
    </row>
    <row r="1999" spans="1:12" x14ac:dyDescent="0.25">
      <c r="A1999" s="114">
        <v>42412</v>
      </c>
      <c r="B1999" s="16">
        <v>55638</v>
      </c>
      <c r="C1999" s="16" t="s">
        <v>158</v>
      </c>
      <c r="D1999" s="16">
        <v>15.6</v>
      </c>
      <c r="E1999" s="16" t="s">
        <v>4</v>
      </c>
      <c r="F1999" s="46"/>
      <c r="G1999" s="46"/>
      <c r="H1999" s="46"/>
      <c r="I1999" s="16">
        <v>0</v>
      </c>
      <c r="J1999" s="46"/>
      <c r="K1999" s="46"/>
      <c r="L1999" s="46"/>
    </row>
    <row r="2000" spans="1:12" x14ac:dyDescent="0.25">
      <c r="A2000" s="114">
        <v>42412</v>
      </c>
      <c r="B2000" s="16">
        <v>55639</v>
      </c>
      <c r="C2000" s="16" t="s">
        <v>153</v>
      </c>
      <c r="D2000" s="16">
        <v>13.3</v>
      </c>
      <c r="E2000" s="16" t="s">
        <v>4</v>
      </c>
      <c r="F2000" s="46"/>
      <c r="G2000" s="46"/>
      <c r="H2000" s="46"/>
      <c r="I2000" s="16">
        <v>0</v>
      </c>
      <c r="J2000" s="46"/>
      <c r="K2000" s="46"/>
      <c r="L2000" s="46"/>
    </row>
    <row r="2001" spans="1:12" x14ac:dyDescent="0.25">
      <c r="A2001" s="114">
        <v>42412</v>
      </c>
      <c r="B2001" s="16">
        <v>55640</v>
      </c>
      <c r="C2001" s="16" t="s">
        <v>152</v>
      </c>
      <c r="D2001" s="16">
        <v>14.9</v>
      </c>
      <c r="E2001" s="16" t="s">
        <v>4</v>
      </c>
      <c r="F2001" s="46"/>
      <c r="G2001" s="46"/>
      <c r="H2001" s="46"/>
      <c r="I2001" s="16">
        <v>0</v>
      </c>
      <c r="J2001" s="46"/>
      <c r="K2001" s="46"/>
      <c r="L2001" s="46"/>
    </row>
    <row r="2002" spans="1:12" x14ac:dyDescent="0.25">
      <c r="A2002" s="114">
        <v>42412</v>
      </c>
      <c r="B2002" s="16">
        <v>55641</v>
      </c>
      <c r="C2002" s="16" t="s">
        <v>151</v>
      </c>
      <c r="D2002" s="16">
        <v>14.9</v>
      </c>
      <c r="E2002" s="16" t="s">
        <v>4</v>
      </c>
      <c r="F2002" s="46"/>
      <c r="G2002" s="46"/>
      <c r="H2002" s="46"/>
      <c r="I2002" s="16">
        <v>0</v>
      </c>
      <c r="J2002" s="46"/>
      <c r="K2002" s="46"/>
      <c r="L2002" s="46"/>
    </row>
    <row r="2003" spans="1:12" x14ac:dyDescent="0.25">
      <c r="A2003" s="114">
        <v>42412</v>
      </c>
      <c r="B2003" s="16">
        <v>55642</v>
      </c>
      <c r="C2003" s="16" t="s">
        <v>158</v>
      </c>
      <c r="D2003" s="16">
        <v>15.6</v>
      </c>
      <c r="E2003" s="16" t="s">
        <v>4</v>
      </c>
      <c r="F2003" s="46"/>
      <c r="G2003" s="46"/>
      <c r="H2003" s="46"/>
      <c r="I2003" s="16">
        <v>0</v>
      </c>
      <c r="J2003" s="46"/>
      <c r="K2003" s="46"/>
      <c r="L2003" s="46"/>
    </row>
    <row r="2004" spans="1:12" x14ac:dyDescent="0.25">
      <c r="A2004" s="114">
        <v>42412</v>
      </c>
      <c r="B2004" s="16">
        <v>55643</v>
      </c>
      <c r="C2004" s="16" t="s">
        <v>153</v>
      </c>
      <c r="D2004" s="16">
        <v>13.3</v>
      </c>
      <c r="E2004" s="16" t="s">
        <v>4</v>
      </c>
      <c r="F2004" s="46"/>
      <c r="G2004" s="46"/>
      <c r="H2004" s="46"/>
      <c r="I2004" s="16">
        <v>0</v>
      </c>
      <c r="J2004" s="46"/>
      <c r="K2004" s="46"/>
      <c r="L2004" s="46"/>
    </row>
    <row r="2005" spans="1:12" x14ac:dyDescent="0.25">
      <c r="A2005" s="114">
        <v>42412</v>
      </c>
      <c r="B2005" s="16">
        <v>55644</v>
      </c>
      <c r="C2005" s="16" t="s">
        <v>151</v>
      </c>
      <c r="D2005" s="16">
        <v>14.9</v>
      </c>
      <c r="E2005" s="16" t="s">
        <v>4</v>
      </c>
      <c r="F2005" s="46"/>
      <c r="G2005" s="46"/>
      <c r="H2005" s="46"/>
      <c r="I2005" s="16">
        <v>0</v>
      </c>
      <c r="J2005" s="46"/>
      <c r="K2005" s="46"/>
      <c r="L2005" s="46"/>
    </row>
    <row r="2006" spans="1:12" x14ac:dyDescent="0.25">
      <c r="A2006" s="114">
        <v>42412</v>
      </c>
      <c r="B2006" s="16">
        <v>55645</v>
      </c>
      <c r="C2006" s="16" t="s">
        <v>152</v>
      </c>
      <c r="D2006" s="16">
        <v>14.9</v>
      </c>
      <c r="E2006" s="16" t="s">
        <v>4</v>
      </c>
      <c r="F2006" s="46"/>
      <c r="G2006" s="46"/>
      <c r="H2006" s="46"/>
      <c r="I2006" s="16">
        <v>0</v>
      </c>
      <c r="J2006" s="46"/>
      <c r="K2006" s="46"/>
      <c r="L2006" s="46"/>
    </row>
    <row r="2007" spans="1:12" x14ac:dyDescent="0.25">
      <c r="A2007" s="114">
        <v>42412</v>
      </c>
      <c r="B2007" s="16">
        <v>55646</v>
      </c>
      <c r="C2007" s="16" t="s">
        <v>158</v>
      </c>
      <c r="D2007" s="16">
        <v>15.6</v>
      </c>
      <c r="E2007" s="16" t="s">
        <v>4</v>
      </c>
      <c r="F2007" s="46"/>
      <c r="G2007" s="46"/>
      <c r="H2007" s="46"/>
      <c r="I2007" s="16">
        <v>0</v>
      </c>
      <c r="J2007" s="46"/>
      <c r="K2007" s="46"/>
      <c r="L2007" s="46"/>
    </row>
    <row r="2008" spans="1:12" x14ac:dyDescent="0.25">
      <c r="A2008" s="114">
        <v>42412</v>
      </c>
      <c r="B2008" s="16">
        <v>55647</v>
      </c>
      <c r="C2008" s="16" t="s">
        <v>153</v>
      </c>
      <c r="D2008" s="16">
        <v>13.3</v>
      </c>
      <c r="E2008" s="16" t="s">
        <v>4</v>
      </c>
      <c r="F2008" s="46"/>
      <c r="G2008" s="46"/>
      <c r="H2008" s="46"/>
      <c r="I2008" s="16">
        <v>0</v>
      </c>
      <c r="J2008" s="46"/>
      <c r="K2008" s="46"/>
      <c r="L2008" s="46"/>
    </row>
    <row r="2009" spans="1:12" x14ac:dyDescent="0.25">
      <c r="A2009" s="114">
        <v>42412</v>
      </c>
      <c r="B2009" s="16">
        <v>55648</v>
      </c>
      <c r="C2009" s="16" t="s">
        <v>151</v>
      </c>
      <c r="D2009" s="16">
        <v>14.9</v>
      </c>
      <c r="E2009" s="16" t="s">
        <v>4</v>
      </c>
      <c r="F2009" s="46"/>
      <c r="G2009" s="46"/>
      <c r="H2009" s="46"/>
      <c r="I2009" s="16">
        <v>0</v>
      </c>
      <c r="J2009" s="46"/>
      <c r="K2009" s="46"/>
      <c r="L2009" s="46"/>
    </row>
    <row r="2010" spans="1:12" x14ac:dyDescent="0.25">
      <c r="A2010" s="114">
        <v>42412</v>
      </c>
      <c r="B2010" s="16">
        <v>55649</v>
      </c>
      <c r="C2010" s="16" t="s">
        <v>152</v>
      </c>
      <c r="D2010" s="16">
        <v>14.9</v>
      </c>
      <c r="E2010" s="16" t="s">
        <v>4</v>
      </c>
      <c r="F2010" s="46"/>
      <c r="G2010" s="46"/>
      <c r="H2010" s="46"/>
      <c r="I2010" s="16">
        <v>0</v>
      </c>
      <c r="J2010" s="46"/>
      <c r="K2010" s="46"/>
      <c r="L2010" s="46"/>
    </row>
    <row r="2011" spans="1:12" x14ac:dyDescent="0.25">
      <c r="A2011" s="114">
        <v>42412</v>
      </c>
      <c r="B2011" s="16">
        <v>55650</v>
      </c>
      <c r="C2011" s="16" t="s">
        <v>158</v>
      </c>
      <c r="D2011" s="16">
        <v>15.6</v>
      </c>
      <c r="E2011" s="16" t="s">
        <v>4</v>
      </c>
      <c r="F2011" s="46"/>
      <c r="G2011" s="46"/>
      <c r="H2011" s="46"/>
      <c r="I2011" s="16">
        <v>0</v>
      </c>
      <c r="J2011" s="46"/>
      <c r="K2011" s="46"/>
      <c r="L2011" s="46"/>
    </row>
    <row r="2012" spans="1:12" x14ac:dyDescent="0.25">
      <c r="A2012" s="114">
        <v>42412</v>
      </c>
      <c r="B2012" s="16">
        <v>55651</v>
      </c>
      <c r="C2012" s="16" t="s">
        <v>153</v>
      </c>
      <c r="D2012" s="16">
        <v>13.3</v>
      </c>
      <c r="E2012" s="16" t="s">
        <v>4</v>
      </c>
      <c r="F2012" s="46"/>
      <c r="G2012" s="46"/>
      <c r="H2012" s="46"/>
      <c r="I2012" s="16">
        <v>0</v>
      </c>
      <c r="J2012" s="46"/>
      <c r="K2012" s="46"/>
      <c r="L2012" s="46"/>
    </row>
    <row r="2013" spans="1:12" x14ac:dyDescent="0.25">
      <c r="A2013" s="114">
        <v>42412</v>
      </c>
      <c r="B2013" s="16">
        <v>55652</v>
      </c>
      <c r="C2013" s="16" t="s">
        <v>151</v>
      </c>
      <c r="D2013" s="16">
        <v>14.9</v>
      </c>
      <c r="E2013" s="16" t="s">
        <v>4</v>
      </c>
      <c r="F2013" s="46"/>
      <c r="G2013" s="46"/>
      <c r="H2013" s="46"/>
      <c r="I2013" s="16">
        <v>0</v>
      </c>
      <c r="J2013" s="46"/>
      <c r="K2013" s="46"/>
      <c r="L2013" s="46"/>
    </row>
    <row r="2014" spans="1:12" x14ac:dyDescent="0.25">
      <c r="A2014" s="114">
        <v>42412</v>
      </c>
      <c r="B2014" s="16">
        <v>55653</v>
      </c>
      <c r="C2014" s="16" t="s">
        <v>152</v>
      </c>
      <c r="D2014" s="16">
        <v>14.9</v>
      </c>
      <c r="E2014" s="16" t="s">
        <v>4</v>
      </c>
      <c r="F2014" s="46"/>
      <c r="G2014" s="46"/>
      <c r="H2014" s="46"/>
      <c r="I2014" s="16">
        <v>0</v>
      </c>
      <c r="J2014" s="46"/>
      <c r="K2014" s="46"/>
      <c r="L2014" s="46"/>
    </row>
    <row r="2015" spans="1:12" x14ac:dyDescent="0.25">
      <c r="A2015" s="114">
        <v>42412</v>
      </c>
      <c r="B2015" s="16">
        <v>55654</v>
      </c>
      <c r="C2015" s="16" t="s">
        <v>158</v>
      </c>
      <c r="D2015" s="16">
        <v>15.6</v>
      </c>
      <c r="E2015" s="16" t="s">
        <v>4</v>
      </c>
      <c r="F2015" s="46"/>
      <c r="G2015" s="46"/>
      <c r="H2015" s="46"/>
      <c r="I2015" s="16">
        <v>0</v>
      </c>
      <c r="J2015" s="46"/>
      <c r="K2015" s="46"/>
      <c r="L2015" s="46"/>
    </row>
    <row r="2016" spans="1:12" x14ac:dyDescent="0.25">
      <c r="A2016" s="114">
        <v>42412</v>
      </c>
      <c r="B2016" s="16">
        <v>55655</v>
      </c>
      <c r="C2016" s="16" t="s">
        <v>153</v>
      </c>
      <c r="D2016" s="16">
        <v>13.3</v>
      </c>
      <c r="E2016" s="16" t="s">
        <v>4</v>
      </c>
      <c r="F2016" s="46"/>
      <c r="G2016" s="46"/>
      <c r="H2016" s="46"/>
      <c r="I2016" s="16">
        <v>0</v>
      </c>
      <c r="J2016" s="46"/>
      <c r="K2016" s="46"/>
      <c r="L2016" s="46"/>
    </row>
    <row r="2017" spans="1:12" x14ac:dyDescent="0.25">
      <c r="A2017" s="114">
        <v>42412</v>
      </c>
      <c r="B2017" s="16">
        <v>55656</v>
      </c>
      <c r="C2017" s="16" t="s">
        <v>151</v>
      </c>
      <c r="D2017" s="16">
        <v>14.9</v>
      </c>
      <c r="E2017" s="16" t="s">
        <v>4</v>
      </c>
      <c r="F2017" s="46"/>
      <c r="G2017" s="46"/>
      <c r="H2017" s="46"/>
      <c r="I2017" s="16">
        <v>0</v>
      </c>
      <c r="J2017" s="46"/>
      <c r="K2017" s="46"/>
      <c r="L2017" s="46"/>
    </row>
    <row r="2018" spans="1:12" x14ac:dyDescent="0.25">
      <c r="A2018" s="114">
        <v>42412</v>
      </c>
      <c r="B2018" s="16">
        <v>55657</v>
      </c>
      <c r="C2018" s="16" t="s">
        <v>158</v>
      </c>
      <c r="D2018" s="16">
        <v>15.6</v>
      </c>
      <c r="E2018" s="16" t="s">
        <v>4</v>
      </c>
      <c r="F2018" s="46"/>
      <c r="G2018" s="46"/>
      <c r="H2018" s="46"/>
      <c r="I2018" s="16">
        <v>0</v>
      </c>
      <c r="J2018" s="46"/>
      <c r="K2018" s="46"/>
      <c r="L2018" s="46"/>
    </row>
    <row r="2019" spans="1:12" x14ac:dyDescent="0.25">
      <c r="A2019" s="114">
        <v>42412</v>
      </c>
      <c r="B2019" s="16">
        <v>55658</v>
      </c>
      <c r="C2019" s="16" t="s">
        <v>153</v>
      </c>
      <c r="D2019" s="16">
        <v>13.3</v>
      </c>
      <c r="E2019" s="16" t="s">
        <v>4</v>
      </c>
      <c r="F2019" s="46"/>
      <c r="G2019" s="46"/>
      <c r="H2019" s="46"/>
      <c r="I2019" s="16">
        <v>0</v>
      </c>
      <c r="J2019" s="46"/>
      <c r="K2019" s="46"/>
      <c r="L2019" s="46"/>
    </row>
    <row r="2020" spans="1:12" x14ac:dyDescent="0.25">
      <c r="A2020" s="114">
        <v>42412</v>
      </c>
      <c r="B2020" s="16">
        <v>55659</v>
      </c>
      <c r="C2020" s="16" t="s">
        <v>152</v>
      </c>
      <c r="D2020" s="16">
        <v>14.9</v>
      </c>
      <c r="E2020" s="16" t="s">
        <v>4</v>
      </c>
      <c r="F2020" s="46"/>
      <c r="G2020" s="46"/>
      <c r="H2020" s="46"/>
      <c r="I2020" s="16">
        <v>0</v>
      </c>
      <c r="J2020" s="46"/>
      <c r="K2020" s="46"/>
      <c r="L2020" s="46"/>
    </row>
    <row r="2021" spans="1:12" x14ac:dyDescent="0.25">
      <c r="A2021" s="114">
        <v>42412</v>
      </c>
      <c r="B2021" s="16">
        <v>55660</v>
      </c>
      <c r="C2021" s="16" t="s">
        <v>151</v>
      </c>
      <c r="D2021" s="16">
        <v>14.9</v>
      </c>
      <c r="E2021" s="16" t="s">
        <v>4</v>
      </c>
      <c r="F2021" s="46"/>
      <c r="G2021" s="46"/>
      <c r="H2021" s="46"/>
      <c r="I2021" s="16">
        <v>0</v>
      </c>
      <c r="J2021" s="46"/>
      <c r="K2021" s="46"/>
      <c r="L2021" s="46"/>
    </row>
    <row r="2022" spans="1:12" x14ac:dyDescent="0.25">
      <c r="A2022" s="114">
        <v>42412</v>
      </c>
      <c r="B2022" s="16">
        <v>55661</v>
      </c>
      <c r="C2022" s="16" t="s">
        <v>158</v>
      </c>
      <c r="D2022" s="16">
        <v>15.6</v>
      </c>
      <c r="E2022" s="16" t="s">
        <v>4</v>
      </c>
      <c r="F2022" s="46"/>
      <c r="G2022" s="46"/>
      <c r="H2022" s="46"/>
      <c r="I2022" s="16">
        <v>0</v>
      </c>
      <c r="J2022" s="46"/>
      <c r="K2022" s="46"/>
      <c r="L2022" s="46"/>
    </row>
    <row r="2023" spans="1:12" x14ac:dyDescent="0.25">
      <c r="A2023" s="114">
        <v>42412</v>
      </c>
      <c r="B2023" s="16">
        <v>55662</v>
      </c>
      <c r="C2023" s="16" t="s">
        <v>152</v>
      </c>
      <c r="D2023" s="16">
        <v>14.9</v>
      </c>
      <c r="E2023" s="16" t="s">
        <v>4</v>
      </c>
      <c r="F2023" s="46"/>
      <c r="G2023" s="46"/>
      <c r="H2023" s="46"/>
      <c r="I2023" s="16">
        <v>0</v>
      </c>
      <c r="J2023" s="46"/>
      <c r="K2023" s="46"/>
      <c r="L2023" s="46"/>
    </row>
    <row r="2024" spans="1:12" x14ac:dyDescent="0.25">
      <c r="A2024" s="114">
        <v>42412</v>
      </c>
      <c r="B2024" s="16">
        <v>55663</v>
      </c>
      <c r="C2024" s="16" t="s">
        <v>151</v>
      </c>
      <c r="D2024" s="16">
        <v>14.9</v>
      </c>
      <c r="E2024" s="16" t="s">
        <v>4</v>
      </c>
      <c r="F2024" s="46"/>
      <c r="G2024" s="46"/>
      <c r="H2024" s="46"/>
      <c r="I2024" s="16">
        <v>0</v>
      </c>
      <c r="J2024" s="46"/>
      <c r="K2024" s="46"/>
      <c r="L2024" s="46"/>
    </row>
    <row r="2025" spans="1:12" x14ac:dyDescent="0.25">
      <c r="A2025" s="114">
        <v>42412</v>
      </c>
      <c r="B2025" s="16">
        <v>55664</v>
      </c>
      <c r="C2025" s="16" t="s">
        <v>153</v>
      </c>
      <c r="D2025" s="16">
        <v>13.3</v>
      </c>
      <c r="E2025" s="16" t="s">
        <v>4</v>
      </c>
      <c r="F2025" s="46"/>
      <c r="G2025" s="46"/>
      <c r="H2025" s="46"/>
      <c r="I2025" s="16">
        <v>0</v>
      </c>
      <c r="J2025" s="46"/>
      <c r="K2025" s="46"/>
      <c r="L2025" s="46"/>
    </row>
    <row r="2026" spans="1:12" x14ac:dyDescent="0.25">
      <c r="A2026" s="114">
        <v>42412</v>
      </c>
      <c r="B2026" s="16">
        <v>55665</v>
      </c>
      <c r="C2026" s="16" t="s">
        <v>158</v>
      </c>
      <c r="D2026" s="16">
        <v>15.6</v>
      </c>
      <c r="E2026" s="16" t="s">
        <v>4</v>
      </c>
      <c r="F2026" s="46"/>
      <c r="G2026" s="46"/>
      <c r="H2026" s="46"/>
      <c r="I2026" s="16">
        <v>0</v>
      </c>
      <c r="J2026" s="46"/>
      <c r="K2026" s="46"/>
      <c r="L2026" s="46"/>
    </row>
    <row r="2027" spans="1:12" x14ac:dyDescent="0.25">
      <c r="A2027" s="114">
        <v>42412</v>
      </c>
      <c r="B2027" s="16">
        <v>55666</v>
      </c>
      <c r="C2027" s="16" t="s">
        <v>152</v>
      </c>
      <c r="D2027" s="16">
        <v>14.9</v>
      </c>
      <c r="E2027" s="16" t="s">
        <v>4</v>
      </c>
      <c r="F2027" s="46"/>
      <c r="G2027" s="46"/>
      <c r="H2027" s="46"/>
      <c r="I2027" s="16">
        <v>0</v>
      </c>
      <c r="J2027" s="46"/>
      <c r="K2027" s="46"/>
      <c r="L2027" s="46"/>
    </row>
    <row r="2028" spans="1:12" x14ac:dyDescent="0.25">
      <c r="A2028" s="114">
        <v>42412</v>
      </c>
      <c r="B2028" s="16">
        <v>55667</v>
      </c>
      <c r="C2028" s="16" t="s">
        <v>153</v>
      </c>
      <c r="D2028" s="16">
        <v>13.3</v>
      </c>
      <c r="E2028" s="16" t="s">
        <v>4</v>
      </c>
      <c r="F2028" s="46"/>
      <c r="G2028" s="46"/>
      <c r="H2028" s="46"/>
      <c r="I2028" s="16">
        <v>0</v>
      </c>
      <c r="J2028" s="46"/>
      <c r="K2028" s="46"/>
      <c r="L2028" s="46"/>
    </row>
    <row r="2029" spans="1:12" x14ac:dyDescent="0.25">
      <c r="A2029" s="114">
        <v>42412</v>
      </c>
      <c r="B2029" s="16">
        <v>55668</v>
      </c>
      <c r="C2029" s="16" t="s">
        <v>158</v>
      </c>
      <c r="D2029" s="16">
        <v>15.6</v>
      </c>
      <c r="E2029" s="16" t="s">
        <v>4</v>
      </c>
      <c r="F2029" s="46"/>
      <c r="G2029" s="46"/>
      <c r="H2029" s="46"/>
      <c r="I2029" s="16">
        <v>0</v>
      </c>
      <c r="J2029" s="46"/>
      <c r="K2029" s="46"/>
      <c r="L2029" s="46"/>
    </row>
    <row r="2030" spans="1:12" x14ac:dyDescent="0.25">
      <c r="A2030" s="114">
        <v>42412</v>
      </c>
      <c r="B2030" s="16">
        <v>55669</v>
      </c>
      <c r="C2030" s="16" t="s">
        <v>151</v>
      </c>
      <c r="D2030" s="16">
        <v>14.9</v>
      </c>
      <c r="E2030" s="16" t="s">
        <v>4</v>
      </c>
      <c r="F2030" s="46"/>
      <c r="G2030" s="46"/>
      <c r="H2030" s="46"/>
      <c r="I2030" s="16">
        <v>0</v>
      </c>
      <c r="J2030" s="46"/>
      <c r="K2030" s="46"/>
      <c r="L2030" s="46"/>
    </row>
    <row r="2031" spans="1:12" x14ac:dyDescent="0.25">
      <c r="A2031" s="114">
        <v>42412</v>
      </c>
      <c r="B2031" s="16">
        <v>55670</v>
      </c>
      <c r="C2031" s="16" t="s">
        <v>152</v>
      </c>
      <c r="D2031" s="16">
        <v>14.9</v>
      </c>
      <c r="E2031" s="16" t="s">
        <v>4</v>
      </c>
      <c r="F2031" s="46"/>
      <c r="G2031" s="46"/>
      <c r="H2031" s="46"/>
      <c r="I2031" s="16">
        <v>0</v>
      </c>
      <c r="J2031" s="46"/>
      <c r="K2031" s="46"/>
      <c r="L2031" s="46"/>
    </row>
    <row r="2032" spans="1:12" x14ac:dyDescent="0.25">
      <c r="A2032" s="114">
        <v>42412</v>
      </c>
      <c r="B2032" s="16">
        <v>55671</v>
      </c>
      <c r="C2032" s="16" t="s">
        <v>151</v>
      </c>
      <c r="D2032" s="16">
        <v>14.9</v>
      </c>
      <c r="E2032" s="16" t="s">
        <v>4</v>
      </c>
      <c r="F2032" s="46"/>
      <c r="G2032" s="46"/>
      <c r="H2032" s="46"/>
      <c r="I2032" s="16">
        <v>0</v>
      </c>
      <c r="J2032" s="46"/>
      <c r="K2032" s="46"/>
      <c r="L2032" s="46"/>
    </row>
    <row r="2033" spans="1:12" x14ac:dyDescent="0.25">
      <c r="A2033" s="114">
        <v>42412</v>
      </c>
      <c r="B2033" s="16">
        <v>55672</v>
      </c>
      <c r="C2033" s="16" t="s">
        <v>153</v>
      </c>
      <c r="D2033" s="16">
        <v>13.3</v>
      </c>
      <c r="E2033" s="16" t="s">
        <v>4</v>
      </c>
      <c r="F2033" s="46"/>
      <c r="G2033" s="46"/>
      <c r="H2033" s="46"/>
      <c r="I2033" s="16">
        <v>0</v>
      </c>
      <c r="J2033" s="46"/>
      <c r="K2033" s="46"/>
      <c r="L2033" s="46"/>
    </row>
    <row r="2034" spans="1:12" x14ac:dyDescent="0.25">
      <c r="A2034" s="114">
        <v>42412</v>
      </c>
      <c r="B2034" s="16">
        <v>55673</v>
      </c>
      <c r="C2034" s="16" t="s">
        <v>152</v>
      </c>
      <c r="D2034" s="16">
        <v>14.9</v>
      </c>
      <c r="E2034" s="16" t="s">
        <v>4</v>
      </c>
      <c r="F2034" s="46"/>
      <c r="G2034" s="46"/>
      <c r="H2034" s="46"/>
      <c r="I2034" s="16">
        <v>0</v>
      </c>
      <c r="J2034" s="46"/>
      <c r="K2034" s="46"/>
      <c r="L2034" s="46"/>
    </row>
    <row r="2035" spans="1:12" x14ac:dyDescent="0.25">
      <c r="A2035" s="114">
        <v>42412</v>
      </c>
      <c r="B2035" s="16">
        <v>55674</v>
      </c>
      <c r="C2035" s="16" t="s">
        <v>158</v>
      </c>
      <c r="D2035" s="16">
        <v>15.6</v>
      </c>
      <c r="E2035" s="16" t="s">
        <v>4</v>
      </c>
      <c r="F2035" s="46"/>
      <c r="G2035" s="46"/>
      <c r="H2035" s="46"/>
      <c r="I2035" s="16">
        <v>0</v>
      </c>
      <c r="J2035" s="46"/>
      <c r="K2035" s="46"/>
      <c r="L2035" s="46"/>
    </row>
    <row r="2036" spans="1:12" x14ac:dyDescent="0.25">
      <c r="A2036" s="114">
        <v>42412</v>
      </c>
      <c r="B2036" s="16">
        <v>55675</v>
      </c>
      <c r="C2036" s="16" t="s">
        <v>151</v>
      </c>
      <c r="D2036" s="16">
        <v>14.9</v>
      </c>
      <c r="E2036" s="16" t="s">
        <v>4</v>
      </c>
      <c r="F2036" s="46"/>
      <c r="G2036" s="46"/>
      <c r="H2036" s="46"/>
      <c r="I2036" s="16">
        <v>0</v>
      </c>
      <c r="J2036" s="46"/>
      <c r="K2036" s="46"/>
      <c r="L2036" s="46"/>
    </row>
    <row r="2037" spans="1:12" x14ac:dyDescent="0.25">
      <c r="A2037" s="114">
        <v>42412</v>
      </c>
      <c r="B2037" s="16">
        <v>55676</v>
      </c>
      <c r="C2037" s="16" t="s">
        <v>153</v>
      </c>
      <c r="D2037" s="16">
        <v>13.3</v>
      </c>
      <c r="E2037" s="16" t="s">
        <v>4</v>
      </c>
      <c r="F2037" s="46"/>
      <c r="G2037" s="46"/>
      <c r="H2037" s="46"/>
      <c r="I2037" s="16">
        <v>0</v>
      </c>
      <c r="J2037" s="46"/>
      <c r="K2037" s="46"/>
      <c r="L2037" s="46"/>
    </row>
    <row r="2038" spans="1:12" x14ac:dyDescent="0.25">
      <c r="A2038" s="114">
        <v>42412</v>
      </c>
      <c r="B2038" s="16">
        <v>55677</v>
      </c>
      <c r="C2038" s="16" t="s">
        <v>152</v>
      </c>
      <c r="D2038" s="16">
        <v>14.9</v>
      </c>
      <c r="E2038" s="16" t="s">
        <v>4</v>
      </c>
      <c r="F2038" s="46"/>
      <c r="G2038" s="46"/>
      <c r="H2038" s="46"/>
      <c r="I2038" s="16">
        <v>0</v>
      </c>
      <c r="J2038" s="46"/>
      <c r="K2038" s="46"/>
      <c r="L2038" s="46"/>
    </row>
    <row r="2039" spans="1:12" x14ac:dyDescent="0.25">
      <c r="A2039" s="114">
        <v>42412</v>
      </c>
      <c r="B2039" s="16">
        <v>55678</v>
      </c>
      <c r="C2039" s="16" t="s">
        <v>151</v>
      </c>
      <c r="D2039" s="16">
        <v>14.9</v>
      </c>
      <c r="E2039" s="16" t="s">
        <v>4</v>
      </c>
      <c r="F2039" s="46"/>
      <c r="G2039" s="46"/>
      <c r="H2039" s="46"/>
      <c r="I2039" s="16">
        <v>0</v>
      </c>
      <c r="J2039" s="46"/>
      <c r="K2039" s="46"/>
      <c r="L2039" s="46"/>
    </row>
    <row r="2040" spans="1:12" x14ac:dyDescent="0.25">
      <c r="A2040" s="114">
        <v>42412</v>
      </c>
      <c r="B2040" s="16">
        <v>55679</v>
      </c>
      <c r="C2040" s="16" t="s">
        <v>158</v>
      </c>
      <c r="D2040" s="16">
        <v>15.6</v>
      </c>
      <c r="E2040" s="16" t="s">
        <v>4</v>
      </c>
      <c r="F2040" s="46"/>
      <c r="G2040" s="46"/>
      <c r="H2040" s="46"/>
      <c r="I2040" s="16">
        <v>0</v>
      </c>
      <c r="J2040" s="46"/>
      <c r="K2040" s="46"/>
      <c r="L2040" s="46"/>
    </row>
    <row r="2041" spans="1:12" x14ac:dyDescent="0.25">
      <c r="A2041" s="114">
        <v>42412</v>
      </c>
      <c r="B2041" s="16">
        <v>55680</v>
      </c>
      <c r="C2041" s="16" t="s">
        <v>152</v>
      </c>
      <c r="D2041" s="16">
        <v>14.9</v>
      </c>
      <c r="E2041" s="16" t="s">
        <v>4</v>
      </c>
      <c r="F2041" s="46"/>
      <c r="G2041" s="46"/>
      <c r="H2041" s="46"/>
      <c r="I2041" s="16">
        <v>0</v>
      </c>
      <c r="J2041" s="46"/>
      <c r="K2041" s="46"/>
      <c r="L2041" s="46"/>
    </row>
    <row r="2042" spans="1:12" x14ac:dyDescent="0.25">
      <c r="A2042" s="114">
        <v>42412</v>
      </c>
      <c r="B2042" s="16">
        <v>55681</v>
      </c>
      <c r="C2042" s="16" t="s">
        <v>151</v>
      </c>
      <c r="D2042" s="16">
        <v>14.9</v>
      </c>
      <c r="E2042" s="16" t="s">
        <v>4</v>
      </c>
      <c r="F2042" s="46"/>
      <c r="G2042" s="46"/>
      <c r="H2042" s="46"/>
      <c r="I2042" s="16">
        <v>0</v>
      </c>
      <c r="J2042" s="46"/>
      <c r="K2042" s="46"/>
      <c r="L2042" s="46"/>
    </row>
    <row r="2043" spans="1:12" x14ac:dyDescent="0.25">
      <c r="A2043" s="114">
        <v>42412</v>
      </c>
      <c r="B2043" s="16">
        <v>55682</v>
      </c>
      <c r="C2043" s="16" t="s">
        <v>153</v>
      </c>
      <c r="D2043" s="16">
        <v>13.3</v>
      </c>
      <c r="E2043" s="16" t="s">
        <v>4</v>
      </c>
      <c r="F2043" s="46"/>
      <c r="G2043" s="46"/>
      <c r="H2043" s="46"/>
      <c r="I2043" s="16">
        <v>0</v>
      </c>
      <c r="J2043" s="46"/>
      <c r="K2043" s="46"/>
      <c r="L2043" s="46"/>
    </row>
    <row r="2044" spans="1:12" ht="15.75" thickBot="1" x14ac:dyDescent="0.3">
      <c r="A2044" s="114">
        <v>42412</v>
      </c>
      <c r="B2044" s="16">
        <v>55683</v>
      </c>
      <c r="C2044" s="16" t="s">
        <v>158</v>
      </c>
      <c r="D2044" s="16">
        <v>15.6</v>
      </c>
      <c r="E2044" s="16" t="s">
        <v>4</v>
      </c>
      <c r="F2044" s="46"/>
      <c r="G2044" s="46"/>
      <c r="H2044" s="46"/>
      <c r="I2044" s="16">
        <v>0</v>
      </c>
      <c r="J2044" s="117"/>
      <c r="K2044" s="117"/>
      <c r="L2044" s="117"/>
    </row>
    <row r="2045" spans="1:12" x14ac:dyDescent="0.25">
      <c r="A2045" s="114">
        <v>42413</v>
      </c>
      <c r="B2045" s="16">
        <v>55684</v>
      </c>
      <c r="C2045" s="16" t="s">
        <v>152</v>
      </c>
      <c r="D2045" s="16">
        <v>14.9</v>
      </c>
      <c r="E2045" s="16" t="s">
        <v>4</v>
      </c>
      <c r="F2045" s="46"/>
      <c r="G2045" s="46"/>
      <c r="H2045" s="46"/>
      <c r="I2045" s="16">
        <v>0</v>
      </c>
      <c r="J2045" s="116"/>
      <c r="K2045" s="116"/>
      <c r="L2045" s="116"/>
    </row>
    <row r="2046" spans="1:12" x14ac:dyDescent="0.25">
      <c r="A2046" s="114">
        <v>42413</v>
      </c>
      <c r="B2046" s="16">
        <v>55685</v>
      </c>
      <c r="C2046" s="16" t="s">
        <v>151</v>
      </c>
      <c r="D2046" s="16">
        <v>14.9</v>
      </c>
      <c r="E2046" s="16" t="s">
        <v>4</v>
      </c>
      <c r="F2046" s="46"/>
      <c r="G2046" s="46"/>
      <c r="H2046" s="46"/>
      <c r="I2046" s="16">
        <v>0</v>
      </c>
      <c r="J2046" s="46"/>
      <c r="K2046" s="46"/>
      <c r="L2046" s="46"/>
    </row>
    <row r="2047" spans="1:12" x14ac:dyDescent="0.25">
      <c r="A2047" s="114">
        <v>42413</v>
      </c>
      <c r="B2047" s="16">
        <v>55686</v>
      </c>
      <c r="C2047" s="16" t="s">
        <v>153</v>
      </c>
      <c r="D2047" s="16">
        <v>13.3</v>
      </c>
      <c r="E2047" s="16" t="s">
        <v>4</v>
      </c>
      <c r="F2047" s="46"/>
      <c r="G2047" s="46"/>
      <c r="H2047" s="46"/>
      <c r="I2047" s="16">
        <v>0</v>
      </c>
      <c r="J2047" s="46"/>
      <c r="K2047" s="46"/>
      <c r="L2047" s="46"/>
    </row>
    <row r="2048" spans="1:12" x14ac:dyDescent="0.25">
      <c r="A2048" s="114">
        <v>42413</v>
      </c>
      <c r="B2048" s="16">
        <v>55687</v>
      </c>
      <c r="C2048" s="16" t="s">
        <v>158</v>
      </c>
      <c r="D2048" s="16">
        <v>15.6</v>
      </c>
      <c r="E2048" s="16" t="s">
        <v>4</v>
      </c>
      <c r="F2048" s="46"/>
      <c r="G2048" s="46"/>
      <c r="H2048" s="46"/>
      <c r="I2048" s="16">
        <v>0</v>
      </c>
      <c r="J2048" s="46"/>
      <c r="K2048" s="46"/>
      <c r="L2048" s="46"/>
    </row>
    <row r="2049" spans="1:12" x14ac:dyDescent="0.25">
      <c r="A2049" s="114">
        <v>42413</v>
      </c>
      <c r="B2049" s="16">
        <v>55688</v>
      </c>
      <c r="C2049" s="16" t="s">
        <v>155</v>
      </c>
      <c r="D2049" s="16">
        <v>14.9</v>
      </c>
      <c r="E2049" s="16" t="s">
        <v>4</v>
      </c>
      <c r="F2049" s="46"/>
      <c r="G2049" s="46"/>
      <c r="H2049" s="46"/>
      <c r="I2049" s="16">
        <v>0</v>
      </c>
      <c r="J2049" s="46"/>
      <c r="K2049" s="46"/>
      <c r="L2049" s="46"/>
    </row>
    <row r="2050" spans="1:12" x14ac:dyDescent="0.25">
      <c r="A2050" s="114">
        <v>42413</v>
      </c>
      <c r="B2050" s="16">
        <v>55689</v>
      </c>
      <c r="C2050" s="16" t="s">
        <v>152</v>
      </c>
      <c r="D2050" s="16">
        <v>14.9</v>
      </c>
      <c r="E2050" s="16" t="s">
        <v>4</v>
      </c>
      <c r="F2050" s="46"/>
      <c r="G2050" s="46"/>
      <c r="H2050" s="46"/>
      <c r="I2050" s="16">
        <v>0</v>
      </c>
      <c r="J2050" s="46"/>
      <c r="K2050" s="46"/>
      <c r="L2050" s="46"/>
    </row>
    <row r="2051" spans="1:12" x14ac:dyDescent="0.25">
      <c r="A2051" s="114">
        <v>42413</v>
      </c>
      <c r="B2051" s="16">
        <v>55690</v>
      </c>
      <c r="C2051" s="16" t="s">
        <v>151</v>
      </c>
      <c r="D2051" s="16">
        <v>14.9</v>
      </c>
      <c r="E2051" s="16" t="s">
        <v>4</v>
      </c>
      <c r="F2051" s="46"/>
      <c r="G2051" s="46"/>
      <c r="H2051" s="46"/>
      <c r="I2051" s="16">
        <v>0</v>
      </c>
      <c r="J2051" s="46"/>
      <c r="K2051" s="46"/>
      <c r="L2051" s="46"/>
    </row>
    <row r="2052" spans="1:12" x14ac:dyDescent="0.25">
      <c r="A2052" s="114">
        <v>42413</v>
      </c>
      <c r="B2052" s="16">
        <v>55691</v>
      </c>
      <c r="C2052" s="16" t="s">
        <v>153</v>
      </c>
      <c r="D2052" s="16">
        <v>13.3</v>
      </c>
      <c r="E2052" s="16" t="s">
        <v>4</v>
      </c>
      <c r="F2052" s="46"/>
      <c r="G2052" s="46"/>
      <c r="H2052" s="46"/>
      <c r="I2052" s="16">
        <v>0</v>
      </c>
      <c r="J2052" s="46"/>
      <c r="K2052" s="46"/>
      <c r="L2052" s="46"/>
    </row>
    <row r="2053" spans="1:12" x14ac:dyDescent="0.25">
      <c r="A2053" s="114">
        <v>42413</v>
      </c>
      <c r="B2053" s="16">
        <v>55692</v>
      </c>
      <c r="C2053" s="16" t="s">
        <v>158</v>
      </c>
      <c r="D2053" s="16">
        <v>15.6</v>
      </c>
      <c r="E2053" s="16" t="s">
        <v>4</v>
      </c>
      <c r="F2053" s="46"/>
      <c r="G2053" s="46"/>
      <c r="H2053" s="46"/>
      <c r="I2053" s="16">
        <v>0</v>
      </c>
      <c r="J2053" s="46"/>
      <c r="K2053" s="46"/>
      <c r="L2053" s="46"/>
    </row>
    <row r="2054" spans="1:12" x14ac:dyDescent="0.25">
      <c r="A2054" s="114">
        <v>42413</v>
      </c>
      <c r="B2054" s="16">
        <v>55693</v>
      </c>
      <c r="C2054" s="16" t="s">
        <v>155</v>
      </c>
      <c r="D2054" s="16">
        <v>14.9</v>
      </c>
      <c r="E2054" s="16" t="s">
        <v>4</v>
      </c>
      <c r="F2054" s="46"/>
      <c r="G2054" s="46"/>
      <c r="H2054" s="46"/>
      <c r="I2054" s="16">
        <v>0</v>
      </c>
      <c r="J2054" s="46"/>
      <c r="K2054" s="46"/>
      <c r="L2054" s="46"/>
    </row>
    <row r="2055" spans="1:12" x14ac:dyDescent="0.25">
      <c r="A2055" s="114">
        <v>42413</v>
      </c>
      <c r="B2055" s="16">
        <v>55694</v>
      </c>
      <c r="C2055" s="16" t="s">
        <v>152</v>
      </c>
      <c r="D2055" s="16">
        <v>14.9</v>
      </c>
      <c r="E2055" s="16" t="s">
        <v>4</v>
      </c>
      <c r="F2055" s="46"/>
      <c r="G2055" s="46"/>
      <c r="H2055" s="46"/>
      <c r="I2055" s="16">
        <v>0</v>
      </c>
      <c r="J2055" s="46"/>
      <c r="K2055" s="46"/>
      <c r="L2055" s="46"/>
    </row>
    <row r="2056" spans="1:12" x14ac:dyDescent="0.25">
      <c r="A2056" s="114">
        <v>42413</v>
      </c>
      <c r="B2056" s="16">
        <v>55695</v>
      </c>
      <c r="C2056" s="16" t="s">
        <v>151</v>
      </c>
      <c r="D2056" s="16">
        <v>14.9</v>
      </c>
      <c r="E2056" s="16" t="s">
        <v>4</v>
      </c>
      <c r="F2056" s="46"/>
      <c r="G2056" s="46"/>
      <c r="H2056" s="46"/>
      <c r="I2056" s="16">
        <v>0</v>
      </c>
      <c r="J2056" s="46"/>
      <c r="K2056" s="46"/>
      <c r="L2056" s="46"/>
    </row>
    <row r="2057" spans="1:12" x14ac:dyDescent="0.25">
      <c r="A2057" s="114">
        <v>42413</v>
      </c>
      <c r="B2057" s="16">
        <v>55696</v>
      </c>
      <c r="C2057" s="16" t="s">
        <v>153</v>
      </c>
      <c r="D2057" s="16">
        <v>13.3</v>
      </c>
      <c r="E2057" s="16" t="s">
        <v>4</v>
      </c>
      <c r="F2057" s="46"/>
      <c r="G2057" s="46"/>
      <c r="H2057" s="46"/>
      <c r="I2057" s="16">
        <v>0</v>
      </c>
      <c r="J2057" s="46"/>
      <c r="K2057" s="46"/>
      <c r="L2057" s="46"/>
    </row>
    <row r="2058" spans="1:12" x14ac:dyDescent="0.25">
      <c r="A2058" s="114">
        <v>42413</v>
      </c>
      <c r="B2058" s="16">
        <v>55697</v>
      </c>
      <c r="C2058" s="16" t="s">
        <v>158</v>
      </c>
      <c r="D2058" s="16">
        <v>15.6</v>
      </c>
      <c r="E2058" s="16" t="s">
        <v>4</v>
      </c>
      <c r="F2058" s="46"/>
      <c r="G2058" s="46"/>
      <c r="H2058" s="46"/>
      <c r="I2058" s="16">
        <v>0</v>
      </c>
      <c r="J2058" s="46"/>
      <c r="K2058" s="46"/>
      <c r="L2058" s="46"/>
    </row>
    <row r="2059" spans="1:12" x14ac:dyDescent="0.25">
      <c r="A2059" s="114">
        <v>42413</v>
      </c>
      <c r="B2059" s="16">
        <v>55698</v>
      </c>
      <c r="C2059" s="16" t="s">
        <v>155</v>
      </c>
      <c r="D2059" s="16">
        <v>14.9</v>
      </c>
      <c r="E2059" s="16" t="s">
        <v>4</v>
      </c>
      <c r="F2059" s="46"/>
      <c r="G2059" s="46"/>
      <c r="H2059" s="46"/>
      <c r="I2059" s="16">
        <v>0</v>
      </c>
      <c r="J2059" s="46"/>
      <c r="K2059" s="46"/>
      <c r="L2059" s="46"/>
    </row>
    <row r="2060" spans="1:12" x14ac:dyDescent="0.25">
      <c r="A2060" s="114">
        <v>42413</v>
      </c>
      <c r="B2060" s="16">
        <v>55699</v>
      </c>
      <c r="C2060" s="16" t="s">
        <v>151</v>
      </c>
      <c r="D2060" s="16">
        <v>14.9</v>
      </c>
      <c r="E2060" s="16" t="s">
        <v>4</v>
      </c>
      <c r="F2060" s="46"/>
      <c r="G2060" s="46"/>
      <c r="H2060" s="46"/>
      <c r="I2060" s="16">
        <v>0</v>
      </c>
      <c r="J2060" s="46"/>
      <c r="K2060" s="46"/>
      <c r="L2060" s="46"/>
    </row>
    <row r="2061" spans="1:12" x14ac:dyDescent="0.25">
      <c r="A2061" s="114">
        <v>42413</v>
      </c>
      <c r="B2061" s="16">
        <v>55700</v>
      </c>
      <c r="C2061" s="16" t="s">
        <v>153</v>
      </c>
      <c r="D2061" s="16">
        <v>13.3</v>
      </c>
      <c r="E2061" s="16" t="s">
        <v>4</v>
      </c>
      <c r="F2061" s="46"/>
      <c r="G2061" s="46"/>
      <c r="H2061" s="46"/>
      <c r="I2061" s="16">
        <v>0</v>
      </c>
      <c r="J2061" s="46"/>
      <c r="K2061" s="46"/>
      <c r="L2061" s="46"/>
    </row>
    <row r="2062" spans="1:12" x14ac:dyDescent="0.25">
      <c r="A2062" s="114">
        <v>42413</v>
      </c>
      <c r="B2062" s="16">
        <v>55701</v>
      </c>
      <c r="C2062" s="16" t="s">
        <v>152</v>
      </c>
      <c r="D2062" s="16">
        <v>14.9</v>
      </c>
      <c r="E2062" s="16" t="s">
        <v>4</v>
      </c>
      <c r="F2062" s="46"/>
      <c r="G2062" s="46"/>
      <c r="H2062" s="46"/>
      <c r="I2062" s="16">
        <v>0</v>
      </c>
      <c r="J2062" s="46"/>
      <c r="K2062" s="46"/>
      <c r="L2062" s="46"/>
    </row>
    <row r="2063" spans="1:12" x14ac:dyDescent="0.25">
      <c r="A2063" s="114">
        <v>42413</v>
      </c>
      <c r="B2063" s="16">
        <v>55702</v>
      </c>
      <c r="C2063" s="16" t="s">
        <v>158</v>
      </c>
      <c r="D2063" s="16">
        <v>15.6</v>
      </c>
      <c r="E2063" s="16" t="s">
        <v>4</v>
      </c>
      <c r="F2063" s="46"/>
      <c r="G2063" s="46"/>
      <c r="H2063" s="46"/>
      <c r="I2063" s="16">
        <v>0</v>
      </c>
      <c r="J2063" s="46"/>
      <c r="K2063" s="46"/>
      <c r="L2063" s="46"/>
    </row>
    <row r="2064" spans="1:12" x14ac:dyDescent="0.25">
      <c r="A2064" s="114">
        <v>42413</v>
      </c>
      <c r="B2064" s="16">
        <v>55703</v>
      </c>
      <c r="C2064" s="16" t="s">
        <v>155</v>
      </c>
      <c r="D2064" s="16">
        <v>14.9</v>
      </c>
      <c r="E2064" s="16" t="s">
        <v>4</v>
      </c>
      <c r="F2064" s="46"/>
      <c r="G2064" s="46"/>
      <c r="H2064" s="46"/>
      <c r="I2064" s="16">
        <v>0</v>
      </c>
      <c r="J2064" s="46"/>
      <c r="K2064" s="46"/>
      <c r="L2064" s="46"/>
    </row>
    <row r="2065" spans="1:12" x14ac:dyDescent="0.25">
      <c r="A2065" s="114">
        <v>42413</v>
      </c>
      <c r="B2065" s="16">
        <v>55704</v>
      </c>
      <c r="C2065" s="16" t="s">
        <v>151</v>
      </c>
      <c r="D2065" s="16">
        <v>14.9</v>
      </c>
      <c r="E2065" s="16" t="s">
        <v>4</v>
      </c>
      <c r="F2065" s="46"/>
      <c r="G2065" s="46"/>
      <c r="H2065" s="46"/>
      <c r="I2065" s="16">
        <v>0</v>
      </c>
      <c r="J2065" s="46"/>
      <c r="K2065" s="46"/>
      <c r="L2065" s="46"/>
    </row>
    <row r="2066" spans="1:12" x14ac:dyDescent="0.25">
      <c r="A2066" s="114">
        <v>42413</v>
      </c>
      <c r="B2066" s="16">
        <v>55705</v>
      </c>
      <c r="C2066" s="16" t="s">
        <v>153</v>
      </c>
      <c r="D2066" s="16">
        <v>13.3</v>
      </c>
      <c r="E2066" s="16" t="s">
        <v>4</v>
      </c>
      <c r="F2066" s="46"/>
      <c r="G2066" s="46"/>
      <c r="H2066" s="46"/>
      <c r="I2066" s="16">
        <v>0</v>
      </c>
      <c r="J2066" s="46"/>
      <c r="K2066" s="46"/>
      <c r="L2066" s="46"/>
    </row>
    <row r="2067" spans="1:12" x14ac:dyDescent="0.25">
      <c r="A2067" s="114">
        <v>42413</v>
      </c>
      <c r="B2067" s="16">
        <v>55706</v>
      </c>
      <c r="C2067" s="16" t="s">
        <v>152</v>
      </c>
      <c r="D2067" s="16">
        <v>14.9</v>
      </c>
      <c r="E2067" s="16" t="s">
        <v>4</v>
      </c>
      <c r="F2067" s="46"/>
      <c r="G2067" s="46"/>
      <c r="H2067" s="46"/>
      <c r="I2067" s="16">
        <v>0</v>
      </c>
      <c r="J2067" s="46"/>
      <c r="K2067" s="46"/>
      <c r="L2067" s="46"/>
    </row>
    <row r="2068" spans="1:12" x14ac:dyDescent="0.25">
      <c r="A2068" s="114">
        <v>42413</v>
      </c>
      <c r="B2068" s="16">
        <v>55707</v>
      </c>
      <c r="C2068" s="16" t="s">
        <v>158</v>
      </c>
      <c r="D2068" s="16">
        <v>15.6</v>
      </c>
      <c r="E2068" s="16" t="s">
        <v>4</v>
      </c>
      <c r="F2068" s="46"/>
      <c r="G2068" s="46"/>
      <c r="H2068" s="46"/>
      <c r="I2068" s="16">
        <v>0</v>
      </c>
      <c r="J2068" s="46"/>
      <c r="K2068" s="46"/>
      <c r="L2068" s="46"/>
    </row>
    <row r="2069" spans="1:12" x14ac:dyDescent="0.25">
      <c r="A2069" s="114">
        <v>42413</v>
      </c>
      <c r="B2069" s="16">
        <v>55708</v>
      </c>
      <c r="C2069" s="16" t="s">
        <v>155</v>
      </c>
      <c r="D2069" s="16">
        <v>14.9</v>
      </c>
      <c r="E2069" s="16" t="s">
        <v>4</v>
      </c>
      <c r="F2069" s="46"/>
      <c r="G2069" s="46"/>
      <c r="H2069" s="46"/>
      <c r="I2069" s="16">
        <v>0</v>
      </c>
      <c r="J2069" s="46"/>
      <c r="K2069" s="46"/>
      <c r="L2069" s="46"/>
    </row>
    <row r="2070" spans="1:12" x14ac:dyDescent="0.25">
      <c r="A2070" s="114">
        <v>42413</v>
      </c>
      <c r="B2070" s="16">
        <v>55709</v>
      </c>
      <c r="C2070" s="16" t="s">
        <v>151</v>
      </c>
      <c r="D2070" s="16">
        <v>14.9</v>
      </c>
      <c r="E2070" s="16" t="s">
        <v>4</v>
      </c>
      <c r="F2070" s="46"/>
      <c r="G2070" s="46"/>
      <c r="H2070" s="46"/>
      <c r="I2070" s="16">
        <v>0</v>
      </c>
      <c r="J2070" s="46"/>
      <c r="K2070" s="46"/>
      <c r="L2070" s="46"/>
    </row>
    <row r="2071" spans="1:12" x14ac:dyDescent="0.25">
      <c r="A2071" s="114">
        <v>42413</v>
      </c>
      <c r="B2071" s="16">
        <v>55710</v>
      </c>
      <c r="C2071" s="16" t="s">
        <v>153</v>
      </c>
      <c r="D2071" s="16">
        <v>13.3</v>
      </c>
      <c r="E2071" s="16" t="s">
        <v>4</v>
      </c>
      <c r="F2071" s="46"/>
      <c r="G2071" s="46"/>
      <c r="H2071" s="46"/>
      <c r="I2071" s="16">
        <v>0</v>
      </c>
      <c r="J2071" s="46"/>
      <c r="K2071" s="46"/>
      <c r="L2071" s="46"/>
    </row>
    <row r="2072" spans="1:12" x14ac:dyDescent="0.25">
      <c r="A2072" s="114">
        <v>42413</v>
      </c>
      <c r="B2072" s="16">
        <v>55711</v>
      </c>
      <c r="C2072" s="16" t="s">
        <v>151</v>
      </c>
      <c r="D2072" s="16">
        <v>14.9</v>
      </c>
      <c r="E2072" s="16" t="s">
        <v>4</v>
      </c>
      <c r="F2072" s="46"/>
      <c r="G2072" s="46"/>
      <c r="H2072" s="46"/>
      <c r="I2072" s="16">
        <v>0</v>
      </c>
      <c r="J2072" s="46"/>
      <c r="K2072" s="46"/>
      <c r="L2072" s="46"/>
    </row>
    <row r="2073" spans="1:12" x14ac:dyDescent="0.25">
      <c r="A2073" s="114">
        <v>42413</v>
      </c>
      <c r="B2073" s="16">
        <v>55712</v>
      </c>
      <c r="C2073" s="16" t="s">
        <v>158</v>
      </c>
      <c r="D2073" s="16">
        <v>15.6</v>
      </c>
      <c r="E2073" s="16" t="s">
        <v>4</v>
      </c>
      <c r="F2073" s="46"/>
      <c r="G2073" s="46"/>
      <c r="H2073" s="46"/>
      <c r="I2073" s="16">
        <v>0</v>
      </c>
      <c r="J2073" s="46"/>
      <c r="K2073" s="46"/>
      <c r="L2073" s="46"/>
    </row>
    <row r="2074" spans="1:12" x14ac:dyDescent="0.25">
      <c r="A2074" s="114">
        <v>42413</v>
      </c>
      <c r="B2074" s="16">
        <v>55713</v>
      </c>
      <c r="C2074" s="16" t="s">
        <v>152</v>
      </c>
      <c r="D2074" s="16">
        <v>14.9</v>
      </c>
      <c r="E2074" s="16" t="s">
        <v>4</v>
      </c>
      <c r="F2074" s="46"/>
      <c r="G2074" s="46"/>
      <c r="H2074" s="46"/>
      <c r="I2074" s="16">
        <v>0</v>
      </c>
      <c r="J2074" s="46"/>
      <c r="K2074" s="46"/>
      <c r="L2074" s="46"/>
    </row>
    <row r="2075" spans="1:12" x14ac:dyDescent="0.25">
      <c r="A2075" s="114">
        <v>42413</v>
      </c>
      <c r="B2075" s="16">
        <v>55714</v>
      </c>
      <c r="C2075" s="16" t="s">
        <v>153</v>
      </c>
      <c r="D2075" s="16">
        <v>13.3</v>
      </c>
      <c r="E2075" s="16" t="s">
        <v>4</v>
      </c>
      <c r="F2075" s="46"/>
      <c r="G2075" s="46"/>
      <c r="H2075" s="46"/>
      <c r="I2075" s="16">
        <v>0</v>
      </c>
      <c r="J2075" s="46"/>
      <c r="K2075" s="46"/>
      <c r="L2075" s="46"/>
    </row>
    <row r="2076" spans="1:12" x14ac:dyDescent="0.25">
      <c r="A2076" s="114">
        <v>42413</v>
      </c>
      <c r="B2076" s="16">
        <v>55715</v>
      </c>
      <c r="C2076" s="16" t="s">
        <v>151</v>
      </c>
      <c r="D2076" s="16">
        <v>14.9</v>
      </c>
      <c r="E2076" s="16" t="s">
        <v>4</v>
      </c>
      <c r="F2076" s="46"/>
      <c r="G2076" s="46"/>
      <c r="H2076" s="46"/>
      <c r="I2076" s="16">
        <v>0</v>
      </c>
      <c r="J2076" s="46"/>
      <c r="K2076" s="46"/>
      <c r="L2076" s="46"/>
    </row>
    <row r="2077" spans="1:12" x14ac:dyDescent="0.25">
      <c r="A2077" s="114">
        <v>42413</v>
      </c>
      <c r="B2077" s="16">
        <v>55716</v>
      </c>
      <c r="C2077" s="16" t="s">
        <v>158</v>
      </c>
      <c r="D2077" s="16">
        <v>15.6</v>
      </c>
      <c r="E2077" s="16" t="s">
        <v>4</v>
      </c>
      <c r="F2077" s="46"/>
      <c r="G2077" s="46"/>
      <c r="H2077" s="46"/>
      <c r="I2077" s="16">
        <v>0</v>
      </c>
      <c r="J2077" s="46"/>
      <c r="K2077" s="46"/>
      <c r="L2077" s="46"/>
    </row>
    <row r="2078" spans="1:12" x14ac:dyDescent="0.25">
      <c r="A2078" s="114">
        <v>42413</v>
      </c>
      <c r="B2078" s="16">
        <v>55717</v>
      </c>
      <c r="C2078" s="16" t="s">
        <v>152</v>
      </c>
      <c r="D2078" s="16">
        <v>14.9</v>
      </c>
      <c r="E2078" s="16" t="s">
        <v>4</v>
      </c>
      <c r="F2078" s="46"/>
      <c r="G2078" s="46"/>
      <c r="H2078" s="46"/>
      <c r="I2078" s="16">
        <v>0</v>
      </c>
      <c r="J2078" s="46"/>
      <c r="K2078" s="46"/>
      <c r="L2078" s="46"/>
    </row>
    <row r="2079" spans="1:12" x14ac:dyDescent="0.25">
      <c r="A2079" s="114">
        <v>42413</v>
      </c>
      <c r="B2079" s="16">
        <v>55718</v>
      </c>
      <c r="C2079" s="16" t="s">
        <v>153</v>
      </c>
      <c r="D2079" s="16">
        <v>13.3</v>
      </c>
      <c r="E2079" s="16" t="s">
        <v>4</v>
      </c>
      <c r="F2079" s="46"/>
      <c r="G2079" s="46"/>
      <c r="H2079" s="46"/>
      <c r="I2079" s="16">
        <v>0</v>
      </c>
      <c r="J2079" s="46"/>
      <c r="K2079" s="46"/>
      <c r="L2079" s="46"/>
    </row>
    <row r="2080" spans="1:12" x14ac:dyDescent="0.25">
      <c r="A2080" s="114">
        <v>42413</v>
      </c>
      <c r="B2080" s="16">
        <v>55719</v>
      </c>
      <c r="C2080" s="16" t="s">
        <v>151</v>
      </c>
      <c r="D2080" s="16">
        <v>14.9</v>
      </c>
      <c r="E2080" s="16" t="s">
        <v>4</v>
      </c>
      <c r="F2080" s="46"/>
      <c r="G2080" s="46"/>
      <c r="H2080" s="46"/>
      <c r="I2080" s="16">
        <v>0</v>
      </c>
      <c r="J2080" s="46"/>
      <c r="K2080" s="46"/>
      <c r="L2080" s="46"/>
    </row>
    <row r="2081" spans="1:12" x14ac:dyDescent="0.25">
      <c r="A2081" s="114">
        <v>42413</v>
      </c>
      <c r="B2081" s="16">
        <v>55720</v>
      </c>
      <c r="C2081" s="16" t="s">
        <v>158</v>
      </c>
      <c r="D2081" s="16">
        <v>15.6</v>
      </c>
      <c r="E2081" s="16" t="s">
        <v>4</v>
      </c>
      <c r="F2081" s="46"/>
      <c r="G2081" s="46"/>
      <c r="H2081" s="46"/>
      <c r="I2081" s="16">
        <v>0</v>
      </c>
      <c r="J2081" s="46"/>
      <c r="K2081" s="46"/>
      <c r="L2081" s="46"/>
    </row>
    <row r="2082" spans="1:12" x14ac:dyDescent="0.25">
      <c r="A2082" s="114">
        <v>42413</v>
      </c>
      <c r="B2082" s="16">
        <v>55721</v>
      </c>
      <c r="C2082" s="16" t="s">
        <v>152</v>
      </c>
      <c r="D2082" s="16">
        <v>14.9</v>
      </c>
      <c r="E2082" s="16" t="s">
        <v>4</v>
      </c>
      <c r="F2082" s="46"/>
      <c r="G2082" s="46"/>
      <c r="H2082" s="46"/>
      <c r="I2082" s="16">
        <v>0</v>
      </c>
      <c r="J2082" s="46"/>
      <c r="K2082" s="46"/>
      <c r="L2082" s="46"/>
    </row>
    <row r="2083" spans="1:12" x14ac:dyDescent="0.25">
      <c r="A2083" s="114">
        <v>42413</v>
      </c>
      <c r="B2083" s="16">
        <v>55722</v>
      </c>
      <c r="C2083" s="16" t="s">
        <v>153</v>
      </c>
      <c r="D2083" s="16">
        <v>13.3</v>
      </c>
      <c r="E2083" s="16" t="s">
        <v>4</v>
      </c>
      <c r="F2083" s="46"/>
      <c r="G2083" s="46"/>
      <c r="H2083" s="46"/>
      <c r="I2083" s="16">
        <v>0</v>
      </c>
      <c r="J2083" s="46"/>
      <c r="K2083" s="46"/>
      <c r="L2083" s="46"/>
    </row>
    <row r="2084" spans="1:12" x14ac:dyDescent="0.25">
      <c r="A2084" s="114">
        <v>42413</v>
      </c>
      <c r="B2084" s="16">
        <v>55723</v>
      </c>
      <c r="C2084" s="16" t="s">
        <v>151</v>
      </c>
      <c r="D2084" s="16">
        <v>14.9</v>
      </c>
      <c r="E2084" s="16" t="s">
        <v>4</v>
      </c>
      <c r="F2084" s="46"/>
      <c r="G2084" s="46"/>
      <c r="H2084" s="46"/>
      <c r="I2084" s="16">
        <v>0</v>
      </c>
      <c r="J2084" s="46"/>
      <c r="K2084" s="46"/>
      <c r="L2084" s="46"/>
    </row>
    <row r="2085" spans="1:12" x14ac:dyDescent="0.25">
      <c r="A2085" s="114">
        <v>42413</v>
      </c>
      <c r="B2085" s="16">
        <v>55724</v>
      </c>
      <c r="C2085" s="16" t="s">
        <v>158</v>
      </c>
      <c r="D2085" s="16">
        <v>15.6</v>
      </c>
      <c r="E2085" s="16" t="s">
        <v>4</v>
      </c>
      <c r="F2085" s="46"/>
      <c r="G2085" s="46"/>
      <c r="H2085" s="46"/>
      <c r="I2085" s="16">
        <v>0</v>
      </c>
      <c r="J2085" s="46"/>
      <c r="K2085" s="46"/>
      <c r="L2085" s="46"/>
    </row>
    <row r="2086" spans="1:12" x14ac:dyDescent="0.25">
      <c r="A2086" s="114">
        <v>42413</v>
      </c>
      <c r="B2086" s="16">
        <v>55725</v>
      </c>
      <c r="C2086" s="16" t="s">
        <v>152</v>
      </c>
      <c r="D2086" s="16">
        <v>14.9</v>
      </c>
      <c r="E2086" s="16" t="s">
        <v>4</v>
      </c>
      <c r="F2086" s="46"/>
      <c r="G2086" s="46"/>
      <c r="H2086" s="46"/>
      <c r="I2086" s="16">
        <v>0</v>
      </c>
      <c r="J2086" s="46"/>
      <c r="K2086" s="46"/>
      <c r="L2086" s="46"/>
    </row>
    <row r="2087" spans="1:12" x14ac:dyDescent="0.25">
      <c r="A2087" s="114">
        <v>42413</v>
      </c>
      <c r="B2087" s="16">
        <v>55726</v>
      </c>
      <c r="C2087" s="16" t="s">
        <v>153</v>
      </c>
      <c r="D2087" s="16">
        <v>13.3</v>
      </c>
      <c r="E2087" s="16" t="s">
        <v>4</v>
      </c>
      <c r="F2087" s="46"/>
      <c r="G2087" s="46"/>
      <c r="H2087" s="46"/>
      <c r="I2087" s="16">
        <v>0</v>
      </c>
      <c r="J2087" s="46"/>
      <c r="K2087" s="46"/>
      <c r="L2087" s="46"/>
    </row>
    <row r="2088" spans="1:12" x14ac:dyDescent="0.25">
      <c r="A2088" s="114">
        <v>42413</v>
      </c>
      <c r="B2088" s="16">
        <v>55727</v>
      </c>
      <c r="C2088" s="16" t="s">
        <v>151</v>
      </c>
      <c r="D2088" s="16">
        <v>14.9</v>
      </c>
      <c r="E2088" s="16" t="s">
        <v>4</v>
      </c>
      <c r="F2088" s="46"/>
      <c r="G2088" s="46"/>
      <c r="H2088" s="46"/>
      <c r="I2088" s="16">
        <v>0</v>
      </c>
      <c r="J2088" s="46"/>
      <c r="K2088" s="46"/>
      <c r="L2088" s="46"/>
    </row>
    <row r="2089" spans="1:12" x14ac:dyDescent="0.25">
      <c r="A2089" s="114">
        <v>42413</v>
      </c>
      <c r="B2089" s="16">
        <v>55728</v>
      </c>
      <c r="C2089" s="16" t="s">
        <v>158</v>
      </c>
      <c r="D2089" s="16">
        <v>15.6</v>
      </c>
      <c r="E2089" s="16" t="s">
        <v>4</v>
      </c>
      <c r="F2089" s="46"/>
      <c r="G2089" s="46"/>
      <c r="H2089" s="46"/>
      <c r="I2089" s="16">
        <v>0</v>
      </c>
      <c r="J2089" s="46"/>
      <c r="K2089" s="46"/>
      <c r="L2089" s="46"/>
    </row>
    <row r="2090" spans="1:12" x14ac:dyDescent="0.25">
      <c r="A2090" s="114">
        <v>42413</v>
      </c>
      <c r="B2090" s="16">
        <v>55729</v>
      </c>
      <c r="C2090" s="16" t="s">
        <v>152</v>
      </c>
      <c r="D2090" s="16">
        <v>14.9</v>
      </c>
      <c r="E2090" s="16" t="s">
        <v>4</v>
      </c>
      <c r="F2090" s="46"/>
      <c r="G2090" s="46"/>
      <c r="H2090" s="46"/>
      <c r="I2090" s="16">
        <v>0</v>
      </c>
      <c r="J2090" s="46"/>
      <c r="K2090" s="46"/>
      <c r="L2090" s="46"/>
    </row>
    <row r="2091" spans="1:12" x14ac:dyDescent="0.25">
      <c r="A2091" s="114">
        <v>42413</v>
      </c>
      <c r="B2091" s="16">
        <v>55730</v>
      </c>
      <c r="C2091" s="16" t="s">
        <v>153</v>
      </c>
      <c r="D2091" s="16">
        <v>13.3</v>
      </c>
      <c r="E2091" s="16" t="s">
        <v>4</v>
      </c>
      <c r="F2091" s="46"/>
      <c r="G2091" s="46"/>
      <c r="H2091" s="46"/>
      <c r="I2091" s="16">
        <v>0</v>
      </c>
      <c r="J2091" s="46"/>
      <c r="K2091" s="46"/>
      <c r="L2091" s="46"/>
    </row>
    <row r="2092" spans="1:12" x14ac:dyDescent="0.25">
      <c r="A2092" s="114">
        <v>42413</v>
      </c>
      <c r="B2092" s="16">
        <v>55731</v>
      </c>
      <c r="C2092" s="16" t="s">
        <v>151</v>
      </c>
      <c r="D2092" s="16">
        <v>14.9</v>
      </c>
      <c r="E2092" s="16" t="s">
        <v>4</v>
      </c>
      <c r="F2092" s="46"/>
      <c r="G2092" s="46"/>
      <c r="H2092" s="46"/>
      <c r="I2092" s="16">
        <v>0</v>
      </c>
      <c r="J2092" s="46"/>
      <c r="K2092" s="46"/>
      <c r="L2092" s="46"/>
    </row>
    <row r="2093" spans="1:12" x14ac:dyDescent="0.25">
      <c r="A2093" s="114">
        <v>42413</v>
      </c>
      <c r="B2093" s="16">
        <v>55732</v>
      </c>
      <c r="C2093" s="16" t="s">
        <v>158</v>
      </c>
      <c r="D2093" s="16">
        <v>15.6</v>
      </c>
      <c r="E2093" s="16" t="s">
        <v>4</v>
      </c>
      <c r="F2093" s="46"/>
      <c r="G2093" s="46"/>
      <c r="H2093" s="46"/>
      <c r="I2093" s="16">
        <v>0</v>
      </c>
      <c r="J2093" s="46"/>
      <c r="K2093" s="46"/>
      <c r="L2093" s="46"/>
    </row>
    <row r="2094" spans="1:12" x14ac:dyDescent="0.25">
      <c r="A2094" s="114">
        <v>42413</v>
      </c>
      <c r="B2094" s="16">
        <v>55733</v>
      </c>
      <c r="C2094" s="16" t="s">
        <v>152</v>
      </c>
      <c r="D2094" s="16">
        <v>14.9</v>
      </c>
      <c r="E2094" s="16" t="s">
        <v>4</v>
      </c>
      <c r="F2094" s="46"/>
      <c r="G2094" s="46"/>
      <c r="H2094" s="46"/>
      <c r="I2094" s="16">
        <v>0</v>
      </c>
      <c r="J2094" s="46"/>
      <c r="K2094" s="46"/>
      <c r="L2094" s="46"/>
    </row>
    <row r="2095" spans="1:12" x14ac:dyDescent="0.25">
      <c r="A2095" s="114">
        <v>42413</v>
      </c>
      <c r="B2095" s="16">
        <v>55734</v>
      </c>
      <c r="C2095" s="16" t="s">
        <v>153</v>
      </c>
      <c r="D2095" s="16">
        <v>13.3</v>
      </c>
      <c r="E2095" s="16" t="s">
        <v>4</v>
      </c>
      <c r="F2095" s="46"/>
      <c r="G2095" s="46"/>
      <c r="H2095" s="46"/>
      <c r="I2095" s="16">
        <v>0</v>
      </c>
      <c r="J2095" s="46"/>
      <c r="K2095" s="46"/>
      <c r="L2095" s="46"/>
    </row>
    <row r="2096" spans="1:12" x14ac:dyDescent="0.25">
      <c r="A2096" s="114">
        <v>42413</v>
      </c>
      <c r="B2096" s="16">
        <v>55735</v>
      </c>
      <c r="C2096" s="16" t="s">
        <v>151</v>
      </c>
      <c r="D2096" s="16">
        <v>14.9</v>
      </c>
      <c r="E2096" s="16" t="s">
        <v>4</v>
      </c>
      <c r="F2096" s="46"/>
      <c r="G2096" s="46"/>
      <c r="H2096" s="46"/>
      <c r="I2096" s="16">
        <v>0</v>
      </c>
      <c r="J2096" s="46"/>
      <c r="K2096" s="46"/>
      <c r="L2096" s="46"/>
    </row>
    <row r="2097" spans="1:12" x14ac:dyDescent="0.25">
      <c r="A2097" s="114">
        <v>42413</v>
      </c>
      <c r="B2097" s="16">
        <v>55736</v>
      </c>
      <c r="C2097" s="16" t="s">
        <v>158</v>
      </c>
      <c r="D2097" s="16">
        <v>15.6</v>
      </c>
      <c r="E2097" s="16" t="s">
        <v>4</v>
      </c>
      <c r="F2097" s="46"/>
      <c r="G2097" s="46"/>
      <c r="H2097" s="46"/>
      <c r="I2097" s="16">
        <v>0</v>
      </c>
      <c r="J2097" s="46"/>
      <c r="K2097" s="46"/>
      <c r="L2097" s="46"/>
    </row>
    <row r="2098" spans="1:12" x14ac:dyDescent="0.25">
      <c r="A2098" s="114">
        <v>42413</v>
      </c>
      <c r="B2098" s="16">
        <v>55737</v>
      </c>
      <c r="C2098" s="16" t="s">
        <v>153</v>
      </c>
      <c r="D2098" s="16">
        <v>13.3</v>
      </c>
      <c r="E2098" s="16" t="s">
        <v>4</v>
      </c>
      <c r="F2098" s="46"/>
      <c r="G2098" s="46"/>
      <c r="H2098" s="46"/>
      <c r="I2098" s="16">
        <v>0</v>
      </c>
      <c r="J2098" s="46"/>
      <c r="K2098" s="46"/>
      <c r="L2098" s="46"/>
    </row>
    <row r="2099" spans="1:12" x14ac:dyDescent="0.25">
      <c r="A2099" s="114">
        <v>42413</v>
      </c>
      <c r="B2099" s="16">
        <v>55738</v>
      </c>
      <c r="C2099" s="16" t="s">
        <v>155</v>
      </c>
      <c r="D2099" s="16">
        <v>14.9</v>
      </c>
      <c r="E2099" s="16" t="s">
        <v>4</v>
      </c>
      <c r="F2099" s="46"/>
      <c r="G2099" s="46"/>
      <c r="H2099" s="46"/>
      <c r="I2099" s="16">
        <v>0</v>
      </c>
      <c r="J2099" s="46"/>
      <c r="K2099" s="46"/>
      <c r="L2099" s="46"/>
    </row>
    <row r="2100" spans="1:12" x14ac:dyDescent="0.25">
      <c r="A2100" s="114">
        <v>42413</v>
      </c>
      <c r="B2100" s="16">
        <v>55739</v>
      </c>
      <c r="C2100" s="16" t="s">
        <v>151</v>
      </c>
      <c r="D2100" s="16">
        <v>14.9</v>
      </c>
      <c r="E2100" s="16" t="s">
        <v>4</v>
      </c>
      <c r="F2100" s="46"/>
      <c r="G2100" s="46"/>
      <c r="H2100" s="46"/>
      <c r="I2100" s="16">
        <v>0</v>
      </c>
      <c r="J2100" s="46"/>
      <c r="K2100" s="46"/>
      <c r="L2100" s="46"/>
    </row>
    <row r="2101" spans="1:12" x14ac:dyDescent="0.25">
      <c r="A2101" s="114">
        <v>42413</v>
      </c>
      <c r="B2101" s="16">
        <v>55740</v>
      </c>
      <c r="C2101" s="16" t="s">
        <v>158</v>
      </c>
      <c r="D2101" s="16">
        <v>15.6</v>
      </c>
      <c r="E2101" s="16" t="s">
        <v>4</v>
      </c>
      <c r="F2101" s="46"/>
      <c r="G2101" s="46"/>
      <c r="H2101" s="46"/>
      <c r="I2101" s="16">
        <v>0</v>
      </c>
      <c r="J2101" s="46"/>
      <c r="K2101" s="46"/>
      <c r="L2101" s="46"/>
    </row>
    <row r="2102" spans="1:12" x14ac:dyDescent="0.25">
      <c r="A2102" s="114">
        <v>42413</v>
      </c>
      <c r="B2102" s="16">
        <v>55741</v>
      </c>
      <c r="C2102" s="16" t="s">
        <v>153</v>
      </c>
      <c r="D2102" s="16">
        <v>13.3</v>
      </c>
      <c r="E2102" s="16" t="s">
        <v>4</v>
      </c>
      <c r="F2102" s="46"/>
      <c r="G2102" s="46"/>
      <c r="H2102" s="46"/>
      <c r="I2102" s="16">
        <v>0</v>
      </c>
      <c r="J2102" s="46"/>
      <c r="K2102" s="46"/>
      <c r="L2102" s="46"/>
    </row>
    <row r="2103" spans="1:12" x14ac:dyDescent="0.25">
      <c r="A2103" s="114">
        <v>42413</v>
      </c>
      <c r="B2103" s="16">
        <v>55742</v>
      </c>
      <c r="C2103" s="16" t="s">
        <v>151</v>
      </c>
      <c r="D2103" s="16">
        <v>14.9</v>
      </c>
      <c r="E2103" s="16" t="s">
        <v>4</v>
      </c>
      <c r="F2103" s="46"/>
      <c r="G2103" s="46"/>
      <c r="H2103" s="46"/>
      <c r="I2103" s="16">
        <v>0</v>
      </c>
      <c r="J2103" s="46"/>
      <c r="K2103" s="46"/>
      <c r="L2103" s="46"/>
    </row>
    <row r="2104" spans="1:12" x14ac:dyDescent="0.25">
      <c r="A2104" s="114">
        <v>42413</v>
      </c>
      <c r="B2104" s="16">
        <v>55743</v>
      </c>
      <c r="C2104" s="16" t="s">
        <v>155</v>
      </c>
      <c r="D2104" s="16">
        <v>14.9</v>
      </c>
      <c r="E2104" s="16" t="s">
        <v>4</v>
      </c>
      <c r="F2104" s="46"/>
      <c r="G2104" s="46"/>
      <c r="H2104" s="46"/>
      <c r="I2104" s="16">
        <v>0</v>
      </c>
      <c r="J2104" s="46"/>
      <c r="K2104" s="46"/>
      <c r="L2104" s="46"/>
    </row>
    <row r="2105" spans="1:12" x14ac:dyDescent="0.25">
      <c r="A2105" s="114">
        <v>42413</v>
      </c>
      <c r="B2105" s="16">
        <v>55744</v>
      </c>
      <c r="C2105" s="16" t="s">
        <v>151</v>
      </c>
      <c r="D2105" s="16">
        <v>14.9</v>
      </c>
      <c r="E2105" s="16" t="s">
        <v>4</v>
      </c>
      <c r="F2105" s="46"/>
      <c r="G2105" s="46"/>
      <c r="H2105" s="46"/>
      <c r="I2105" s="16">
        <v>0</v>
      </c>
      <c r="J2105" s="46"/>
      <c r="K2105" s="46"/>
      <c r="L2105" s="46"/>
    </row>
    <row r="2106" spans="1:12" x14ac:dyDescent="0.25">
      <c r="A2106" s="114">
        <v>42413</v>
      </c>
      <c r="B2106" s="16">
        <v>55745</v>
      </c>
      <c r="C2106" s="16" t="s">
        <v>158</v>
      </c>
      <c r="D2106" s="16">
        <v>15.6</v>
      </c>
      <c r="E2106" s="16" t="s">
        <v>4</v>
      </c>
      <c r="F2106" s="46"/>
      <c r="G2106" s="46"/>
      <c r="H2106" s="46"/>
      <c r="I2106" s="16">
        <v>0</v>
      </c>
      <c r="J2106" s="46"/>
      <c r="K2106" s="46"/>
      <c r="L2106" s="46"/>
    </row>
    <row r="2107" spans="1:12" x14ac:dyDescent="0.25">
      <c r="A2107" s="114">
        <v>42413</v>
      </c>
      <c r="B2107" s="16">
        <v>55746</v>
      </c>
      <c r="C2107" s="16" t="s">
        <v>153</v>
      </c>
      <c r="D2107" s="16">
        <v>13.3</v>
      </c>
      <c r="E2107" s="16" t="s">
        <v>4</v>
      </c>
      <c r="F2107" s="46"/>
      <c r="G2107" s="46"/>
      <c r="H2107" s="46"/>
      <c r="I2107" s="16">
        <v>0</v>
      </c>
      <c r="J2107" s="46"/>
      <c r="K2107" s="46"/>
      <c r="L2107" s="46"/>
    </row>
    <row r="2108" spans="1:12" x14ac:dyDescent="0.25">
      <c r="A2108" s="114">
        <v>42413</v>
      </c>
      <c r="B2108" s="16">
        <v>55747</v>
      </c>
      <c r="C2108" s="16" t="s">
        <v>155</v>
      </c>
      <c r="D2108" s="16">
        <v>14.9</v>
      </c>
      <c r="E2108" s="16" t="s">
        <v>4</v>
      </c>
      <c r="F2108" s="46"/>
      <c r="G2108" s="46"/>
      <c r="H2108" s="46"/>
      <c r="I2108" s="16">
        <v>0</v>
      </c>
      <c r="J2108" s="46"/>
      <c r="K2108" s="46"/>
      <c r="L2108" s="46"/>
    </row>
    <row r="2109" spans="1:12" x14ac:dyDescent="0.25">
      <c r="A2109" s="114">
        <v>42413</v>
      </c>
      <c r="B2109" s="16">
        <v>55748</v>
      </c>
      <c r="C2109" s="16" t="s">
        <v>152</v>
      </c>
      <c r="D2109" s="16">
        <v>14.9</v>
      </c>
      <c r="E2109" s="16" t="s">
        <v>4</v>
      </c>
      <c r="F2109" s="46"/>
      <c r="G2109" s="46"/>
      <c r="H2109" s="46"/>
      <c r="I2109" s="16">
        <v>0</v>
      </c>
      <c r="J2109" s="46"/>
      <c r="K2109" s="46"/>
      <c r="L2109" s="46"/>
    </row>
    <row r="2110" spans="1:12" x14ac:dyDescent="0.25">
      <c r="A2110" s="114">
        <v>42413</v>
      </c>
      <c r="B2110" s="16">
        <v>55749</v>
      </c>
      <c r="C2110" s="16" t="s">
        <v>151</v>
      </c>
      <c r="D2110" s="16">
        <v>14.9</v>
      </c>
      <c r="E2110" s="16" t="s">
        <v>4</v>
      </c>
      <c r="F2110" s="46"/>
      <c r="G2110" s="46"/>
      <c r="H2110" s="46"/>
      <c r="I2110" s="16">
        <v>0</v>
      </c>
      <c r="J2110" s="46"/>
      <c r="K2110" s="46"/>
      <c r="L2110" s="46"/>
    </row>
    <row r="2111" spans="1:12" x14ac:dyDescent="0.25">
      <c r="A2111" s="114">
        <v>42413</v>
      </c>
      <c r="B2111" s="16">
        <v>55750</v>
      </c>
      <c r="C2111" s="16" t="s">
        <v>158</v>
      </c>
      <c r="D2111" s="16">
        <v>15.6</v>
      </c>
      <c r="E2111" s="16" t="s">
        <v>4</v>
      </c>
      <c r="F2111" s="46"/>
      <c r="G2111" s="46"/>
      <c r="H2111" s="46"/>
      <c r="I2111" s="16">
        <v>0</v>
      </c>
      <c r="J2111" s="46"/>
      <c r="K2111" s="46"/>
      <c r="L2111" s="46"/>
    </row>
    <row r="2112" spans="1:12" x14ac:dyDescent="0.25">
      <c r="A2112" s="114">
        <v>42413</v>
      </c>
      <c r="B2112" s="16">
        <v>55751</v>
      </c>
      <c r="C2112" s="16" t="s">
        <v>153</v>
      </c>
      <c r="D2112" s="16">
        <v>13.3</v>
      </c>
      <c r="E2112" s="16" t="s">
        <v>4</v>
      </c>
      <c r="F2112" s="46"/>
      <c r="G2112" s="46"/>
      <c r="H2112" s="46"/>
      <c r="I2112" s="16">
        <v>0</v>
      </c>
      <c r="J2112" s="46"/>
      <c r="K2112" s="46"/>
      <c r="L2112" s="46"/>
    </row>
    <row r="2113" spans="1:12" x14ac:dyDescent="0.25">
      <c r="A2113" s="114">
        <v>42413</v>
      </c>
      <c r="B2113" s="16">
        <v>55752</v>
      </c>
      <c r="C2113" s="16" t="s">
        <v>155</v>
      </c>
      <c r="D2113" s="16">
        <v>14.9</v>
      </c>
      <c r="E2113" s="16" t="s">
        <v>4</v>
      </c>
      <c r="F2113" s="46"/>
      <c r="G2113" s="46"/>
      <c r="H2113" s="46"/>
      <c r="I2113" s="16">
        <v>0</v>
      </c>
      <c r="J2113" s="46"/>
      <c r="K2113" s="46"/>
      <c r="L2113" s="46"/>
    </row>
    <row r="2114" spans="1:12" x14ac:dyDescent="0.25">
      <c r="A2114" s="114">
        <v>42413</v>
      </c>
      <c r="B2114" s="16">
        <v>55753</v>
      </c>
      <c r="C2114" s="16" t="s">
        <v>152</v>
      </c>
      <c r="D2114" s="16">
        <v>14.9</v>
      </c>
      <c r="E2114" s="16" t="s">
        <v>4</v>
      </c>
      <c r="F2114" s="46"/>
      <c r="G2114" s="46"/>
      <c r="H2114" s="46"/>
      <c r="I2114" s="16">
        <v>0</v>
      </c>
      <c r="J2114" s="46"/>
      <c r="K2114" s="46"/>
      <c r="L2114" s="46"/>
    </row>
    <row r="2115" spans="1:12" x14ac:dyDescent="0.25">
      <c r="A2115" s="114">
        <v>42413</v>
      </c>
      <c r="B2115" s="16">
        <v>55754</v>
      </c>
      <c r="C2115" s="16" t="s">
        <v>151</v>
      </c>
      <c r="D2115" s="16">
        <v>14.9</v>
      </c>
      <c r="E2115" s="16" t="s">
        <v>4</v>
      </c>
      <c r="F2115" s="46"/>
      <c r="G2115" s="46"/>
      <c r="H2115" s="46"/>
      <c r="I2115" s="16">
        <v>0</v>
      </c>
      <c r="J2115" s="46"/>
      <c r="K2115" s="46"/>
      <c r="L2115" s="46"/>
    </row>
    <row r="2116" spans="1:12" x14ac:dyDescent="0.25">
      <c r="A2116" s="114">
        <v>42413</v>
      </c>
      <c r="B2116" s="16">
        <v>55755</v>
      </c>
      <c r="C2116" s="16" t="s">
        <v>158</v>
      </c>
      <c r="D2116" s="16">
        <v>15.6</v>
      </c>
      <c r="E2116" s="16" t="s">
        <v>4</v>
      </c>
      <c r="F2116" s="46"/>
      <c r="G2116" s="46"/>
      <c r="H2116" s="46"/>
      <c r="I2116" s="16">
        <v>0</v>
      </c>
      <c r="J2116" s="46"/>
      <c r="K2116" s="46"/>
      <c r="L2116" s="46"/>
    </row>
    <row r="2117" spans="1:12" x14ac:dyDescent="0.25">
      <c r="A2117" s="114">
        <v>42413</v>
      </c>
      <c r="B2117" s="16">
        <v>55756</v>
      </c>
      <c r="C2117" s="16" t="s">
        <v>153</v>
      </c>
      <c r="D2117" s="16">
        <v>13.3</v>
      </c>
      <c r="E2117" s="16" t="s">
        <v>4</v>
      </c>
      <c r="F2117" s="46"/>
      <c r="G2117" s="46"/>
      <c r="H2117" s="46"/>
      <c r="I2117" s="16">
        <v>0</v>
      </c>
      <c r="J2117" s="46"/>
      <c r="K2117" s="46"/>
      <c r="L2117" s="46"/>
    </row>
    <row r="2118" spans="1:12" x14ac:dyDescent="0.25">
      <c r="A2118" s="114">
        <v>42413</v>
      </c>
      <c r="B2118" s="16">
        <v>55757</v>
      </c>
      <c r="C2118" s="16" t="s">
        <v>155</v>
      </c>
      <c r="D2118" s="16">
        <v>14.9</v>
      </c>
      <c r="E2118" s="16" t="s">
        <v>4</v>
      </c>
      <c r="F2118" s="46"/>
      <c r="G2118" s="46"/>
      <c r="H2118" s="46"/>
      <c r="I2118" s="16">
        <v>0</v>
      </c>
      <c r="J2118" s="46"/>
      <c r="K2118" s="46"/>
      <c r="L2118" s="46"/>
    </row>
    <row r="2119" spans="1:12" x14ac:dyDescent="0.25">
      <c r="A2119" s="114">
        <v>42413</v>
      </c>
      <c r="B2119" s="16">
        <v>55758</v>
      </c>
      <c r="C2119" s="16" t="s">
        <v>152</v>
      </c>
      <c r="D2119" s="16">
        <v>14.9</v>
      </c>
      <c r="E2119" s="16" t="s">
        <v>4</v>
      </c>
      <c r="F2119" s="46"/>
      <c r="G2119" s="46"/>
      <c r="H2119" s="46"/>
      <c r="I2119" s="16">
        <v>0</v>
      </c>
      <c r="J2119" s="46"/>
      <c r="K2119" s="46"/>
      <c r="L2119" s="46"/>
    </row>
    <row r="2120" spans="1:12" x14ac:dyDescent="0.25">
      <c r="A2120" s="114">
        <v>42413</v>
      </c>
      <c r="B2120" s="16">
        <v>55759</v>
      </c>
      <c r="C2120" s="16" t="s">
        <v>151</v>
      </c>
      <c r="D2120" s="16">
        <v>14.9</v>
      </c>
      <c r="E2120" s="16" t="s">
        <v>4</v>
      </c>
      <c r="F2120" s="46"/>
      <c r="G2120" s="46"/>
      <c r="H2120" s="46"/>
      <c r="I2120" s="16">
        <v>0</v>
      </c>
      <c r="J2120" s="46"/>
      <c r="K2120" s="46"/>
      <c r="L2120" s="46"/>
    </row>
    <row r="2121" spans="1:12" x14ac:dyDescent="0.25">
      <c r="A2121" s="114">
        <v>42413</v>
      </c>
      <c r="B2121" s="16">
        <v>55760</v>
      </c>
      <c r="C2121" s="16" t="s">
        <v>158</v>
      </c>
      <c r="D2121" s="16">
        <v>15.6</v>
      </c>
      <c r="E2121" s="16" t="s">
        <v>4</v>
      </c>
      <c r="F2121" s="46"/>
      <c r="G2121" s="46"/>
      <c r="H2121" s="46"/>
      <c r="I2121" s="16">
        <v>0</v>
      </c>
      <c r="J2121" s="46"/>
      <c r="K2121" s="46"/>
      <c r="L2121" s="46"/>
    </row>
    <row r="2122" spans="1:12" x14ac:dyDescent="0.25">
      <c r="A2122" s="114">
        <v>42413</v>
      </c>
      <c r="B2122" s="16">
        <v>55761</v>
      </c>
      <c r="C2122" s="16" t="s">
        <v>153</v>
      </c>
      <c r="D2122" s="16">
        <v>13.3</v>
      </c>
      <c r="E2122" s="16" t="s">
        <v>4</v>
      </c>
      <c r="F2122" s="46"/>
      <c r="G2122" s="46"/>
      <c r="H2122" s="46"/>
      <c r="I2122" s="16">
        <v>0</v>
      </c>
      <c r="J2122" s="46"/>
      <c r="K2122" s="46"/>
      <c r="L2122" s="46"/>
    </row>
    <row r="2123" spans="1:12" x14ac:dyDescent="0.25">
      <c r="A2123" s="114">
        <v>42413</v>
      </c>
      <c r="B2123" s="16">
        <v>55762</v>
      </c>
      <c r="C2123" s="16" t="s">
        <v>155</v>
      </c>
      <c r="D2123" s="16">
        <v>14.9</v>
      </c>
      <c r="E2123" s="16" t="s">
        <v>4</v>
      </c>
      <c r="F2123" s="46"/>
      <c r="G2123" s="46"/>
      <c r="H2123" s="46"/>
      <c r="I2123" s="16">
        <v>0</v>
      </c>
      <c r="J2123" s="46"/>
      <c r="K2123" s="46"/>
      <c r="L2123" s="46"/>
    </row>
    <row r="2124" spans="1:12" x14ac:dyDescent="0.25">
      <c r="A2124" s="114">
        <v>42413</v>
      </c>
      <c r="B2124" s="16">
        <v>55763</v>
      </c>
      <c r="C2124" s="16" t="s">
        <v>152</v>
      </c>
      <c r="D2124" s="16">
        <v>14.9</v>
      </c>
      <c r="E2124" s="16" t="s">
        <v>4</v>
      </c>
      <c r="F2124" s="46"/>
      <c r="G2124" s="46"/>
      <c r="H2124" s="46"/>
      <c r="I2124" s="16">
        <v>0</v>
      </c>
      <c r="J2124" s="46"/>
      <c r="K2124" s="46"/>
      <c r="L2124" s="46"/>
    </row>
    <row r="2125" spans="1:12" x14ac:dyDescent="0.25">
      <c r="A2125" s="114">
        <v>42413</v>
      </c>
      <c r="B2125" s="16">
        <v>55764</v>
      </c>
      <c r="C2125" s="16" t="s">
        <v>158</v>
      </c>
      <c r="D2125" s="16">
        <v>15.6</v>
      </c>
      <c r="E2125" s="16" t="s">
        <v>4</v>
      </c>
      <c r="F2125" s="46"/>
      <c r="G2125" s="46"/>
      <c r="H2125" s="46"/>
      <c r="I2125" s="16">
        <v>0</v>
      </c>
      <c r="J2125" s="46"/>
      <c r="K2125" s="46"/>
      <c r="L2125" s="46"/>
    </row>
    <row r="2126" spans="1:12" x14ac:dyDescent="0.25">
      <c r="A2126" s="114">
        <v>42413</v>
      </c>
      <c r="B2126" s="16">
        <v>55765</v>
      </c>
      <c r="C2126" s="16" t="s">
        <v>153</v>
      </c>
      <c r="D2126" s="16">
        <v>13.3</v>
      </c>
      <c r="E2126" s="16" t="s">
        <v>4</v>
      </c>
      <c r="F2126" s="46"/>
      <c r="G2126" s="46"/>
      <c r="H2126" s="46"/>
      <c r="I2126" s="16">
        <v>0</v>
      </c>
      <c r="J2126" s="46"/>
      <c r="K2126" s="46"/>
      <c r="L2126" s="46"/>
    </row>
    <row r="2127" spans="1:12" x14ac:dyDescent="0.25">
      <c r="A2127" s="114">
        <v>42413</v>
      </c>
      <c r="B2127" s="16">
        <v>55766</v>
      </c>
      <c r="C2127" s="16" t="s">
        <v>151</v>
      </c>
      <c r="D2127" s="16">
        <v>14.9</v>
      </c>
      <c r="E2127" s="16" t="s">
        <v>4</v>
      </c>
      <c r="F2127" s="46"/>
      <c r="G2127" s="46"/>
      <c r="H2127" s="46"/>
      <c r="I2127" s="16">
        <v>0</v>
      </c>
      <c r="J2127" s="46"/>
      <c r="K2127" s="46"/>
      <c r="L2127" s="46"/>
    </row>
    <row r="2128" spans="1:12" x14ac:dyDescent="0.25">
      <c r="A2128" s="114">
        <v>42413</v>
      </c>
      <c r="B2128" s="16">
        <v>55767</v>
      </c>
      <c r="C2128" s="16" t="s">
        <v>155</v>
      </c>
      <c r="D2128" s="16">
        <v>14.9</v>
      </c>
      <c r="E2128" s="16" t="s">
        <v>4</v>
      </c>
      <c r="F2128" s="46"/>
      <c r="G2128" s="46"/>
      <c r="H2128" s="46"/>
      <c r="I2128" s="16">
        <v>0</v>
      </c>
      <c r="J2128" s="46"/>
      <c r="K2128" s="46"/>
      <c r="L2128" s="46"/>
    </row>
    <row r="2129" spans="1:12" x14ac:dyDescent="0.25">
      <c r="A2129" s="114">
        <v>42413</v>
      </c>
      <c r="B2129" s="16">
        <v>55768</v>
      </c>
      <c r="C2129" s="16" t="s">
        <v>158</v>
      </c>
      <c r="D2129" s="16">
        <v>15.6</v>
      </c>
      <c r="E2129" s="16" t="s">
        <v>4</v>
      </c>
      <c r="F2129" s="46"/>
      <c r="G2129" s="46"/>
      <c r="H2129" s="46"/>
      <c r="I2129" s="16">
        <v>0</v>
      </c>
      <c r="J2129" s="46"/>
      <c r="K2129" s="46"/>
      <c r="L2129" s="46"/>
    </row>
    <row r="2130" spans="1:12" x14ac:dyDescent="0.25">
      <c r="A2130" s="114">
        <v>42413</v>
      </c>
      <c r="B2130" s="16">
        <v>55769</v>
      </c>
      <c r="C2130" s="16" t="s">
        <v>153</v>
      </c>
      <c r="D2130" s="16">
        <v>13.3</v>
      </c>
      <c r="E2130" s="16" t="s">
        <v>4</v>
      </c>
      <c r="F2130" s="46"/>
      <c r="G2130" s="46"/>
      <c r="H2130" s="46"/>
      <c r="I2130" s="16">
        <v>0</v>
      </c>
      <c r="J2130" s="46"/>
      <c r="K2130" s="46"/>
      <c r="L2130" s="46"/>
    </row>
    <row r="2131" spans="1:12" x14ac:dyDescent="0.25">
      <c r="A2131" s="114">
        <v>42413</v>
      </c>
      <c r="B2131" s="16">
        <v>55770</v>
      </c>
      <c r="C2131" s="16" t="s">
        <v>151</v>
      </c>
      <c r="D2131" s="16">
        <v>14.9</v>
      </c>
      <c r="E2131" s="16" t="s">
        <v>4</v>
      </c>
      <c r="F2131" s="46"/>
      <c r="G2131" s="46"/>
      <c r="H2131" s="46"/>
      <c r="I2131" s="16">
        <v>0</v>
      </c>
      <c r="J2131" s="46"/>
      <c r="K2131" s="46"/>
      <c r="L2131" s="46"/>
    </row>
    <row r="2132" spans="1:12" x14ac:dyDescent="0.25">
      <c r="A2132" s="114">
        <v>42413</v>
      </c>
      <c r="B2132" s="16">
        <v>55771</v>
      </c>
      <c r="C2132" s="16" t="s">
        <v>155</v>
      </c>
      <c r="D2132" s="16">
        <v>14.9</v>
      </c>
      <c r="E2132" s="16" t="s">
        <v>4</v>
      </c>
      <c r="F2132" s="46"/>
      <c r="G2132" s="46"/>
      <c r="H2132" s="46"/>
      <c r="I2132" s="16">
        <v>0</v>
      </c>
      <c r="J2132" s="46"/>
      <c r="K2132" s="46"/>
      <c r="L2132" s="46"/>
    </row>
    <row r="2133" spans="1:12" x14ac:dyDescent="0.25">
      <c r="A2133" s="114">
        <v>42413</v>
      </c>
      <c r="B2133" s="16">
        <v>55772</v>
      </c>
      <c r="C2133" s="16" t="s">
        <v>152</v>
      </c>
      <c r="D2133" s="16">
        <v>14.9</v>
      </c>
      <c r="E2133" s="16" t="s">
        <v>4</v>
      </c>
      <c r="F2133" s="46"/>
      <c r="G2133" s="46"/>
      <c r="H2133" s="46"/>
      <c r="I2133" s="16">
        <v>0</v>
      </c>
      <c r="J2133" s="46"/>
      <c r="K2133" s="46"/>
      <c r="L2133" s="46"/>
    </row>
    <row r="2134" spans="1:12" x14ac:dyDescent="0.25">
      <c r="A2134" s="114">
        <v>42413</v>
      </c>
      <c r="B2134" s="16">
        <v>55773</v>
      </c>
      <c r="C2134" s="16" t="s">
        <v>158</v>
      </c>
      <c r="D2134" s="16">
        <v>15.6</v>
      </c>
      <c r="E2134" s="16" t="s">
        <v>4</v>
      </c>
      <c r="F2134" s="46"/>
      <c r="G2134" s="46"/>
      <c r="H2134" s="46"/>
      <c r="I2134" s="16">
        <v>0</v>
      </c>
      <c r="J2134" s="46"/>
      <c r="K2134" s="46"/>
      <c r="L2134" s="46"/>
    </row>
    <row r="2135" spans="1:12" x14ac:dyDescent="0.25">
      <c r="A2135" s="114">
        <v>42413</v>
      </c>
      <c r="B2135" s="16">
        <v>55774</v>
      </c>
      <c r="C2135" s="16" t="s">
        <v>153</v>
      </c>
      <c r="D2135" s="16">
        <v>13.3</v>
      </c>
      <c r="E2135" s="16" t="s">
        <v>4</v>
      </c>
      <c r="F2135" s="46"/>
      <c r="G2135" s="46"/>
      <c r="H2135" s="46"/>
      <c r="I2135" s="16">
        <v>0</v>
      </c>
      <c r="J2135" s="46"/>
      <c r="K2135" s="46"/>
      <c r="L2135" s="46"/>
    </row>
    <row r="2136" spans="1:12" x14ac:dyDescent="0.25">
      <c r="A2136" s="114">
        <v>42413</v>
      </c>
      <c r="B2136" s="16">
        <v>55775</v>
      </c>
      <c r="C2136" s="16" t="s">
        <v>152</v>
      </c>
      <c r="D2136" s="16">
        <v>14.9</v>
      </c>
      <c r="E2136" s="16" t="s">
        <v>4</v>
      </c>
      <c r="F2136" s="46"/>
      <c r="G2136" s="46"/>
      <c r="H2136" s="46"/>
      <c r="I2136" s="16">
        <v>0</v>
      </c>
      <c r="J2136" s="46"/>
      <c r="K2136" s="46"/>
      <c r="L2136" s="46"/>
    </row>
    <row r="2137" spans="1:12" x14ac:dyDescent="0.25">
      <c r="A2137" s="114">
        <v>42413</v>
      </c>
      <c r="B2137" s="16">
        <v>55776</v>
      </c>
      <c r="C2137" s="16" t="s">
        <v>151</v>
      </c>
      <c r="D2137" s="16">
        <v>14.9</v>
      </c>
      <c r="E2137" s="16" t="s">
        <v>4</v>
      </c>
      <c r="F2137" s="46"/>
      <c r="G2137" s="46"/>
      <c r="H2137" s="46"/>
      <c r="I2137" s="16">
        <v>0</v>
      </c>
      <c r="J2137" s="46"/>
      <c r="K2137" s="46"/>
      <c r="L2137" s="46"/>
    </row>
    <row r="2138" spans="1:12" x14ac:dyDescent="0.25">
      <c r="A2138" s="114">
        <v>42413</v>
      </c>
      <c r="B2138" s="16">
        <v>55777</v>
      </c>
      <c r="C2138" s="16" t="s">
        <v>155</v>
      </c>
      <c r="D2138" s="16">
        <v>14.9</v>
      </c>
      <c r="E2138" s="16" t="s">
        <v>4</v>
      </c>
      <c r="F2138" s="46"/>
      <c r="G2138" s="46"/>
      <c r="H2138" s="46"/>
      <c r="I2138" s="16">
        <v>0</v>
      </c>
      <c r="J2138" s="46"/>
      <c r="K2138" s="46"/>
      <c r="L2138" s="46"/>
    </row>
    <row r="2139" spans="1:12" x14ac:dyDescent="0.25">
      <c r="A2139" s="114">
        <v>42413</v>
      </c>
      <c r="B2139" s="16">
        <v>55778</v>
      </c>
      <c r="C2139" s="16" t="s">
        <v>158</v>
      </c>
      <c r="D2139" s="16">
        <v>15.6</v>
      </c>
      <c r="E2139" s="16" t="s">
        <v>4</v>
      </c>
      <c r="F2139" s="46"/>
      <c r="G2139" s="46"/>
      <c r="H2139" s="46"/>
      <c r="I2139" s="16">
        <v>0</v>
      </c>
      <c r="J2139" s="46"/>
      <c r="K2139" s="46"/>
      <c r="L2139" s="46"/>
    </row>
    <row r="2140" spans="1:12" x14ac:dyDescent="0.25">
      <c r="A2140" s="114">
        <v>42413</v>
      </c>
      <c r="B2140" s="16">
        <v>55779</v>
      </c>
      <c r="C2140" s="16" t="s">
        <v>153</v>
      </c>
      <c r="D2140" s="16">
        <v>13.3</v>
      </c>
      <c r="E2140" s="16" t="s">
        <v>4</v>
      </c>
      <c r="F2140" s="46"/>
      <c r="G2140" s="46"/>
      <c r="H2140" s="46"/>
      <c r="I2140" s="16">
        <v>0</v>
      </c>
      <c r="J2140" s="46"/>
      <c r="K2140" s="46"/>
      <c r="L2140" s="46"/>
    </row>
    <row r="2141" spans="1:12" x14ac:dyDescent="0.25">
      <c r="A2141" s="114">
        <v>42413</v>
      </c>
      <c r="B2141" s="16">
        <v>55780</v>
      </c>
      <c r="C2141" s="16" t="s">
        <v>152</v>
      </c>
      <c r="D2141" s="16">
        <v>14.9</v>
      </c>
      <c r="E2141" s="16" t="s">
        <v>4</v>
      </c>
      <c r="F2141" s="46"/>
      <c r="G2141" s="46"/>
      <c r="H2141" s="46"/>
      <c r="I2141" s="16">
        <v>0</v>
      </c>
      <c r="J2141" s="46"/>
      <c r="K2141" s="46"/>
      <c r="L2141" s="46"/>
    </row>
    <row r="2142" spans="1:12" x14ac:dyDescent="0.25">
      <c r="A2142" s="114">
        <v>42413</v>
      </c>
      <c r="B2142" s="16">
        <v>55781</v>
      </c>
      <c r="C2142" s="16" t="s">
        <v>151</v>
      </c>
      <c r="D2142" s="16">
        <v>14.9</v>
      </c>
      <c r="E2142" s="16" t="s">
        <v>4</v>
      </c>
      <c r="F2142" s="46"/>
      <c r="G2142" s="46"/>
      <c r="H2142" s="46"/>
      <c r="I2142" s="16">
        <v>0</v>
      </c>
      <c r="J2142" s="46"/>
      <c r="K2142" s="46"/>
      <c r="L2142" s="46"/>
    </row>
    <row r="2143" spans="1:12" x14ac:dyDescent="0.25">
      <c r="A2143" s="114">
        <v>42413</v>
      </c>
      <c r="B2143" s="16">
        <v>55782</v>
      </c>
      <c r="C2143" s="16" t="s">
        <v>155</v>
      </c>
      <c r="D2143" s="16">
        <v>14.9</v>
      </c>
      <c r="E2143" s="16" t="s">
        <v>4</v>
      </c>
      <c r="F2143" s="46"/>
      <c r="G2143" s="46"/>
      <c r="H2143" s="46"/>
      <c r="I2143" s="16">
        <v>0</v>
      </c>
      <c r="J2143" s="46"/>
      <c r="K2143" s="46"/>
      <c r="L2143" s="46"/>
    </row>
    <row r="2144" spans="1:12" x14ac:dyDescent="0.25">
      <c r="A2144" s="114">
        <v>42413</v>
      </c>
      <c r="B2144" s="16">
        <v>55783</v>
      </c>
      <c r="C2144" s="16" t="s">
        <v>158</v>
      </c>
      <c r="D2144" s="16">
        <v>15.6</v>
      </c>
      <c r="E2144" s="16" t="s">
        <v>4</v>
      </c>
      <c r="F2144" s="46"/>
      <c r="G2144" s="46"/>
      <c r="H2144" s="46"/>
      <c r="I2144" s="16">
        <v>0</v>
      </c>
      <c r="J2144" s="46"/>
      <c r="K2144" s="46"/>
      <c r="L2144" s="46"/>
    </row>
    <row r="2145" spans="1:12" x14ac:dyDescent="0.25">
      <c r="A2145" s="114">
        <v>42413</v>
      </c>
      <c r="B2145" s="16">
        <v>55784</v>
      </c>
      <c r="C2145" s="16" t="s">
        <v>153</v>
      </c>
      <c r="D2145" s="16">
        <v>13.3</v>
      </c>
      <c r="E2145" s="16" t="s">
        <v>4</v>
      </c>
      <c r="F2145" s="46"/>
      <c r="G2145" s="46"/>
      <c r="H2145" s="46"/>
      <c r="I2145" s="16">
        <v>0</v>
      </c>
      <c r="J2145" s="46"/>
      <c r="K2145" s="46"/>
      <c r="L2145" s="46"/>
    </row>
    <row r="2146" spans="1:12" x14ac:dyDescent="0.25">
      <c r="A2146" s="114">
        <v>42413</v>
      </c>
      <c r="B2146" s="16">
        <v>55785</v>
      </c>
      <c r="C2146" s="16" t="s">
        <v>151</v>
      </c>
      <c r="D2146" s="16">
        <v>14.9</v>
      </c>
      <c r="E2146" s="16" t="s">
        <v>4</v>
      </c>
      <c r="F2146" s="46"/>
      <c r="G2146" s="46"/>
      <c r="H2146" s="46"/>
      <c r="I2146" s="16">
        <v>0</v>
      </c>
      <c r="J2146" s="46"/>
      <c r="K2146" s="46"/>
      <c r="L2146" s="46"/>
    </row>
    <row r="2147" spans="1:12" x14ac:dyDescent="0.25">
      <c r="A2147" s="114">
        <v>42413</v>
      </c>
      <c r="B2147" s="16">
        <v>55786</v>
      </c>
      <c r="C2147" s="16" t="s">
        <v>152</v>
      </c>
      <c r="D2147" s="16">
        <v>14.9</v>
      </c>
      <c r="E2147" s="16" t="s">
        <v>4</v>
      </c>
      <c r="F2147" s="46"/>
      <c r="G2147" s="46"/>
      <c r="H2147" s="46"/>
      <c r="I2147" s="16">
        <v>0</v>
      </c>
      <c r="J2147" s="46"/>
      <c r="K2147" s="46"/>
      <c r="L2147" s="46"/>
    </row>
    <row r="2148" spans="1:12" x14ac:dyDescent="0.25">
      <c r="A2148" s="114">
        <v>42413</v>
      </c>
      <c r="B2148" s="16">
        <v>55787</v>
      </c>
      <c r="C2148" s="16" t="s">
        <v>155</v>
      </c>
      <c r="D2148" s="16">
        <v>14.9</v>
      </c>
      <c r="E2148" s="16" t="s">
        <v>4</v>
      </c>
      <c r="F2148" s="46"/>
      <c r="G2148" s="46"/>
      <c r="H2148" s="46"/>
      <c r="I2148" s="16">
        <v>0</v>
      </c>
      <c r="J2148" s="46"/>
      <c r="K2148" s="46"/>
      <c r="L2148" s="46"/>
    </row>
    <row r="2149" spans="1:12" x14ac:dyDescent="0.25">
      <c r="A2149" s="114">
        <v>42413</v>
      </c>
      <c r="B2149" s="16">
        <v>55788</v>
      </c>
      <c r="C2149" s="16" t="s">
        <v>158</v>
      </c>
      <c r="D2149" s="16">
        <v>15.6</v>
      </c>
      <c r="E2149" s="16" t="s">
        <v>4</v>
      </c>
      <c r="F2149" s="46"/>
      <c r="G2149" s="46"/>
      <c r="H2149" s="46"/>
      <c r="I2149" s="16">
        <v>0</v>
      </c>
      <c r="J2149" s="46"/>
      <c r="K2149" s="46"/>
      <c r="L2149" s="46"/>
    </row>
    <row r="2150" spans="1:12" x14ac:dyDescent="0.25">
      <c r="A2150" s="114">
        <v>42413</v>
      </c>
      <c r="B2150" s="16">
        <v>55789</v>
      </c>
      <c r="C2150" s="16" t="s">
        <v>153</v>
      </c>
      <c r="D2150" s="16">
        <v>13.3</v>
      </c>
      <c r="E2150" s="16" t="s">
        <v>4</v>
      </c>
      <c r="F2150" s="46"/>
      <c r="G2150" s="46"/>
      <c r="H2150" s="46"/>
      <c r="I2150" s="16">
        <v>0</v>
      </c>
      <c r="J2150" s="46"/>
      <c r="K2150" s="46"/>
      <c r="L2150" s="46"/>
    </row>
    <row r="2151" spans="1:12" x14ac:dyDescent="0.25">
      <c r="A2151" s="114">
        <v>42413</v>
      </c>
      <c r="B2151" s="16">
        <v>55790</v>
      </c>
      <c r="C2151" s="16" t="s">
        <v>151</v>
      </c>
      <c r="D2151" s="16">
        <v>14.9</v>
      </c>
      <c r="E2151" s="16" t="s">
        <v>4</v>
      </c>
      <c r="F2151" s="46"/>
      <c r="G2151" s="46"/>
      <c r="H2151" s="46"/>
      <c r="I2151" s="16">
        <v>0</v>
      </c>
      <c r="J2151" s="46"/>
      <c r="K2151" s="46"/>
      <c r="L2151" s="46"/>
    </row>
    <row r="2152" spans="1:12" x14ac:dyDescent="0.25">
      <c r="A2152" s="114">
        <v>42413</v>
      </c>
      <c r="B2152" s="16">
        <v>55791</v>
      </c>
      <c r="C2152" s="16" t="s">
        <v>153</v>
      </c>
      <c r="D2152" s="16">
        <v>13.3</v>
      </c>
      <c r="E2152" s="16" t="s">
        <v>4</v>
      </c>
      <c r="F2152" s="46"/>
      <c r="G2152" s="46"/>
      <c r="H2152" s="46"/>
      <c r="I2152" s="16">
        <v>0</v>
      </c>
      <c r="J2152" s="46"/>
      <c r="K2152" s="46"/>
      <c r="L2152" s="46"/>
    </row>
    <row r="2153" spans="1:12" x14ac:dyDescent="0.25">
      <c r="A2153" s="114">
        <v>42413</v>
      </c>
      <c r="B2153" s="16">
        <v>55792</v>
      </c>
      <c r="C2153" s="16" t="s">
        <v>151</v>
      </c>
      <c r="D2153" s="16">
        <v>14.9</v>
      </c>
      <c r="E2153" s="16" t="s">
        <v>4</v>
      </c>
      <c r="F2153" s="46"/>
      <c r="G2153" s="46"/>
      <c r="H2153" s="46"/>
      <c r="I2153" s="16">
        <v>0</v>
      </c>
      <c r="J2153" s="46"/>
      <c r="K2153" s="46"/>
      <c r="L2153" s="46"/>
    </row>
    <row r="2154" spans="1:12" x14ac:dyDescent="0.25">
      <c r="A2154" s="114">
        <v>42413</v>
      </c>
      <c r="B2154" s="16">
        <v>55793</v>
      </c>
      <c r="C2154" s="16" t="s">
        <v>155</v>
      </c>
      <c r="D2154" s="16">
        <v>14.9</v>
      </c>
      <c r="E2154" s="16" t="s">
        <v>4</v>
      </c>
      <c r="F2154" s="46"/>
      <c r="G2154" s="46"/>
      <c r="H2154" s="46"/>
      <c r="I2154" s="16">
        <v>0</v>
      </c>
      <c r="J2154" s="46"/>
      <c r="K2154" s="46"/>
      <c r="L2154" s="46"/>
    </row>
    <row r="2155" spans="1:12" x14ac:dyDescent="0.25">
      <c r="A2155" s="114">
        <v>42413</v>
      </c>
      <c r="B2155" s="16">
        <v>55794</v>
      </c>
      <c r="C2155" s="16" t="s">
        <v>152</v>
      </c>
      <c r="D2155" s="16">
        <v>14.9</v>
      </c>
      <c r="E2155" s="16" t="s">
        <v>4</v>
      </c>
      <c r="F2155" s="46"/>
      <c r="G2155" s="46"/>
      <c r="H2155" s="46"/>
      <c r="I2155" s="16">
        <v>0</v>
      </c>
      <c r="J2155" s="46"/>
      <c r="K2155" s="46"/>
      <c r="L2155" s="46"/>
    </row>
    <row r="2156" spans="1:12" x14ac:dyDescent="0.25">
      <c r="A2156" s="114">
        <v>42413</v>
      </c>
      <c r="B2156" s="16">
        <v>55795</v>
      </c>
      <c r="C2156" s="16" t="s">
        <v>153</v>
      </c>
      <c r="D2156" s="16">
        <v>13.3</v>
      </c>
      <c r="E2156" s="16" t="s">
        <v>4</v>
      </c>
      <c r="F2156" s="46"/>
      <c r="G2156" s="46"/>
      <c r="H2156" s="46"/>
      <c r="I2156" s="16">
        <v>0</v>
      </c>
      <c r="J2156" s="46"/>
      <c r="K2156" s="46"/>
      <c r="L2156" s="46"/>
    </row>
    <row r="2157" spans="1:12" x14ac:dyDescent="0.25">
      <c r="A2157" s="114">
        <v>42413</v>
      </c>
      <c r="B2157" s="16">
        <v>55796</v>
      </c>
      <c r="C2157" s="16" t="s">
        <v>151</v>
      </c>
      <c r="D2157" s="16">
        <v>14.9</v>
      </c>
      <c r="E2157" s="16" t="s">
        <v>4</v>
      </c>
      <c r="F2157" s="46"/>
      <c r="G2157" s="46"/>
      <c r="H2157" s="46"/>
      <c r="I2157" s="16">
        <v>0</v>
      </c>
      <c r="J2157" s="46"/>
      <c r="K2157" s="46"/>
      <c r="L2157" s="46"/>
    </row>
    <row r="2158" spans="1:12" x14ac:dyDescent="0.25">
      <c r="A2158" s="114">
        <v>42413</v>
      </c>
      <c r="B2158" s="16">
        <v>55797</v>
      </c>
      <c r="C2158" s="16" t="s">
        <v>155</v>
      </c>
      <c r="D2158" s="16">
        <v>14.9</v>
      </c>
      <c r="E2158" s="16" t="s">
        <v>4</v>
      </c>
      <c r="F2158" s="46"/>
      <c r="G2158" s="46"/>
      <c r="H2158" s="46"/>
      <c r="I2158" s="16">
        <v>0</v>
      </c>
      <c r="J2158" s="46"/>
      <c r="K2158" s="46"/>
      <c r="L2158" s="46"/>
    </row>
    <row r="2159" spans="1:12" x14ac:dyDescent="0.25">
      <c r="A2159" s="114">
        <v>42413</v>
      </c>
      <c r="B2159" s="16">
        <v>55798</v>
      </c>
      <c r="C2159" s="16" t="s">
        <v>158</v>
      </c>
      <c r="D2159" s="16">
        <v>15.6</v>
      </c>
      <c r="E2159" s="16" t="s">
        <v>4</v>
      </c>
      <c r="F2159" s="46"/>
      <c r="G2159" s="46"/>
      <c r="H2159" s="46"/>
      <c r="I2159" s="16">
        <v>0</v>
      </c>
      <c r="J2159" s="46"/>
      <c r="K2159" s="46"/>
      <c r="L2159" s="46"/>
    </row>
    <row r="2160" spans="1:12" x14ac:dyDescent="0.25">
      <c r="A2160" s="114">
        <v>42413</v>
      </c>
      <c r="B2160" s="16">
        <v>55799</v>
      </c>
      <c r="C2160" s="16" t="s">
        <v>152</v>
      </c>
      <c r="D2160" s="16">
        <v>14.9</v>
      </c>
      <c r="E2160" s="16" t="s">
        <v>4</v>
      </c>
      <c r="F2160" s="46"/>
      <c r="G2160" s="46"/>
      <c r="H2160" s="46"/>
      <c r="I2160" s="16">
        <v>0</v>
      </c>
      <c r="J2160" s="46"/>
      <c r="K2160" s="46"/>
      <c r="L2160" s="46"/>
    </row>
    <row r="2161" spans="1:12" x14ac:dyDescent="0.25">
      <c r="A2161" s="114">
        <v>42413</v>
      </c>
      <c r="B2161" s="16">
        <v>55800</v>
      </c>
      <c r="C2161" s="16" t="s">
        <v>153</v>
      </c>
      <c r="D2161" s="16">
        <v>13.3</v>
      </c>
      <c r="E2161" s="16" t="s">
        <v>4</v>
      </c>
      <c r="F2161" s="46"/>
      <c r="G2161" s="46"/>
      <c r="H2161" s="46"/>
      <c r="I2161" s="16">
        <v>0</v>
      </c>
      <c r="J2161" s="46"/>
      <c r="K2161" s="46"/>
      <c r="L2161" s="46"/>
    </row>
    <row r="2162" spans="1:12" x14ac:dyDescent="0.25">
      <c r="A2162" s="114">
        <v>42413</v>
      </c>
      <c r="B2162" s="16">
        <v>53301</v>
      </c>
      <c r="C2162" s="16" t="s">
        <v>151</v>
      </c>
      <c r="D2162" s="16">
        <v>14.9</v>
      </c>
      <c r="E2162" s="16" t="s">
        <v>4</v>
      </c>
      <c r="F2162" s="46"/>
      <c r="G2162" s="46"/>
      <c r="H2162" s="46"/>
      <c r="I2162" s="16">
        <v>0</v>
      </c>
      <c r="J2162" s="46"/>
      <c r="K2162" s="46"/>
      <c r="L2162" s="46"/>
    </row>
    <row r="2163" spans="1:12" x14ac:dyDescent="0.25">
      <c r="A2163" s="114">
        <v>42413</v>
      </c>
      <c r="B2163" s="16">
        <v>53302</v>
      </c>
      <c r="C2163" s="16" t="s">
        <v>155</v>
      </c>
      <c r="D2163" s="16">
        <v>14.9</v>
      </c>
      <c r="E2163" s="16" t="s">
        <v>4</v>
      </c>
      <c r="F2163" s="46"/>
      <c r="G2163" s="46"/>
      <c r="H2163" s="46"/>
      <c r="I2163" s="16">
        <v>0</v>
      </c>
      <c r="J2163" s="46"/>
      <c r="K2163" s="46"/>
      <c r="L2163" s="46"/>
    </row>
    <row r="2164" spans="1:12" x14ac:dyDescent="0.25">
      <c r="A2164" s="114">
        <v>42413</v>
      </c>
      <c r="B2164" s="16">
        <v>53303</v>
      </c>
      <c r="C2164" s="16" t="s">
        <v>158</v>
      </c>
      <c r="D2164" s="16">
        <v>15.6</v>
      </c>
      <c r="E2164" s="16" t="s">
        <v>4</v>
      </c>
      <c r="F2164" s="46"/>
      <c r="G2164" s="46"/>
      <c r="H2164" s="46"/>
      <c r="I2164" s="16">
        <v>0</v>
      </c>
      <c r="J2164" s="46"/>
      <c r="K2164" s="46"/>
      <c r="L2164" s="46"/>
    </row>
    <row r="2165" spans="1:12" x14ac:dyDescent="0.25">
      <c r="A2165" s="114">
        <v>42413</v>
      </c>
      <c r="B2165" s="16">
        <v>53304</v>
      </c>
      <c r="C2165" s="16" t="s">
        <v>152</v>
      </c>
      <c r="D2165" s="16">
        <v>14.9</v>
      </c>
      <c r="E2165" s="16" t="s">
        <v>4</v>
      </c>
      <c r="F2165" s="46"/>
      <c r="G2165" s="46"/>
      <c r="H2165" s="46"/>
      <c r="I2165" s="16">
        <v>0</v>
      </c>
      <c r="J2165" s="46"/>
      <c r="K2165" s="46"/>
      <c r="L2165" s="46"/>
    </row>
    <row r="2166" spans="1:12" x14ac:dyDescent="0.25">
      <c r="A2166" s="114">
        <v>42413</v>
      </c>
      <c r="B2166" s="16">
        <v>53305</v>
      </c>
      <c r="C2166" s="16" t="s">
        <v>153</v>
      </c>
      <c r="D2166" s="16">
        <v>13.3</v>
      </c>
      <c r="E2166" s="16" t="s">
        <v>4</v>
      </c>
      <c r="F2166" s="46"/>
      <c r="G2166" s="46"/>
      <c r="H2166" s="46"/>
      <c r="I2166" s="16">
        <v>0</v>
      </c>
      <c r="J2166" s="46"/>
      <c r="K2166" s="46"/>
      <c r="L2166" s="46"/>
    </row>
    <row r="2167" spans="1:12" x14ac:dyDescent="0.25">
      <c r="A2167" s="114">
        <v>42413</v>
      </c>
      <c r="B2167" s="16">
        <v>53306</v>
      </c>
      <c r="C2167" s="16" t="s">
        <v>151</v>
      </c>
      <c r="D2167" s="16">
        <v>14.9</v>
      </c>
      <c r="E2167" s="16" t="s">
        <v>4</v>
      </c>
      <c r="F2167" s="46"/>
      <c r="G2167" s="46"/>
      <c r="H2167" s="46"/>
      <c r="I2167" s="16">
        <v>0</v>
      </c>
      <c r="J2167" s="46"/>
      <c r="K2167" s="46"/>
      <c r="L2167" s="46"/>
    </row>
    <row r="2168" spans="1:12" x14ac:dyDescent="0.25">
      <c r="A2168" s="114">
        <v>42413</v>
      </c>
      <c r="B2168" s="16">
        <v>53307</v>
      </c>
      <c r="C2168" s="16" t="s">
        <v>155</v>
      </c>
      <c r="D2168" s="16">
        <v>14.9</v>
      </c>
      <c r="E2168" s="16" t="s">
        <v>4</v>
      </c>
      <c r="F2168" s="46"/>
      <c r="G2168" s="46"/>
      <c r="H2168" s="46"/>
      <c r="I2168" s="16">
        <v>0</v>
      </c>
      <c r="J2168" s="46"/>
      <c r="K2168" s="46"/>
      <c r="L2168" s="46"/>
    </row>
    <row r="2169" spans="1:12" x14ac:dyDescent="0.25">
      <c r="A2169" s="114">
        <v>42413</v>
      </c>
      <c r="B2169" s="16">
        <v>53308</v>
      </c>
      <c r="C2169" s="16" t="s">
        <v>158</v>
      </c>
      <c r="D2169" s="16">
        <v>15.6</v>
      </c>
      <c r="E2169" s="16" t="s">
        <v>4</v>
      </c>
      <c r="F2169" s="46"/>
      <c r="G2169" s="46"/>
      <c r="H2169" s="46"/>
      <c r="I2169" s="16">
        <v>0</v>
      </c>
      <c r="J2169" s="46"/>
      <c r="K2169" s="46"/>
      <c r="L2169" s="46"/>
    </row>
    <row r="2170" spans="1:12" x14ac:dyDescent="0.25">
      <c r="A2170" s="114">
        <v>42413</v>
      </c>
      <c r="B2170" s="16">
        <v>53309</v>
      </c>
      <c r="C2170" s="16" t="s">
        <v>152</v>
      </c>
      <c r="D2170" s="16">
        <v>14.9</v>
      </c>
      <c r="E2170" s="16" t="s">
        <v>4</v>
      </c>
      <c r="F2170" s="46"/>
      <c r="G2170" s="46"/>
      <c r="H2170" s="46"/>
      <c r="I2170" s="16">
        <v>0</v>
      </c>
      <c r="J2170" s="46"/>
      <c r="K2170" s="46"/>
      <c r="L2170" s="46"/>
    </row>
    <row r="2171" spans="1:12" x14ac:dyDescent="0.25">
      <c r="A2171" s="114">
        <v>42413</v>
      </c>
      <c r="B2171" s="16">
        <v>53310</v>
      </c>
      <c r="C2171" s="16" t="s">
        <v>153</v>
      </c>
      <c r="D2171" s="16">
        <v>13.3</v>
      </c>
      <c r="E2171" s="16" t="s">
        <v>4</v>
      </c>
      <c r="F2171" s="46"/>
      <c r="G2171" s="46"/>
      <c r="H2171" s="46"/>
      <c r="I2171" s="16">
        <v>0</v>
      </c>
      <c r="J2171" s="46"/>
      <c r="K2171" s="46"/>
      <c r="L2171" s="46"/>
    </row>
    <row r="2172" spans="1:12" x14ac:dyDescent="0.25">
      <c r="A2172" s="114">
        <v>42413</v>
      </c>
      <c r="B2172" s="16">
        <v>53311</v>
      </c>
      <c r="C2172" s="16" t="s">
        <v>151</v>
      </c>
      <c r="D2172" s="16">
        <v>14.9</v>
      </c>
      <c r="E2172" s="16" t="s">
        <v>4</v>
      </c>
      <c r="F2172" s="46"/>
      <c r="G2172" s="46"/>
      <c r="H2172" s="46"/>
      <c r="I2172" s="16">
        <v>0</v>
      </c>
      <c r="J2172" s="46"/>
      <c r="K2172" s="46"/>
      <c r="L2172" s="46"/>
    </row>
    <row r="2173" spans="1:12" x14ac:dyDescent="0.25">
      <c r="A2173" s="114">
        <v>42413</v>
      </c>
      <c r="B2173" s="16">
        <v>53312</v>
      </c>
      <c r="C2173" s="16" t="s">
        <v>155</v>
      </c>
      <c r="D2173" s="16">
        <v>14.9</v>
      </c>
      <c r="E2173" s="16" t="s">
        <v>4</v>
      </c>
      <c r="F2173" s="46"/>
      <c r="G2173" s="46"/>
      <c r="H2173" s="46"/>
      <c r="I2173" s="16">
        <v>0</v>
      </c>
      <c r="J2173" s="46"/>
      <c r="K2173" s="46"/>
      <c r="L2173" s="46"/>
    </row>
    <row r="2174" spans="1:12" x14ac:dyDescent="0.25">
      <c r="A2174" s="114">
        <v>42413</v>
      </c>
      <c r="B2174" s="16">
        <v>53313</v>
      </c>
      <c r="C2174" s="16" t="s">
        <v>158</v>
      </c>
      <c r="D2174" s="16">
        <v>15.6</v>
      </c>
      <c r="E2174" s="16" t="s">
        <v>4</v>
      </c>
      <c r="F2174" s="46"/>
      <c r="G2174" s="46"/>
      <c r="H2174" s="46"/>
      <c r="I2174" s="16">
        <v>0</v>
      </c>
      <c r="J2174" s="46"/>
      <c r="K2174" s="46"/>
      <c r="L2174" s="46"/>
    </row>
    <row r="2175" spans="1:12" x14ac:dyDescent="0.25">
      <c r="A2175" s="114">
        <v>42413</v>
      </c>
      <c r="B2175" s="16">
        <v>53314</v>
      </c>
      <c r="C2175" s="16" t="s">
        <v>152</v>
      </c>
      <c r="D2175" s="16">
        <v>14.9</v>
      </c>
      <c r="E2175" s="16" t="s">
        <v>4</v>
      </c>
      <c r="F2175" s="46"/>
      <c r="G2175" s="46"/>
      <c r="H2175" s="46"/>
      <c r="I2175" s="16">
        <v>0</v>
      </c>
      <c r="J2175" s="46"/>
      <c r="K2175" s="46"/>
      <c r="L2175" s="46"/>
    </row>
    <row r="2176" spans="1:12" x14ac:dyDescent="0.25">
      <c r="A2176" s="114">
        <v>42413</v>
      </c>
      <c r="B2176" s="16">
        <v>53315</v>
      </c>
      <c r="C2176" s="16" t="s">
        <v>153</v>
      </c>
      <c r="D2176" s="16">
        <v>13.3</v>
      </c>
      <c r="E2176" s="16" t="s">
        <v>4</v>
      </c>
      <c r="F2176" s="46"/>
      <c r="G2176" s="46"/>
      <c r="H2176" s="46"/>
      <c r="I2176" s="16">
        <v>0</v>
      </c>
      <c r="J2176" s="46"/>
      <c r="K2176" s="46"/>
      <c r="L2176" s="46"/>
    </row>
    <row r="2177" spans="1:12" x14ac:dyDescent="0.25">
      <c r="A2177" s="114">
        <v>42413</v>
      </c>
      <c r="B2177" s="16">
        <v>53316</v>
      </c>
      <c r="C2177" s="16" t="s">
        <v>151</v>
      </c>
      <c r="D2177" s="16">
        <v>14.9</v>
      </c>
      <c r="E2177" s="16" t="s">
        <v>4</v>
      </c>
      <c r="F2177" s="46"/>
      <c r="G2177" s="46"/>
      <c r="H2177" s="46"/>
      <c r="I2177" s="16">
        <v>0</v>
      </c>
      <c r="J2177" s="46"/>
      <c r="K2177" s="46"/>
      <c r="L2177" s="46"/>
    </row>
    <row r="2178" spans="1:12" x14ac:dyDescent="0.25">
      <c r="A2178" s="114">
        <v>42413</v>
      </c>
      <c r="B2178" s="16">
        <v>53317</v>
      </c>
      <c r="C2178" s="16" t="s">
        <v>155</v>
      </c>
      <c r="D2178" s="16">
        <v>14.9</v>
      </c>
      <c r="E2178" s="16" t="s">
        <v>4</v>
      </c>
      <c r="F2178" s="46"/>
      <c r="G2178" s="46"/>
      <c r="H2178" s="46"/>
      <c r="I2178" s="16">
        <v>0</v>
      </c>
      <c r="J2178" s="46"/>
      <c r="K2178" s="46"/>
      <c r="L2178" s="46"/>
    </row>
    <row r="2179" spans="1:12" x14ac:dyDescent="0.25">
      <c r="A2179" s="114">
        <v>42413</v>
      </c>
      <c r="B2179" s="16">
        <v>53318</v>
      </c>
      <c r="C2179" s="16" t="s">
        <v>158</v>
      </c>
      <c r="D2179" s="16">
        <v>15.6</v>
      </c>
      <c r="E2179" s="16" t="s">
        <v>4</v>
      </c>
      <c r="F2179" s="46"/>
      <c r="G2179" s="46"/>
      <c r="H2179" s="46"/>
      <c r="I2179" s="16">
        <v>0</v>
      </c>
      <c r="J2179" s="46"/>
      <c r="K2179" s="46"/>
      <c r="L2179" s="46"/>
    </row>
    <row r="2180" spans="1:12" x14ac:dyDescent="0.25">
      <c r="A2180" s="114">
        <v>42413</v>
      </c>
      <c r="B2180" s="16">
        <v>53319</v>
      </c>
      <c r="C2180" s="16" t="s">
        <v>152</v>
      </c>
      <c r="D2180" s="16">
        <v>14.9</v>
      </c>
      <c r="E2180" s="16" t="s">
        <v>4</v>
      </c>
      <c r="F2180" s="46"/>
      <c r="G2180" s="46"/>
      <c r="H2180" s="46"/>
      <c r="I2180" s="16">
        <v>0</v>
      </c>
      <c r="J2180" s="46"/>
      <c r="K2180" s="46"/>
      <c r="L2180" s="46"/>
    </row>
    <row r="2181" spans="1:12" x14ac:dyDescent="0.25">
      <c r="A2181" s="114">
        <v>42413</v>
      </c>
      <c r="B2181" s="16">
        <v>53320</v>
      </c>
      <c r="C2181" s="16" t="s">
        <v>153</v>
      </c>
      <c r="D2181" s="16">
        <v>13.3</v>
      </c>
      <c r="E2181" s="16" t="s">
        <v>4</v>
      </c>
      <c r="F2181" s="46"/>
      <c r="G2181" s="46"/>
      <c r="H2181" s="46"/>
      <c r="I2181" s="16">
        <v>0</v>
      </c>
      <c r="J2181" s="46"/>
      <c r="K2181" s="46"/>
      <c r="L2181" s="46"/>
    </row>
    <row r="2182" spans="1:12" x14ac:dyDescent="0.25">
      <c r="A2182" s="114">
        <v>42413</v>
      </c>
      <c r="B2182" s="16">
        <v>53321</v>
      </c>
      <c r="C2182" s="16" t="s">
        <v>151</v>
      </c>
      <c r="D2182" s="16">
        <v>14.9</v>
      </c>
      <c r="E2182" s="16" t="s">
        <v>4</v>
      </c>
      <c r="F2182" s="46"/>
      <c r="G2182" s="46"/>
      <c r="H2182" s="46"/>
      <c r="I2182" s="16">
        <v>0</v>
      </c>
      <c r="J2182" s="46"/>
      <c r="K2182" s="46"/>
      <c r="L2182" s="46"/>
    </row>
    <row r="2183" spans="1:12" x14ac:dyDescent="0.25">
      <c r="A2183" s="114">
        <v>42413</v>
      </c>
      <c r="B2183" s="16">
        <v>53322</v>
      </c>
      <c r="C2183" s="16" t="s">
        <v>155</v>
      </c>
      <c r="D2183" s="16">
        <v>14.9</v>
      </c>
      <c r="E2183" s="16" t="s">
        <v>4</v>
      </c>
      <c r="F2183" s="46"/>
      <c r="G2183" s="46"/>
      <c r="H2183" s="46"/>
      <c r="I2183" s="16">
        <v>0</v>
      </c>
      <c r="J2183" s="46"/>
      <c r="K2183" s="46"/>
      <c r="L2183" s="46"/>
    </row>
    <row r="2184" spans="1:12" x14ac:dyDescent="0.25">
      <c r="A2184" s="114">
        <v>42413</v>
      </c>
      <c r="B2184" s="16">
        <v>53323</v>
      </c>
      <c r="C2184" s="16" t="s">
        <v>158</v>
      </c>
      <c r="D2184" s="16">
        <v>15.6</v>
      </c>
      <c r="E2184" s="16" t="s">
        <v>4</v>
      </c>
      <c r="F2184" s="46"/>
      <c r="G2184" s="46"/>
      <c r="H2184" s="46"/>
      <c r="I2184" s="16">
        <v>0</v>
      </c>
      <c r="J2184" s="46"/>
      <c r="K2184" s="46"/>
      <c r="L2184" s="46"/>
    </row>
    <row r="2185" spans="1:12" x14ac:dyDescent="0.25">
      <c r="A2185" s="114">
        <v>42413</v>
      </c>
      <c r="B2185" s="16">
        <v>53324</v>
      </c>
      <c r="C2185" s="16" t="s">
        <v>152</v>
      </c>
      <c r="D2185" s="16">
        <v>14.9</v>
      </c>
      <c r="E2185" s="16" t="s">
        <v>4</v>
      </c>
      <c r="F2185" s="46"/>
      <c r="G2185" s="46"/>
      <c r="H2185" s="46"/>
      <c r="I2185" s="16">
        <v>0</v>
      </c>
      <c r="J2185" s="46"/>
      <c r="K2185" s="46"/>
      <c r="L2185" s="46"/>
    </row>
    <row r="2186" spans="1:12" x14ac:dyDescent="0.25">
      <c r="A2186" s="114">
        <v>42413</v>
      </c>
      <c r="B2186" s="16">
        <v>53325</v>
      </c>
      <c r="C2186" s="16" t="s">
        <v>153</v>
      </c>
      <c r="D2186" s="16">
        <v>13.3</v>
      </c>
      <c r="E2186" s="16" t="s">
        <v>4</v>
      </c>
      <c r="F2186" s="46"/>
      <c r="G2186" s="46"/>
      <c r="H2186" s="46"/>
      <c r="I2186" s="16">
        <v>0</v>
      </c>
      <c r="J2186" s="46"/>
      <c r="K2186" s="46"/>
      <c r="L2186" s="46"/>
    </row>
    <row r="2187" spans="1:12" x14ac:dyDescent="0.25">
      <c r="A2187" s="114">
        <v>42413</v>
      </c>
      <c r="B2187" s="16">
        <v>53326</v>
      </c>
      <c r="C2187" s="16" t="s">
        <v>151</v>
      </c>
      <c r="D2187" s="16">
        <v>14.9</v>
      </c>
      <c r="E2187" s="16" t="s">
        <v>4</v>
      </c>
      <c r="F2187" s="46"/>
      <c r="G2187" s="46"/>
      <c r="H2187" s="46"/>
      <c r="I2187" s="16">
        <v>0</v>
      </c>
      <c r="J2187" s="46"/>
      <c r="K2187" s="46"/>
      <c r="L2187" s="46"/>
    </row>
    <row r="2188" spans="1:12" x14ac:dyDescent="0.25">
      <c r="A2188" s="114">
        <v>42413</v>
      </c>
      <c r="B2188" s="16">
        <v>53327</v>
      </c>
      <c r="C2188" s="16" t="s">
        <v>155</v>
      </c>
      <c r="D2188" s="16">
        <v>14.9</v>
      </c>
      <c r="E2188" s="16" t="s">
        <v>4</v>
      </c>
      <c r="F2188" s="46"/>
      <c r="G2188" s="46"/>
      <c r="H2188" s="46"/>
      <c r="I2188" s="16">
        <v>0</v>
      </c>
      <c r="J2188" s="46"/>
      <c r="K2188" s="46"/>
      <c r="L2188" s="46"/>
    </row>
    <row r="2189" spans="1:12" x14ac:dyDescent="0.25">
      <c r="A2189" s="114">
        <v>42413</v>
      </c>
      <c r="B2189" s="16">
        <v>53328</v>
      </c>
      <c r="C2189" s="16" t="s">
        <v>158</v>
      </c>
      <c r="D2189" s="16">
        <v>15.6</v>
      </c>
      <c r="E2189" s="16" t="s">
        <v>4</v>
      </c>
      <c r="F2189" s="46"/>
      <c r="G2189" s="46"/>
      <c r="H2189" s="46"/>
      <c r="I2189" s="16">
        <v>0</v>
      </c>
      <c r="J2189" s="46"/>
      <c r="K2189" s="46"/>
      <c r="L2189" s="46"/>
    </row>
    <row r="2190" spans="1:12" x14ac:dyDescent="0.25">
      <c r="A2190" s="114">
        <v>42413</v>
      </c>
      <c r="B2190" s="16">
        <v>53329</v>
      </c>
      <c r="C2190" s="16" t="s">
        <v>152</v>
      </c>
      <c r="D2190" s="16">
        <v>14.9</v>
      </c>
      <c r="E2190" s="16" t="s">
        <v>4</v>
      </c>
      <c r="F2190" s="46"/>
      <c r="G2190" s="46"/>
      <c r="H2190" s="46"/>
      <c r="I2190" s="16">
        <v>0</v>
      </c>
      <c r="J2190" s="46"/>
      <c r="K2190" s="46"/>
      <c r="L2190" s="46"/>
    </row>
    <row r="2191" spans="1:12" x14ac:dyDescent="0.25">
      <c r="A2191" s="114">
        <v>42413</v>
      </c>
      <c r="B2191" s="16">
        <v>53330</v>
      </c>
      <c r="C2191" s="16" t="s">
        <v>153</v>
      </c>
      <c r="D2191" s="16">
        <v>13.3</v>
      </c>
      <c r="E2191" s="16" t="s">
        <v>4</v>
      </c>
      <c r="F2191" s="46"/>
      <c r="G2191" s="46"/>
      <c r="H2191" s="46"/>
      <c r="I2191" s="16">
        <v>0</v>
      </c>
      <c r="J2191" s="46"/>
      <c r="K2191" s="46"/>
      <c r="L2191" s="46"/>
    </row>
    <row r="2192" spans="1:12" x14ac:dyDescent="0.25">
      <c r="A2192" s="114">
        <v>42413</v>
      </c>
      <c r="B2192" s="16">
        <v>53331</v>
      </c>
      <c r="C2192" s="16" t="s">
        <v>151</v>
      </c>
      <c r="D2192" s="16">
        <v>14.9</v>
      </c>
      <c r="E2192" s="16" t="s">
        <v>4</v>
      </c>
      <c r="F2192" s="46"/>
      <c r="G2192" s="46"/>
      <c r="H2192" s="46"/>
      <c r="I2192" s="16">
        <v>0</v>
      </c>
      <c r="J2192" s="46"/>
      <c r="K2192" s="46"/>
      <c r="L2192" s="46"/>
    </row>
    <row r="2193" spans="1:12" x14ac:dyDescent="0.25">
      <c r="A2193" s="114">
        <v>42413</v>
      </c>
      <c r="B2193" s="16">
        <v>53332</v>
      </c>
      <c r="C2193" s="16" t="s">
        <v>155</v>
      </c>
      <c r="D2193" s="16">
        <v>14.9</v>
      </c>
      <c r="E2193" s="16" t="s">
        <v>4</v>
      </c>
      <c r="F2193" s="46"/>
      <c r="G2193" s="46"/>
      <c r="H2193" s="46"/>
      <c r="I2193" s="16">
        <v>0</v>
      </c>
      <c r="J2193" s="46"/>
      <c r="K2193" s="46"/>
      <c r="L2193" s="46"/>
    </row>
    <row r="2194" spans="1:12" x14ac:dyDescent="0.25">
      <c r="A2194" s="114">
        <v>42413</v>
      </c>
      <c r="B2194" s="16">
        <v>53333</v>
      </c>
      <c r="C2194" s="16" t="s">
        <v>158</v>
      </c>
      <c r="D2194" s="16">
        <v>15.6</v>
      </c>
      <c r="E2194" s="16" t="s">
        <v>4</v>
      </c>
      <c r="F2194" s="46"/>
      <c r="G2194" s="46"/>
      <c r="H2194" s="46"/>
      <c r="I2194" s="16">
        <v>0</v>
      </c>
      <c r="J2194" s="46"/>
      <c r="K2194" s="46"/>
      <c r="L2194" s="46"/>
    </row>
    <row r="2195" spans="1:12" x14ac:dyDescent="0.25">
      <c r="A2195" s="114">
        <v>42413</v>
      </c>
      <c r="B2195" s="16">
        <v>53334</v>
      </c>
      <c r="C2195" s="16" t="s">
        <v>152</v>
      </c>
      <c r="D2195" s="16">
        <v>14.9</v>
      </c>
      <c r="E2195" s="16" t="s">
        <v>4</v>
      </c>
      <c r="F2195" s="46"/>
      <c r="G2195" s="46"/>
      <c r="H2195" s="46"/>
      <c r="I2195" s="16">
        <v>0</v>
      </c>
      <c r="J2195" s="46"/>
      <c r="K2195" s="46"/>
      <c r="L2195" s="46"/>
    </row>
    <row r="2196" spans="1:12" x14ac:dyDescent="0.25">
      <c r="A2196" s="114">
        <v>42413</v>
      </c>
      <c r="B2196" s="16">
        <v>53335</v>
      </c>
      <c r="C2196" s="16" t="s">
        <v>158</v>
      </c>
      <c r="D2196" s="16">
        <v>15.6</v>
      </c>
      <c r="E2196" s="16" t="s">
        <v>4</v>
      </c>
      <c r="F2196" s="46"/>
      <c r="G2196" s="46"/>
      <c r="H2196" s="46"/>
      <c r="I2196" s="16">
        <v>0</v>
      </c>
      <c r="J2196" s="46"/>
      <c r="K2196" s="46"/>
      <c r="L2196" s="46"/>
    </row>
    <row r="2197" spans="1:12" x14ac:dyDescent="0.25">
      <c r="A2197" s="114">
        <v>42413</v>
      </c>
      <c r="B2197" s="16">
        <v>53336</v>
      </c>
      <c r="C2197" s="16" t="s">
        <v>153</v>
      </c>
      <c r="D2197" s="16">
        <v>13.3</v>
      </c>
      <c r="E2197" s="16" t="s">
        <v>4</v>
      </c>
      <c r="F2197" s="46"/>
      <c r="G2197" s="46"/>
      <c r="H2197" s="46"/>
      <c r="I2197" s="16">
        <v>0</v>
      </c>
      <c r="J2197" s="46"/>
      <c r="K2197" s="46"/>
      <c r="L2197" s="46"/>
    </row>
    <row r="2198" spans="1:12" x14ac:dyDescent="0.25">
      <c r="A2198" s="114">
        <v>42413</v>
      </c>
      <c r="B2198" s="16">
        <v>53337</v>
      </c>
      <c r="C2198" s="16" t="s">
        <v>151</v>
      </c>
      <c r="D2198" s="16">
        <v>14.9</v>
      </c>
      <c r="E2198" s="16" t="s">
        <v>4</v>
      </c>
      <c r="F2198" s="46"/>
      <c r="G2198" s="46"/>
      <c r="H2198" s="46"/>
      <c r="I2198" s="16">
        <v>0</v>
      </c>
      <c r="J2198" s="46"/>
      <c r="K2198" s="46"/>
      <c r="L2198" s="46"/>
    </row>
    <row r="2199" spans="1:12" x14ac:dyDescent="0.25">
      <c r="A2199" s="114">
        <v>42413</v>
      </c>
      <c r="B2199" s="16">
        <v>53338</v>
      </c>
      <c r="C2199" s="16" t="s">
        <v>158</v>
      </c>
      <c r="D2199" s="16">
        <v>15.6</v>
      </c>
      <c r="E2199" s="16" t="s">
        <v>4</v>
      </c>
      <c r="F2199" s="46"/>
      <c r="G2199" s="46"/>
      <c r="H2199" s="46"/>
      <c r="I2199" s="16">
        <v>0</v>
      </c>
      <c r="J2199" s="46"/>
      <c r="K2199" s="46"/>
      <c r="L2199" s="46"/>
    </row>
    <row r="2200" spans="1:12" x14ac:dyDescent="0.25">
      <c r="A2200" s="114">
        <v>42413</v>
      </c>
      <c r="B2200" s="16">
        <v>53339</v>
      </c>
      <c r="C2200" s="16" t="s">
        <v>153</v>
      </c>
      <c r="D2200" s="16">
        <v>13.3</v>
      </c>
      <c r="E2200" s="16" t="s">
        <v>4</v>
      </c>
      <c r="F2200" s="46"/>
      <c r="G2200" s="46"/>
      <c r="H2200" s="46"/>
      <c r="I2200" s="16">
        <v>0</v>
      </c>
      <c r="J2200" s="46"/>
      <c r="K2200" s="46"/>
      <c r="L2200" s="46"/>
    </row>
    <row r="2201" spans="1:12" x14ac:dyDescent="0.25">
      <c r="A2201" s="114">
        <v>42413</v>
      </c>
      <c r="B2201" s="16">
        <v>53340</v>
      </c>
      <c r="C2201" s="16" t="s">
        <v>151</v>
      </c>
      <c r="D2201" s="16">
        <v>14.9</v>
      </c>
      <c r="E2201" s="16" t="s">
        <v>4</v>
      </c>
      <c r="F2201" s="46"/>
      <c r="G2201" s="46"/>
      <c r="H2201" s="46"/>
      <c r="I2201" s="16">
        <v>0</v>
      </c>
      <c r="J2201" s="46"/>
      <c r="K2201" s="46"/>
      <c r="L2201" s="46"/>
    </row>
    <row r="2202" spans="1:12" x14ac:dyDescent="0.25">
      <c r="A2202" s="114">
        <v>42413</v>
      </c>
      <c r="B2202" s="16">
        <v>53341</v>
      </c>
      <c r="C2202" s="16" t="s">
        <v>158</v>
      </c>
      <c r="D2202" s="16">
        <v>15.6</v>
      </c>
      <c r="E2202" s="16" t="s">
        <v>4</v>
      </c>
      <c r="F2202" s="46"/>
      <c r="G2202" s="46"/>
      <c r="H2202" s="46"/>
      <c r="I2202" s="16">
        <v>0</v>
      </c>
      <c r="J2202" s="46"/>
      <c r="K2202" s="46"/>
      <c r="L2202" s="46"/>
    </row>
    <row r="2203" spans="1:12" x14ac:dyDescent="0.25">
      <c r="A2203" s="114">
        <v>42413</v>
      </c>
      <c r="B2203" s="16">
        <v>53342</v>
      </c>
      <c r="C2203" s="16" t="s">
        <v>153</v>
      </c>
      <c r="D2203" s="16">
        <v>13.3</v>
      </c>
      <c r="E2203" s="16" t="s">
        <v>4</v>
      </c>
      <c r="F2203" s="46"/>
      <c r="G2203" s="46"/>
      <c r="H2203" s="46"/>
      <c r="I2203" s="16">
        <v>0</v>
      </c>
      <c r="J2203" s="46"/>
      <c r="K2203" s="46"/>
      <c r="L2203" s="46"/>
    </row>
    <row r="2204" spans="1:12" x14ac:dyDescent="0.25">
      <c r="A2204" s="114">
        <v>42413</v>
      </c>
      <c r="B2204" s="16">
        <v>53343</v>
      </c>
      <c r="C2204" s="16" t="s">
        <v>151</v>
      </c>
      <c r="D2204" s="16">
        <v>14.9</v>
      </c>
      <c r="E2204" s="16" t="s">
        <v>4</v>
      </c>
      <c r="F2204" s="46"/>
      <c r="G2204" s="46"/>
      <c r="H2204" s="46"/>
      <c r="I2204" s="16">
        <v>0</v>
      </c>
      <c r="J2204" s="46"/>
      <c r="K2204" s="46"/>
      <c r="L2204" s="46"/>
    </row>
    <row r="2205" spans="1:12" x14ac:dyDescent="0.25">
      <c r="A2205" s="114">
        <v>42413</v>
      </c>
      <c r="B2205" s="16">
        <v>53344</v>
      </c>
      <c r="C2205" s="16" t="s">
        <v>158</v>
      </c>
      <c r="D2205" s="16">
        <v>15.6</v>
      </c>
      <c r="E2205" s="16" t="s">
        <v>4</v>
      </c>
      <c r="F2205" s="46"/>
      <c r="G2205" s="46"/>
      <c r="H2205" s="46"/>
      <c r="I2205" s="16">
        <v>0</v>
      </c>
      <c r="J2205" s="46"/>
      <c r="K2205" s="46"/>
      <c r="L2205" s="46"/>
    </row>
    <row r="2206" spans="1:12" x14ac:dyDescent="0.25">
      <c r="A2206" s="114">
        <v>42413</v>
      </c>
      <c r="B2206" s="16">
        <v>53345</v>
      </c>
      <c r="C2206" s="16" t="s">
        <v>153</v>
      </c>
      <c r="D2206" s="16">
        <v>13.3</v>
      </c>
      <c r="E2206" s="16" t="s">
        <v>4</v>
      </c>
      <c r="F2206" s="46"/>
      <c r="G2206" s="46"/>
      <c r="H2206" s="46"/>
      <c r="I2206" s="16">
        <v>0</v>
      </c>
      <c r="J2206" s="46"/>
      <c r="K2206" s="46"/>
      <c r="L2206" s="46"/>
    </row>
    <row r="2207" spans="1:12" x14ac:dyDescent="0.25">
      <c r="A2207" s="114">
        <v>42413</v>
      </c>
      <c r="B2207" s="16">
        <v>53346</v>
      </c>
      <c r="C2207" s="16" t="s">
        <v>151</v>
      </c>
      <c r="D2207" s="16">
        <v>14.9</v>
      </c>
      <c r="E2207" s="16" t="s">
        <v>4</v>
      </c>
      <c r="F2207" s="46"/>
      <c r="G2207" s="46"/>
      <c r="H2207" s="46"/>
      <c r="I2207" s="16">
        <v>0</v>
      </c>
      <c r="J2207" s="46"/>
      <c r="K2207" s="46"/>
      <c r="L2207" s="46"/>
    </row>
    <row r="2208" spans="1:12" x14ac:dyDescent="0.25">
      <c r="A2208" s="114">
        <v>42413</v>
      </c>
      <c r="B2208" s="16">
        <v>53347</v>
      </c>
      <c r="C2208" s="16" t="s">
        <v>158</v>
      </c>
      <c r="D2208" s="16">
        <v>15.6</v>
      </c>
      <c r="E2208" s="16" t="s">
        <v>4</v>
      </c>
      <c r="F2208" s="46"/>
      <c r="G2208" s="46"/>
      <c r="H2208" s="46"/>
      <c r="I2208" s="16">
        <v>0</v>
      </c>
      <c r="J2208" s="46"/>
      <c r="K2208" s="46"/>
      <c r="L2208" s="46"/>
    </row>
    <row r="2209" spans="1:12" x14ac:dyDescent="0.25">
      <c r="A2209" s="114">
        <v>42413</v>
      </c>
      <c r="B2209" s="16">
        <v>53348</v>
      </c>
      <c r="C2209" s="16" t="s">
        <v>153</v>
      </c>
      <c r="D2209" s="16">
        <v>13.3</v>
      </c>
      <c r="E2209" s="16" t="s">
        <v>4</v>
      </c>
      <c r="F2209" s="46"/>
      <c r="G2209" s="46"/>
      <c r="H2209" s="46"/>
      <c r="I2209" s="16">
        <v>0</v>
      </c>
      <c r="J2209" s="46"/>
      <c r="K2209" s="46"/>
      <c r="L2209" s="46"/>
    </row>
    <row r="2210" spans="1:12" x14ac:dyDescent="0.25">
      <c r="A2210" s="114">
        <v>42413</v>
      </c>
      <c r="B2210" s="16">
        <v>53349</v>
      </c>
      <c r="C2210" s="16" t="s">
        <v>152</v>
      </c>
      <c r="D2210" s="16">
        <v>14.9</v>
      </c>
      <c r="E2210" s="16" t="s">
        <v>4</v>
      </c>
      <c r="F2210" s="46"/>
      <c r="G2210" s="46"/>
      <c r="H2210" s="46"/>
      <c r="I2210" s="16">
        <v>0</v>
      </c>
      <c r="J2210" s="46"/>
      <c r="K2210" s="46"/>
      <c r="L2210" s="46"/>
    </row>
    <row r="2211" spans="1:12" x14ac:dyDescent="0.25">
      <c r="A2211" s="114">
        <v>42413</v>
      </c>
      <c r="B2211" s="16">
        <v>53350</v>
      </c>
      <c r="C2211" s="16" t="s">
        <v>151</v>
      </c>
      <c r="D2211" s="16">
        <v>14.9</v>
      </c>
      <c r="E2211" s="16" t="s">
        <v>4</v>
      </c>
      <c r="F2211" s="46"/>
      <c r="G2211" s="46"/>
      <c r="H2211" s="46"/>
      <c r="I2211" s="16">
        <v>0</v>
      </c>
      <c r="J2211" s="46"/>
      <c r="K2211" s="46"/>
      <c r="L2211" s="46"/>
    </row>
    <row r="2212" spans="1:12" x14ac:dyDescent="0.25">
      <c r="A2212" s="114">
        <v>42413</v>
      </c>
      <c r="B2212" s="16">
        <v>53351</v>
      </c>
      <c r="C2212" s="16" t="s">
        <v>158</v>
      </c>
      <c r="D2212" s="16">
        <v>15.6</v>
      </c>
      <c r="E2212" s="16" t="s">
        <v>4</v>
      </c>
      <c r="F2212" s="46"/>
      <c r="G2212" s="46"/>
      <c r="H2212" s="46"/>
      <c r="I2212" s="16">
        <v>0</v>
      </c>
      <c r="J2212" s="46"/>
      <c r="K2212" s="46"/>
      <c r="L2212" s="46"/>
    </row>
    <row r="2213" spans="1:12" x14ac:dyDescent="0.25">
      <c r="A2213" s="114">
        <v>42413</v>
      </c>
      <c r="B2213" s="16">
        <v>53352</v>
      </c>
      <c r="C2213" s="16" t="s">
        <v>151</v>
      </c>
      <c r="D2213" s="16">
        <v>14.9</v>
      </c>
      <c r="E2213" s="16" t="s">
        <v>4</v>
      </c>
      <c r="F2213" s="46"/>
      <c r="G2213" s="46"/>
      <c r="H2213" s="46"/>
      <c r="I2213" s="16">
        <v>0</v>
      </c>
      <c r="J2213" s="46"/>
      <c r="K2213" s="46"/>
      <c r="L2213" s="46"/>
    </row>
    <row r="2214" spans="1:12" x14ac:dyDescent="0.25">
      <c r="A2214" s="114">
        <v>42413</v>
      </c>
      <c r="B2214" s="16">
        <v>53353</v>
      </c>
      <c r="C2214" s="16" t="s">
        <v>158</v>
      </c>
      <c r="D2214" s="16">
        <v>15.6</v>
      </c>
      <c r="E2214" s="16" t="s">
        <v>4</v>
      </c>
      <c r="F2214" s="46"/>
      <c r="G2214" s="46"/>
      <c r="H2214" s="46"/>
      <c r="I2214" s="16">
        <v>0</v>
      </c>
      <c r="J2214" s="46"/>
      <c r="K2214" s="46"/>
      <c r="L2214" s="46"/>
    </row>
    <row r="2215" spans="1:12" x14ac:dyDescent="0.25">
      <c r="A2215" s="114">
        <v>42413</v>
      </c>
      <c r="B2215" s="16">
        <v>53354</v>
      </c>
      <c r="C2215" s="16" t="s">
        <v>153</v>
      </c>
      <c r="D2215" s="16">
        <v>13.3</v>
      </c>
      <c r="E2215" s="16" t="s">
        <v>4</v>
      </c>
      <c r="F2215" s="46"/>
      <c r="G2215" s="46"/>
      <c r="H2215" s="46"/>
      <c r="I2215" s="16">
        <v>0</v>
      </c>
      <c r="J2215" s="46"/>
      <c r="K2215" s="46"/>
      <c r="L2215" s="46"/>
    </row>
    <row r="2216" spans="1:12" x14ac:dyDescent="0.25">
      <c r="A2216" s="114">
        <v>42413</v>
      </c>
      <c r="B2216" s="16">
        <v>53355</v>
      </c>
      <c r="C2216" s="16" t="s">
        <v>151</v>
      </c>
      <c r="D2216" s="16">
        <v>14.9</v>
      </c>
      <c r="E2216" s="16" t="s">
        <v>4</v>
      </c>
      <c r="F2216" s="46"/>
      <c r="G2216" s="46"/>
      <c r="H2216" s="46"/>
      <c r="I2216" s="16">
        <v>0</v>
      </c>
      <c r="J2216" s="46"/>
      <c r="K2216" s="46"/>
      <c r="L2216" s="46"/>
    </row>
    <row r="2217" spans="1:12" x14ac:dyDescent="0.25">
      <c r="A2217" s="114">
        <v>42413</v>
      </c>
      <c r="B2217" s="16">
        <v>53356</v>
      </c>
      <c r="C2217" s="16" t="s">
        <v>158</v>
      </c>
      <c r="D2217" s="16">
        <v>15.6</v>
      </c>
      <c r="E2217" s="16" t="s">
        <v>4</v>
      </c>
      <c r="F2217" s="46"/>
      <c r="G2217" s="46"/>
      <c r="H2217" s="46"/>
      <c r="I2217" s="16">
        <v>0</v>
      </c>
      <c r="J2217" s="46"/>
      <c r="K2217" s="46"/>
      <c r="L2217" s="46"/>
    </row>
    <row r="2218" spans="1:12" x14ac:dyDescent="0.25">
      <c r="A2218" s="114">
        <v>42413</v>
      </c>
      <c r="B2218" s="16">
        <v>53357</v>
      </c>
      <c r="C2218" s="16" t="s">
        <v>153</v>
      </c>
      <c r="D2218" s="16">
        <v>13.3</v>
      </c>
      <c r="E2218" s="16" t="s">
        <v>4</v>
      </c>
      <c r="F2218" s="46"/>
      <c r="G2218" s="46"/>
      <c r="H2218" s="46"/>
      <c r="I2218" s="16">
        <v>0</v>
      </c>
      <c r="J2218" s="46"/>
      <c r="K2218" s="46"/>
      <c r="L2218" s="46"/>
    </row>
    <row r="2219" spans="1:12" x14ac:dyDescent="0.25">
      <c r="A2219" s="114">
        <v>42413</v>
      </c>
      <c r="B2219" s="16">
        <v>53358</v>
      </c>
      <c r="C2219" s="16" t="s">
        <v>151</v>
      </c>
      <c r="D2219" s="16">
        <v>14.9</v>
      </c>
      <c r="E2219" s="16" t="s">
        <v>4</v>
      </c>
      <c r="F2219" s="46"/>
      <c r="G2219" s="46"/>
      <c r="H2219" s="46"/>
      <c r="I2219" s="16">
        <v>0</v>
      </c>
      <c r="J2219" s="46"/>
      <c r="K2219" s="46"/>
      <c r="L2219" s="46"/>
    </row>
    <row r="2220" spans="1:12" x14ac:dyDescent="0.25">
      <c r="A2220" s="114">
        <v>42413</v>
      </c>
      <c r="B2220" s="16">
        <v>53359</v>
      </c>
      <c r="C2220" s="16" t="s">
        <v>158</v>
      </c>
      <c r="D2220" s="16">
        <v>15.6</v>
      </c>
      <c r="E2220" s="16" t="s">
        <v>4</v>
      </c>
      <c r="F2220" s="46"/>
      <c r="G2220" s="46"/>
      <c r="H2220" s="46"/>
      <c r="I2220" s="16">
        <v>0</v>
      </c>
      <c r="J2220" s="46"/>
      <c r="K2220" s="46"/>
      <c r="L2220" s="46"/>
    </row>
    <row r="2221" spans="1:12" x14ac:dyDescent="0.25">
      <c r="A2221" s="114">
        <v>42413</v>
      </c>
      <c r="B2221" s="16">
        <v>53360</v>
      </c>
      <c r="C2221" s="16" t="s">
        <v>152</v>
      </c>
      <c r="D2221" s="16">
        <v>14.9</v>
      </c>
      <c r="E2221" s="16" t="s">
        <v>4</v>
      </c>
      <c r="F2221" s="46"/>
      <c r="G2221" s="46"/>
      <c r="H2221" s="46"/>
      <c r="I2221" s="16">
        <v>0</v>
      </c>
      <c r="J2221" s="46"/>
      <c r="K2221" s="46"/>
      <c r="L2221" s="46"/>
    </row>
    <row r="2222" spans="1:12" x14ac:dyDescent="0.25">
      <c r="A2222" s="114">
        <v>42413</v>
      </c>
      <c r="B2222" s="16">
        <v>53361</v>
      </c>
      <c r="C2222" s="16" t="s">
        <v>151</v>
      </c>
      <c r="D2222" s="16">
        <v>14.9</v>
      </c>
      <c r="E2222" s="16" t="s">
        <v>4</v>
      </c>
      <c r="F2222" s="46"/>
      <c r="G2222" s="46"/>
      <c r="H2222" s="46"/>
      <c r="I2222" s="16">
        <v>0</v>
      </c>
      <c r="J2222" s="46"/>
      <c r="K2222" s="46"/>
      <c r="L2222" s="46"/>
    </row>
    <row r="2223" spans="1:12" x14ac:dyDescent="0.25">
      <c r="A2223" s="114">
        <v>42413</v>
      </c>
      <c r="B2223" s="16">
        <v>53362</v>
      </c>
      <c r="C2223" s="16" t="s">
        <v>158</v>
      </c>
      <c r="D2223" s="16">
        <v>15.6</v>
      </c>
      <c r="E2223" s="16" t="s">
        <v>4</v>
      </c>
      <c r="F2223" s="46"/>
      <c r="G2223" s="46"/>
      <c r="H2223" s="46"/>
      <c r="I2223" s="16">
        <v>0</v>
      </c>
      <c r="J2223" s="46"/>
      <c r="K2223" s="46"/>
      <c r="L2223" s="46"/>
    </row>
    <row r="2224" spans="1:12" x14ac:dyDescent="0.25">
      <c r="A2224" s="114">
        <v>42413</v>
      </c>
      <c r="B2224" s="16">
        <v>53363</v>
      </c>
      <c r="C2224" s="16" t="s">
        <v>152</v>
      </c>
      <c r="D2224" s="16">
        <v>14.9</v>
      </c>
      <c r="E2224" s="16" t="s">
        <v>4</v>
      </c>
      <c r="F2224" s="46"/>
      <c r="G2224" s="46"/>
      <c r="H2224" s="46"/>
      <c r="I2224" s="16">
        <v>0</v>
      </c>
      <c r="J2224" s="46"/>
      <c r="K2224" s="46"/>
      <c r="L2224" s="46"/>
    </row>
    <row r="2225" spans="1:12" x14ac:dyDescent="0.25">
      <c r="A2225" s="114">
        <v>42413</v>
      </c>
      <c r="B2225" s="16">
        <v>53364</v>
      </c>
      <c r="C2225" s="16" t="s">
        <v>153</v>
      </c>
      <c r="D2225" s="16">
        <v>13.3</v>
      </c>
      <c r="E2225" s="16" t="s">
        <v>4</v>
      </c>
      <c r="F2225" s="46"/>
      <c r="G2225" s="46"/>
      <c r="H2225" s="46"/>
      <c r="I2225" s="16">
        <v>0</v>
      </c>
      <c r="J2225" s="46"/>
      <c r="K2225" s="46"/>
      <c r="L2225" s="46"/>
    </row>
    <row r="2226" spans="1:12" x14ac:dyDescent="0.25">
      <c r="A2226" s="114">
        <v>42413</v>
      </c>
      <c r="B2226" s="16">
        <v>53365</v>
      </c>
      <c r="C2226" s="16" t="s">
        <v>151</v>
      </c>
      <c r="D2226" s="16">
        <v>14.9</v>
      </c>
      <c r="E2226" s="16" t="s">
        <v>4</v>
      </c>
      <c r="F2226" s="46"/>
      <c r="G2226" s="46"/>
      <c r="H2226" s="46"/>
      <c r="I2226" s="16">
        <v>0</v>
      </c>
      <c r="J2226" s="46"/>
      <c r="K2226" s="46"/>
      <c r="L2226" s="46"/>
    </row>
    <row r="2227" spans="1:12" x14ac:dyDescent="0.25">
      <c r="A2227" s="114">
        <v>42413</v>
      </c>
      <c r="B2227" s="16">
        <v>53366</v>
      </c>
      <c r="C2227" s="16" t="s">
        <v>153</v>
      </c>
      <c r="D2227" s="16">
        <v>13.3</v>
      </c>
      <c r="E2227" s="16" t="s">
        <v>4</v>
      </c>
      <c r="F2227" s="46"/>
      <c r="G2227" s="46"/>
      <c r="H2227" s="46"/>
      <c r="I2227" s="16">
        <v>0</v>
      </c>
      <c r="J2227" s="46"/>
      <c r="K2227" s="46"/>
      <c r="L2227" s="46"/>
    </row>
    <row r="2228" spans="1:12" x14ac:dyDescent="0.25">
      <c r="A2228" s="114">
        <v>42413</v>
      </c>
      <c r="B2228" s="16">
        <v>53367</v>
      </c>
      <c r="C2228" s="16" t="s">
        <v>152</v>
      </c>
      <c r="D2228" s="16">
        <v>14.9</v>
      </c>
      <c r="E2228" s="16" t="s">
        <v>4</v>
      </c>
      <c r="F2228" s="46"/>
      <c r="G2228" s="46"/>
      <c r="H2228" s="46"/>
      <c r="I2228" s="16">
        <v>0</v>
      </c>
      <c r="J2228" s="46"/>
      <c r="K2228" s="46"/>
      <c r="L2228" s="46"/>
    </row>
    <row r="2229" spans="1:12" x14ac:dyDescent="0.25">
      <c r="A2229" s="114">
        <v>42413</v>
      </c>
      <c r="B2229" s="16">
        <v>53368</v>
      </c>
      <c r="C2229" s="16" t="s">
        <v>158</v>
      </c>
      <c r="D2229" s="16">
        <v>15.6</v>
      </c>
      <c r="E2229" s="16" t="s">
        <v>4</v>
      </c>
      <c r="F2229" s="46"/>
      <c r="G2229" s="46"/>
      <c r="H2229" s="46"/>
      <c r="I2229" s="16">
        <v>0</v>
      </c>
      <c r="J2229" s="46"/>
      <c r="K2229" s="46"/>
      <c r="L2229" s="46"/>
    </row>
    <row r="2230" spans="1:12" x14ac:dyDescent="0.25">
      <c r="A2230" s="114">
        <v>42413</v>
      </c>
      <c r="B2230" s="16">
        <v>53369</v>
      </c>
      <c r="C2230" s="16" t="s">
        <v>151</v>
      </c>
      <c r="D2230" s="16">
        <v>14.9</v>
      </c>
      <c r="E2230" s="16" t="s">
        <v>4</v>
      </c>
      <c r="F2230" s="46"/>
      <c r="G2230" s="46"/>
      <c r="H2230" s="46"/>
      <c r="I2230" s="16">
        <v>0</v>
      </c>
      <c r="J2230" s="46"/>
      <c r="K2230" s="46"/>
      <c r="L2230" s="46"/>
    </row>
    <row r="2231" spans="1:12" x14ac:dyDescent="0.25">
      <c r="A2231" s="114">
        <v>42413</v>
      </c>
      <c r="B2231" s="16">
        <v>53370</v>
      </c>
      <c r="C2231" s="16" t="s">
        <v>153</v>
      </c>
      <c r="D2231" s="16">
        <v>13.3</v>
      </c>
      <c r="E2231" s="16" t="s">
        <v>4</v>
      </c>
      <c r="F2231" s="46"/>
      <c r="G2231" s="46"/>
      <c r="H2231" s="46"/>
      <c r="I2231" s="16">
        <v>0</v>
      </c>
      <c r="J2231" s="46"/>
      <c r="K2231" s="46"/>
      <c r="L2231" s="46"/>
    </row>
    <row r="2232" spans="1:12" x14ac:dyDescent="0.25">
      <c r="A2232" s="114">
        <v>42413</v>
      </c>
      <c r="B2232" s="16">
        <v>53371</v>
      </c>
      <c r="C2232" s="16" t="s">
        <v>151</v>
      </c>
      <c r="D2232" s="16">
        <v>14.9</v>
      </c>
      <c r="E2232" s="16" t="s">
        <v>4</v>
      </c>
      <c r="F2232" s="46"/>
      <c r="G2232" s="46"/>
      <c r="H2232" s="46"/>
      <c r="I2232" s="16">
        <v>0</v>
      </c>
      <c r="J2232" s="46"/>
      <c r="K2232" s="46"/>
      <c r="L2232" s="46"/>
    </row>
    <row r="2233" spans="1:12" x14ac:dyDescent="0.25">
      <c r="A2233" s="114">
        <v>42413</v>
      </c>
      <c r="B2233" s="16">
        <v>53372</v>
      </c>
      <c r="C2233" s="16" t="s">
        <v>158</v>
      </c>
      <c r="D2233" s="16">
        <v>15.6</v>
      </c>
      <c r="E2233" s="16" t="s">
        <v>4</v>
      </c>
      <c r="F2233" s="46"/>
      <c r="G2233" s="46"/>
      <c r="H2233" s="46"/>
      <c r="I2233" s="16">
        <v>0</v>
      </c>
      <c r="J2233" s="46"/>
      <c r="K2233" s="46"/>
      <c r="L2233" s="46"/>
    </row>
    <row r="2234" spans="1:12" x14ac:dyDescent="0.25">
      <c r="A2234" s="114">
        <v>42413</v>
      </c>
      <c r="B2234" s="16">
        <v>53373</v>
      </c>
      <c r="C2234" s="16" t="s">
        <v>153</v>
      </c>
      <c r="D2234" s="16">
        <v>13.3</v>
      </c>
      <c r="E2234" s="16" t="s">
        <v>4</v>
      </c>
      <c r="F2234" s="46"/>
      <c r="G2234" s="46"/>
      <c r="H2234" s="46"/>
      <c r="I2234" s="16">
        <v>0</v>
      </c>
      <c r="J2234" s="46"/>
      <c r="K2234" s="46"/>
      <c r="L2234" s="46"/>
    </row>
    <row r="2235" spans="1:12" x14ac:dyDescent="0.25">
      <c r="A2235" s="114">
        <v>42413</v>
      </c>
      <c r="B2235" s="16">
        <v>53374</v>
      </c>
      <c r="C2235" s="16" t="s">
        <v>151</v>
      </c>
      <c r="D2235" s="16">
        <v>14.9</v>
      </c>
      <c r="E2235" s="16" t="s">
        <v>4</v>
      </c>
      <c r="F2235" s="46"/>
      <c r="G2235" s="46"/>
      <c r="H2235" s="46"/>
      <c r="I2235" s="16">
        <v>0</v>
      </c>
      <c r="J2235" s="46"/>
      <c r="K2235" s="46"/>
      <c r="L2235" s="46"/>
    </row>
    <row r="2236" spans="1:12" ht="15.75" thickBot="1" x14ac:dyDescent="0.3">
      <c r="A2236" s="114">
        <v>42413</v>
      </c>
      <c r="B2236" s="16">
        <v>53375</v>
      </c>
      <c r="C2236" s="16" t="s">
        <v>153</v>
      </c>
      <c r="D2236" s="16">
        <v>13.3</v>
      </c>
      <c r="E2236" s="16" t="s">
        <v>4</v>
      </c>
      <c r="F2236" s="46"/>
      <c r="G2236" s="46"/>
      <c r="H2236" s="46"/>
      <c r="I2236" s="16">
        <v>0</v>
      </c>
      <c r="J2236" s="117"/>
      <c r="K2236" s="117"/>
      <c r="L2236" s="117"/>
    </row>
    <row r="2237" spans="1:12" x14ac:dyDescent="0.25">
      <c r="A2237" s="114">
        <v>42414</v>
      </c>
      <c r="B2237" s="16">
        <v>53376</v>
      </c>
      <c r="C2237" s="16" t="s">
        <v>152</v>
      </c>
      <c r="D2237" s="16">
        <v>14.9</v>
      </c>
      <c r="E2237" s="16" t="s">
        <v>4</v>
      </c>
      <c r="F2237" s="46"/>
      <c r="G2237" s="46"/>
      <c r="H2237" s="46"/>
      <c r="I2237" s="16">
        <v>0</v>
      </c>
      <c r="J2237" s="116"/>
      <c r="K2237" s="116"/>
      <c r="L2237" s="116"/>
    </row>
    <row r="2238" spans="1:12" x14ac:dyDescent="0.25">
      <c r="A2238" s="114">
        <v>42414</v>
      </c>
      <c r="B2238" s="16">
        <v>53377</v>
      </c>
      <c r="C2238" s="16" t="s">
        <v>153</v>
      </c>
      <c r="D2238" s="16">
        <v>13.3</v>
      </c>
      <c r="E2238" s="16" t="s">
        <v>4</v>
      </c>
      <c r="F2238" s="46"/>
      <c r="G2238" s="46"/>
      <c r="H2238" s="46"/>
      <c r="I2238" s="16">
        <v>0</v>
      </c>
      <c r="J2238" s="46"/>
      <c r="K2238" s="46"/>
      <c r="L2238" s="46"/>
    </row>
    <row r="2239" spans="1:12" x14ac:dyDescent="0.25">
      <c r="A2239" s="114">
        <v>42414</v>
      </c>
      <c r="B2239" s="16">
        <v>53378</v>
      </c>
      <c r="C2239" s="16" t="s">
        <v>151</v>
      </c>
      <c r="D2239" s="16">
        <v>14.9</v>
      </c>
      <c r="E2239" s="16" t="s">
        <v>4</v>
      </c>
      <c r="F2239" s="46"/>
      <c r="G2239" s="46"/>
      <c r="H2239" s="46"/>
      <c r="I2239" s="16">
        <v>0</v>
      </c>
      <c r="J2239" s="46"/>
      <c r="K2239" s="46"/>
      <c r="L2239" s="46"/>
    </row>
    <row r="2240" spans="1:12" x14ac:dyDescent="0.25">
      <c r="A2240" s="114">
        <v>42414</v>
      </c>
      <c r="B2240" s="16">
        <v>53379</v>
      </c>
      <c r="C2240" s="16" t="s">
        <v>151</v>
      </c>
      <c r="D2240" s="16">
        <v>14.9</v>
      </c>
      <c r="E2240" s="16" t="s">
        <v>4</v>
      </c>
      <c r="F2240" s="46"/>
      <c r="G2240" s="46"/>
      <c r="H2240" s="46"/>
      <c r="I2240" s="16">
        <v>0</v>
      </c>
      <c r="J2240" s="46"/>
      <c r="K2240" s="46"/>
      <c r="L2240" s="46"/>
    </row>
    <row r="2241" spans="1:12" x14ac:dyDescent="0.25">
      <c r="A2241" s="114">
        <v>42414</v>
      </c>
      <c r="B2241" s="16">
        <v>53380</v>
      </c>
      <c r="C2241" s="16" t="s">
        <v>152</v>
      </c>
      <c r="D2241" s="16">
        <v>14.9</v>
      </c>
      <c r="E2241" s="16" t="s">
        <v>4</v>
      </c>
      <c r="F2241" s="46"/>
      <c r="G2241" s="46"/>
      <c r="H2241" s="46"/>
      <c r="I2241" s="16">
        <v>0</v>
      </c>
      <c r="J2241" s="46"/>
      <c r="K2241" s="46"/>
      <c r="L2241" s="46"/>
    </row>
    <row r="2242" spans="1:12" x14ac:dyDescent="0.25">
      <c r="A2242" s="114">
        <v>42414</v>
      </c>
      <c r="B2242" s="16">
        <v>53381</v>
      </c>
      <c r="C2242" s="16" t="s">
        <v>153</v>
      </c>
      <c r="D2242" s="16">
        <v>13.3</v>
      </c>
      <c r="E2242" s="16" t="s">
        <v>4</v>
      </c>
      <c r="F2242" s="46"/>
      <c r="G2242" s="46"/>
      <c r="H2242" s="46"/>
      <c r="I2242" s="16">
        <v>0</v>
      </c>
      <c r="J2242" s="46"/>
      <c r="K2242" s="46"/>
      <c r="L2242" s="46"/>
    </row>
    <row r="2243" spans="1:12" x14ac:dyDescent="0.25">
      <c r="A2243" s="114">
        <v>42414</v>
      </c>
      <c r="B2243" s="16">
        <v>53382</v>
      </c>
      <c r="C2243" s="16" t="s">
        <v>151</v>
      </c>
      <c r="D2243" s="16">
        <v>14.9</v>
      </c>
      <c r="E2243" s="16" t="s">
        <v>4</v>
      </c>
      <c r="F2243" s="46"/>
      <c r="G2243" s="46"/>
      <c r="H2243" s="46"/>
      <c r="I2243" s="16">
        <v>0</v>
      </c>
      <c r="J2243" s="46"/>
      <c r="K2243" s="46"/>
      <c r="L2243" s="46"/>
    </row>
    <row r="2244" spans="1:12" x14ac:dyDescent="0.25">
      <c r="A2244" s="114">
        <v>42414</v>
      </c>
      <c r="B2244" s="16">
        <v>53383</v>
      </c>
      <c r="C2244" s="16" t="s">
        <v>151</v>
      </c>
      <c r="D2244" s="16">
        <v>14.9</v>
      </c>
      <c r="E2244" s="16" t="s">
        <v>4</v>
      </c>
      <c r="F2244" s="46"/>
      <c r="G2244" s="46"/>
      <c r="H2244" s="46"/>
      <c r="I2244" s="16">
        <v>0</v>
      </c>
      <c r="J2244" s="46"/>
      <c r="K2244" s="46"/>
      <c r="L2244" s="46"/>
    </row>
    <row r="2245" spans="1:12" x14ac:dyDescent="0.25">
      <c r="A2245" s="114">
        <v>42414</v>
      </c>
      <c r="B2245" s="16">
        <v>53384</v>
      </c>
      <c r="C2245" s="16" t="s">
        <v>153</v>
      </c>
      <c r="D2245" s="16">
        <v>13.3</v>
      </c>
      <c r="E2245" s="16" t="s">
        <v>4</v>
      </c>
      <c r="F2245" s="46"/>
      <c r="G2245" s="46"/>
      <c r="H2245" s="46"/>
      <c r="I2245" s="16">
        <v>0</v>
      </c>
      <c r="J2245" s="46"/>
      <c r="K2245" s="46"/>
      <c r="L2245" s="46"/>
    </row>
    <row r="2246" spans="1:12" x14ac:dyDescent="0.25">
      <c r="A2246" s="114">
        <v>42414</v>
      </c>
      <c r="B2246" s="16">
        <v>53385</v>
      </c>
      <c r="C2246" s="16" t="s">
        <v>152</v>
      </c>
      <c r="D2246" s="16">
        <v>14.9</v>
      </c>
      <c r="E2246" s="16" t="s">
        <v>4</v>
      </c>
      <c r="F2246" s="46"/>
      <c r="G2246" s="46"/>
      <c r="H2246" s="46"/>
      <c r="I2246" s="16">
        <v>0</v>
      </c>
      <c r="J2246" s="46"/>
      <c r="K2246" s="46"/>
      <c r="L2246" s="46"/>
    </row>
    <row r="2247" spans="1:12" x14ac:dyDescent="0.25">
      <c r="A2247" s="114">
        <v>42414</v>
      </c>
      <c r="B2247" s="16">
        <v>53386</v>
      </c>
      <c r="C2247" s="16" t="s">
        <v>151</v>
      </c>
      <c r="D2247" s="16">
        <v>14.9</v>
      </c>
      <c r="E2247" s="16" t="s">
        <v>4</v>
      </c>
      <c r="F2247" s="46"/>
      <c r="G2247" s="46"/>
      <c r="H2247" s="46"/>
      <c r="I2247" s="16">
        <v>0</v>
      </c>
      <c r="J2247" s="46"/>
      <c r="K2247" s="46"/>
      <c r="L2247" s="46"/>
    </row>
    <row r="2248" spans="1:12" x14ac:dyDescent="0.25">
      <c r="A2248" s="114">
        <v>42414</v>
      </c>
      <c r="B2248" s="16">
        <v>53387</v>
      </c>
      <c r="C2248" s="16" t="s">
        <v>153</v>
      </c>
      <c r="D2248" s="16">
        <v>13.3</v>
      </c>
      <c r="E2248" s="16" t="s">
        <v>4</v>
      </c>
      <c r="F2248" s="46"/>
      <c r="G2248" s="46"/>
      <c r="H2248" s="46"/>
      <c r="I2248" s="16">
        <v>0</v>
      </c>
      <c r="J2248" s="46"/>
      <c r="K2248" s="46"/>
      <c r="L2248" s="46"/>
    </row>
    <row r="2249" spans="1:12" x14ac:dyDescent="0.25">
      <c r="A2249" s="114">
        <v>42414</v>
      </c>
      <c r="B2249" s="16">
        <v>53388</v>
      </c>
      <c r="C2249" s="16" t="s">
        <v>152</v>
      </c>
      <c r="D2249" s="16">
        <v>14.9</v>
      </c>
      <c r="E2249" s="16" t="s">
        <v>4</v>
      </c>
      <c r="F2249" s="46"/>
      <c r="G2249" s="46"/>
      <c r="H2249" s="46"/>
      <c r="I2249" s="16">
        <v>0</v>
      </c>
      <c r="J2249" s="46"/>
      <c r="K2249" s="46"/>
      <c r="L2249" s="46"/>
    </row>
    <row r="2250" spans="1:12" x14ac:dyDescent="0.25">
      <c r="A2250" s="114">
        <v>42414</v>
      </c>
      <c r="B2250" s="16">
        <v>53389</v>
      </c>
      <c r="C2250" s="16" t="s">
        <v>151</v>
      </c>
      <c r="D2250" s="16">
        <v>14.9</v>
      </c>
      <c r="E2250" s="16" t="s">
        <v>4</v>
      </c>
      <c r="F2250" s="46"/>
      <c r="G2250" s="46"/>
      <c r="H2250" s="46"/>
      <c r="I2250" s="16">
        <v>0</v>
      </c>
      <c r="J2250" s="46"/>
      <c r="K2250" s="46"/>
      <c r="L2250" s="46"/>
    </row>
    <row r="2251" spans="1:12" x14ac:dyDescent="0.25">
      <c r="A2251" s="114">
        <v>42414</v>
      </c>
      <c r="B2251" s="16">
        <v>53390</v>
      </c>
      <c r="C2251" s="16" t="s">
        <v>153</v>
      </c>
      <c r="D2251" s="16">
        <v>13.3</v>
      </c>
      <c r="E2251" s="16" t="s">
        <v>4</v>
      </c>
      <c r="F2251" s="46"/>
      <c r="G2251" s="46"/>
      <c r="H2251" s="46"/>
      <c r="I2251" s="16">
        <v>0</v>
      </c>
      <c r="J2251" s="46"/>
      <c r="K2251" s="46"/>
      <c r="L2251" s="46"/>
    </row>
    <row r="2252" spans="1:12" x14ac:dyDescent="0.25">
      <c r="A2252" s="114">
        <v>42414</v>
      </c>
      <c r="B2252" s="16">
        <v>53391</v>
      </c>
      <c r="C2252" s="16" t="s">
        <v>152</v>
      </c>
      <c r="D2252" s="16">
        <v>14.9</v>
      </c>
      <c r="E2252" s="16" t="s">
        <v>4</v>
      </c>
      <c r="F2252" s="46"/>
      <c r="G2252" s="46"/>
      <c r="H2252" s="46"/>
      <c r="I2252" s="16">
        <v>0</v>
      </c>
      <c r="J2252" s="46"/>
      <c r="K2252" s="46"/>
      <c r="L2252" s="46"/>
    </row>
    <row r="2253" spans="1:12" x14ac:dyDescent="0.25">
      <c r="A2253" s="114">
        <v>42414</v>
      </c>
      <c r="B2253" s="16">
        <v>53392</v>
      </c>
      <c r="C2253" s="16" t="s">
        <v>151</v>
      </c>
      <c r="D2253" s="16">
        <v>14.9</v>
      </c>
      <c r="E2253" s="16" t="s">
        <v>4</v>
      </c>
      <c r="F2253" s="46"/>
      <c r="G2253" s="46"/>
      <c r="H2253" s="46"/>
      <c r="I2253" s="16">
        <v>0</v>
      </c>
      <c r="J2253" s="46"/>
      <c r="K2253" s="46"/>
      <c r="L2253" s="46"/>
    </row>
    <row r="2254" spans="1:12" x14ac:dyDescent="0.25">
      <c r="A2254" s="114">
        <v>42414</v>
      </c>
      <c r="B2254" s="16">
        <v>53393</v>
      </c>
      <c r="C2254" s="16" t="s">
        <v>153</v>
      </c>
      <c r="D2254" s="16">
        <v>13.3</v>
      </c>
      <c r="E2254" s="16" t="s">
        <v>4</v>
      </c>
      <c r="F2254" s="46"/>
      <c r="G2254" s="46"/>
      <c r="H2254" s="46"/>
      <c r="I2254" s="16">
        <v>0</v>
      </c>
      <c r="J2254" s="46"/>
      <c r="K2254" s="46"/>
      <c r="L2254" s="46"/>
    </row>
    <row r="2255" spans="1:12" x14ac:dyDescent="0.25">
      <c r="A2255" s="114">
        <v>42414</v>
      </c>
      <c r="B2255" s="16">
        <v>53394</v>
      </c>
      <c r="C2255" s="16" t="s">
        <v>152</v>
      </c>
      <c r="D2255" s="16">
        <v>14.9</v>
      </c>
      <c r="E2255" s="16" t="s">
        <v>4</v>
      </c>
      <c r="F2255" s="46"/>
      <c r="G2255" s="46"/>
      <c r="H2255" s="46"/>
      <c r="I2255" s="16">
        <v>0</v>
      </c>
      <c r="J2255" s="46"/>
      <c r="K2255" s="46"/>
      <c r="L2255" s="46"/>
    </row>
    <row r="2256" spans="1:12" x14ac:dyDescent="0.25">
      <c r="A2256" s="114">
        <v>42414</v>
      </c>
      <c r="B2256" s="16">
        <v>53395</v>
      </c>
      <c r="C2256" s="16" t="s">
        <v>151</v>
      </c>
      <c r="D2256" s="16">
        <v>14.9</v>
      </c>
      <c r="E2256" s="16" t="s">
        <v>4</v>
      </c>
      <c r="F2256" s="46"/>
      <c r="G2256" s="46"/>
      <c r="H2256" s="46"/>
      <c r="I2256" s="16">
        <v>0</v>
      </c>
      <c r="J2256" s="46"/>
      <c r="K2256" s="46"/>
      <c r="L2256" s="46"/>
    </row>
    <row r="2257" spans="1:12" x14ac:dyDescent="0.25">
      <c r="A2257" s="114">
        <v>42414</v>
      </c>
      <c r="B2257" s="16">
        <v>53396</v>
      </c>
      <c r="C2257" s="16" t="s">
        <v>153</v>
      </c>
      <c r="D2257" s="16">
        <v>13.3</v>
      </c>
      <c r="E2257" s="16" t="s">
        <v>4</v>
      </c>
      <c r="F2257" s="46"/>
      <c r="G2257" s="46"/>
      <c r="H2257" s="46"/>
      <c r="I2257" s="16">
        <v>0</v>
      </c>
      <c r="J2257" s="46"/>
      <c r="K2257" s="46"/>
      <c r="L2257" s="46"/>
    </row>
    <row r="2258" spans="1:12" x14ac:dyDescent="0.25">
      <c r="A2258" s="114">
        <v>42414</v>
      </c>
      <c r="B2258" s="16">
        <v>53397</v>
      </c>
      <c r="C2258" s="16" t="s">
        <v>152</v>
      </c>
      <c r="D2258" s="16">
        <v>14.9</v>
      </c>
      <c r="E2258" s="16" t="s">
        <v>4</v>
      </c>
      <c r="F2258" s="46"/>
      <c r="G2258" s="46"/>
      <c r="H2258" s="46"/>
      <c r="I2258" s="16">
        <v>0</v>
      </c>
      <c r="J2258" s="46"/>
      <c r="K2258" s="46"/>
      <c r="L2258" s="46"/>
    </row>
    <row r="2259" spans="1:12" x14ac:dyDescent="0.25">
      <c r="A2259" s="114">
        <v>42414</v>
      </c>
      <c r="B2259" s="16">
        <v>53398</v>
      </c>
      <c r="C2259" s="16" t="s">
        <v>151</v>
      </c>
      <c r="D2259" s="16">
        <v>14.9</v>
      </c>
      <c r="E2259" s="16" t="s">
        <v>4</v>
      </c>
      <c r="F2259" s="46"/>
      <c r="G2259" s="46"/>
      <c r="H2259" s="46"/>
      <c r="I2259" s="16">
        <v>0</v>
      </c>
      <c r="J2259" s="46"/>
      <c r="K2259" s="46"/>
      <c r="L2259" s="46"/>
    </row>
    <row r="2260" spans="1:12" x14ac:dyDescent="0.25">
      <c r="A2260" s="114">
        <v>42414</v>
      </c>
      <c r="B2260" s="16">
        <v>53399</v>
      </c>
      <c r="C2260" s="16" t="s">
        <v>153</v>
      </c>
      <c r="D2260" s="16">
        <v>13.3</v>
      </c>
      <c r="E2260" s="16" t="s">
        <v>4</v>
      </c>
      <c r="F2260" s="46"/>
      <c r="G2260" s="46"/>
      <c r="H2260" s="46"/>
      <c r="I2260" s="16">
        <v>0</v>
      </c>
      <c r="J2260" s="46"/>
      <c r="K2260" s="46"/>
      <c r="L2260" s="46"/>
    </row>
    <row r="2261" spans="1:12" x14ac:dyDescent="0.25">
      <c r="A2261" s="114">
        <v>42414</v>
      </c>
      <c r="B2261" s="16">
        <v>53400</v>
      </c>
      <c r="C2261" s="16" t="s">
        <v>152</v>
      </c>
      <c r="D2261" s="16">
        <v>14.9</v>
      </c>
      <c r="E2261" s="16" t="s">
        <v>4</v>
      </c>
      <c r="F2261" s="46"/>
      <c r="G2261" s="46"/>
      <c r="H2261" s="46"/>
      <c r="I2261" s="16">
        <v>0</v>
      </c>
      <c r="J2261" s="46"/>
      <c r="K2261" s="46"/>
      <c r="L2261" s="46"/>
    </row>
    <row r="2262" spans="1:12" x14ac:dyDescent="0.25">
      <c r="A2262" s="114">
        <v>42414</v>
      </c>
      <c r="B2262" s="16">
        <v>53401</v>
      </c>
      <c r="C2262" s="16" t="s">
        <v>151</v>
      </c>
      <c r="D2262" s="16">
        <v>14.9</v>
      </c>
      <c r="E2262" s="16" t="s">
        <v>4</v>
      </c>
      <c r="F2262" s="46"/>
      <c r="G2262" s="46"/>
      <c r="H2262" s="46"/>
      <c r="I2262" s="16">
        <v>0</v>
      </c>
      <c r="J2262" s="46"/>
      <c r="K2262" s="46"/>
      <c r="L2262" s="46"/>
    </row>
    <row r="2263" spans="1:12" x14ac:dyDescent="0.25">
      <c r="A2263" s="114">
        <v>42414</v>
      </c>
      <c r="B2263" s="16">
        <v>53402</v>
      </c>
      <c r="C2263" s="16" t="s">
        <v>153</v>
      </c>
      <c r="D2263" s="16">
        <v>13.3</v>
      </c>
      <c r="E2263" s="16" t="s">
        <v>4</v>
      </c>
      <c r="F2263" s="46"/>
      <c r="G2263" s="46"/>
      <c r="H2263" s="46"/>
      <c r="I2263" s="16">
        <v>0</v>
      </c>
      <c r="J2263" s="46"/>
      <c r="K2263" s="46"/>
      <c r="L2263" s="46"/>
    </row>
    <row r="2264" spans="1:12" x14ac:dyDescent="0.25">
      <c r="A2264" s="114">
        <v>42414</v>
      </c>
      <c r="B2264" s="16">
        <v>53403</v>
      </c>
      <c r="C2264" s="16" t="s">
        <v>152</v>
      </c>
      <c r="D2264" s="16">
        <v>14.9</v>
      </c>
      <c r="E2264" s="16" t="s">
        <v>4</v>
      </c>
      <c r="F2264" s="46"/>
      <c r="G2264" s="46"/>
      <c r="H2264" s="46"/>
      <c r="I2264" s="16">
        <v>0</v>
      </c>
      <c r="J2264" s="46"/>
      <c r="K2264" s="46"/>
      <c r="L2264" s="46"/>
    </row>
    <row r="2265" spans="1:12" x14ac:dyDescent="0.25">
      <c r="A2265" s="114">
        <v>42414</v>
      </c>
      <c r="B2265" s="16">
        <v>53404</v>
      </c>
      <c r="C2265" s="16" t="s">
        <v>151</v>
      </c>
      <c r="D2265" s="16">
        <v>14.9</v>
      </c>
      <c r="E2265" s="16" t="s">
        <v>4</v>
      </c>
      <c r="F2265" s="46"/>
      <c r="G2265" s="46"/>
      <c r="H2265" s="46"/>
      <c r="I2265" s="16">
        <v>0</v>
      </c>
      <c r="J2265" s="46"/>
      <c r="K2265" s="46"/>
      <c r="L2265" s="46"/>
    </row>
    <row r="2266" spans="1:12" x14ac:dyDescent="0.25">
      <c r="A2266" s="114">
        <v>42414</v>
      </c>
      <c r="B2266" s="16">
        <v>53405</v>
      </c>
      <c r="C2266" s="16" t="s">
        <v>153</v>
      </c>
      <c r="D2266" s="16">
        <v>13.3</v>
      </c>
      <c r="E2266" s="16" t="s">
        <v>4</v>
      </c>
      <c r="F2266" s="46"/>
      <c r="G2266" s="46"/>
      <c r="H2266" s="46"/>
      <c r="I2266" s="16">
        <v>0</v>
      </c>
      <c r="J2266" s="46"/>
      <c r="K2266" s="46"/>
      <c r="L2266" s="46"/>
    </row>
    <row r="2267" spans="1:12" x14ac:dyDescent="0.25">
      <c r="A2267" s="114">
        <v>42414</v>
      </c>
      <c r="B2267" s="16">
        <v>53406</v>
      </c>
      <c r="C2267" s="16" t="s">
        <v>152</v>
      </c>
      <c r="D2267" s="16">
        <v>14.9</v>
      </c>
      <c r="E2267" s="16" t="s">
        <v>4</v>
      </c>
      <c r="F2267" s="46"/>
      <c r="G2267" s="46"/>
      <c r="H2267" s="46"/>
      <c r="I2267" s="16">
        <v>0</v>
      </c>
      <c r="J2267" s="46"/>
      <c r="K2267" s="46"/>
      <c r="L2267" s="46"/>
    </row>
    <row r="2268" spans="1:12" x14ac:dyDescent="0.25">
      <c r="A2268" s="114">
        <v>42414</v>
      </c>
      <c r="B2268" s="16">
        <v>53407</v>
      </c>
      <c r="C2268" s="16" t="s">
        <v>151</v>
      </c>
      <c r="D2268" s="16">
        <v>14.9</v>
      </c>
      <c r="E2268" s="16" t="s">
        <v>4</v>
      </c>
      <c r="F2268" s="46"/>
      <c r="G2268" s="46"/>
      <c r="H2268" s="46"/>
      <c r="I2268" s="16">
        <v>0</v>
      </c>
      <c r="J2268" s="46"/>
      <c r="K2268" s="46"/>
      <c r="L2268" s="46"/>
    </row>
    <row r="2269" spans="1:12" x14ac:dyDescent="0.25">
      <c r="A2269" s="114">
        <v>42414</v>
      </c>
      <c r="B2269" s="16">
        <v>53408</v>
      </c>
      <c r="C2269" s="16" t="s">
        <v>153</v>
      </c>
      <c r="D2269" s="16">
        <v>13.3</v>
      </c>
      <c r="E2269" s="16" t="s">
        <v>4</v>
      </c>
      <c r="F2269" s="46"/>
      <c r="G2269" s="46"/>
      <c r="H2269" s="46"/>
      <c r="I2269" s="16">
        <v>0</v>
      </c>
      <c r="J2269" s="46"/>
      <c r="K2269" s="46"/>
      <c r="L2269" s="46"/>
    </row>
    <row r="2270" spans="1:12" x14ac:dyDescent="0.25">
      <c r="A2270" s="114">
        <v>42414</v>
      </c>
      <c r="B2270" s="16">
        <v>53409</v>
      </c>
      <c r="C2270" s="16" t="s">
        <v>152</v>
      </c>
      <c r="D2270" s="16">
        <v>14.9</v>
      </c>
      <c r="E2270" s="16" t="s">
        <v>4</v>
      </c>
      <c r="F2270" s="46"/>
      <c r="G2270" s="46"/>
      <c r="H2270" s="46"/>
      <c r="I2270" s="16">
        <v>0</v>
      </c>
      <c r="J2270" s="46"/>
      <c r="K2270" s="46"/>
      <c r="L2270" s="46"/>
    </row>
    <row r="2271" spans="1:12" x14ac:dyDescent="0.25">
      <c r="A2271" s="114">
        <v>42414</v>
      </c>
      <c r="B2271" s="16">
        <v>53410</v>
      </c>
      <c r="C2271" s="16" t="s">
        <v>151</v>
      </c>
      <c r="D2271" s="16">
        <v>14.9</v>
      </c>
      <c r="E2271" s="16" t="s">
        <v>4</v>
      </c>
      <c r="F2271" s="46"/>
      <c r="G2271" s="46"/>
      <c r="H2271" s="46"/>
      <c r="I2271" s="16">
        <v>0</v>
      </c>
      <c r="J2271" s="46"/>
      <c r="K2271" s="46"/>
      <c r="L2271" s="46"/>
    </row>
    <row r="2272" spans="1:12" x14ac:dyDescent="0.25">
      <c r="A2272" s="114">
        <v>42414</v>
      </c>
      <c r="B2272" s="16">
        <v>53411</v>
      </c>
      <c r="C2272" s="16" t="s">
        <v>153</v>
      </c>
      <c r="D2272" s="16">
        <v>13.3</v>
      </c>
      <c r="E2272" s="16" t="s">
        <v>4</v>
      </c>
      <c r="F2272" s="46"/>
      <c r="G2272" s="46"/>
      <c r="H2272" s="46"/>
      <c r="I2272" s="16">
        <v>0</v>
      </c>
      <c r="J2272" s="46"/>
      <c r="K2272" s="46"/>
      <c r="L2272" s="46"/>
    </row>
    <row r="2273" spans="1:12" x14ac:dyDescent="0.25">
      <c r="A2273" s="114">
        <v>42414</v>
      </c>
      <c r="B2273" s="16">
        <v>53412</v>
      </c>
      <c r="C2273" s="16" t="s">
        <v>152</v>
      </c>
      <c r="D2273" s="16">
        <v>14.9</v>
      </c>
      <c r="E2273" s="16" t="s">
        <v>4</v>
      </c>
      <c r="F2273" s="46"/>
      <c r="G2273" s="46"/>
      <c r="H2273" s="46"/>
      <c r="I2273" s="16">
        <v>0</v>
      </c>
      <c r="J2273" s="46"/>
      <c r="K2273" s="46"/>
      <c r="L2273" s="46"/>
    </row>
    <row r="2274" spans="1:12" x14ac:dyDescent="0.25">
      <c r="A2274" s="114">
        <v>42414</v>
      </c>
      <c r="B2274" s="16">
        <v>53413</v>
      </c>
      <c r="C2274" s="16" t="s">
        <v>151</v>
      </c>
      <c r="D2274" s="16">
        <v>14.9</v>
      </c>
      <c r="E2274" s="16" t="s">
        <v>4</v>
      </c>
      <c r="F2274" s="46"/>
      <c r="G2274" s="46"/>
      <c r="H2274" s="46"/>
      <c r="I2274" s="16">
        <v>0</v>
      </c>
      <c r="J2274" s="46"/>
      <c r="K2274" s="46"/>
      <c r="L2274" s="46"/>
    </row>
    <row r="2275" spans="1:12" x14ac:dyDescent="0.25">
      <c r="A2275" s="114">
        <v>42414</v>
      </c>
      <c r="B2275" s="16">
        <v>53414</v>
      </c>
      <c r="C2275" s="16" t="s">
        <v>153</v>
      </c>
      <c r="D2275" s="16">
        <v>13.3</v>
      </c>
      <c r="E2275" s="16" t="s">
        <v>4</v>
      </c>
      <c r="F2275" s="46"/>
      <c r="G2275" s="46"/>
      <c r="H2275" s="46"/>
      <c r="I2275" s="16">
        <v>0</v>
      </c>
      <c r="J2275" s="46"/>
      <c r="K2275" s="46"/>
      <c r="L2275" s="46"/>
    </row>
    <row r="2276" spans="1:12" x14ac:dyDescent="0.25">
      <c r="A2276" s="114">
        <v>42414</v>
      </c>
      <c r="B2276" s="16">
        <v>53415</v>
      </c>
      <c r="C2276" s="16" t="s">
        <v>151</v>
      </c>
      <c r="D2276" s="16">
        <v>14.9</v>
      </c>
      <c r="E2276" s="16" t="s">
        <v>4</v>
      </c>
      <c r="F2276" s="46"/>
      <c r="G2276" s="46"/>
      <c r="H2276" s="46"/>
      <c r="I2276" s="16">
        <v>0</v>
      </c>
      <c r="J2276" s="46"/>
      <c r="K2276" s="46"/>
      <c r="L2276" s="46"/>
    </row>
    <row r="2277" spans="1:12" x14ac:dyDescent="0.25">
      <c r="A2277" s="114">
        <v>42414</v>
      </c>
      <c r="B2277" s="16">
        <v>53416</v>
      </c>
      <c r="C2277" s="16" t="s">
        <v>153</v>
      </c>
      <c r="D2277" s="16">
        <v>13.3</v>
      </c>
      <c r="E2277" s="16" t="s">
        <v>4</v>
      </c>
      <c r="F2277" s="46"/>
      <c r="G2277" s="46"/>
      <c r="H2277" s="46"/>
      <c r="I2277" s="16">
        <v>0</v>
      </c>
      <c r="J2277" s="46"/>
      <c r="K2277" s="46"/>
      <c r="L2277" s="46"/>
    </row>
    <row r="2278" spans="1:12" x14ac:dyDescent="0.25">
      <c r="A2278" s="114">
        <v>42414</v>
      </c>
      <c r="B2278" s="16">
        <v>53417</v>
      </c>
      <c r="C2278" s="16" t="s">
        <v>152</v>
      </c>
      <c r="D2278" s="16">
        <v>14.9</v>
      </c>
      <c r="E2278" s="16" t="s">
        <v>4</v>
      </c>
      <c r="F2278" s="46"/>
      <c r="G2278" s="46"/>
      <c r="H2278" s="46"/>
      <c r="I2278" s="16">
        <v>0</v>
      </c>
      <c r="J2278" s="46"/>
      <c r="K2278" s="46"/>
      <c r="L2278" s="46"/>
    </row>
    <row r="2279" spans="1:12" x14ac:dyDescent="0.25">
      <c r="A2279" s="114">
        <v>42414</v>
      </c>
      <c r="B2279" s="16">
        <v>53418</v>
      </c>
      <c r="C2279" s="16" t="s">
        <v>151</v>
      </c>
      <c r="D2279" s="16">
        <v>14.9</v>
      </c>
      <c r="E2279" s="16" t="s">
        <v>4</v>
      </c>
      <c r="F2279" s="46"/>
      <c r="G2279" s="46"/>
      <c r="H2279" s="46"/>
      <c r="I2279" s="16">
        <v>0</v>
      </c>
      <c r="J2279" s="46"/>
      <c r="K2279" s="46"/>
      <c r="L2279" s="46"/>
    </row>
    <row r="2280" spans="1:12" x14ac:dyDescent="0.25">
      <c r="A2280" s="114">
        <v>42414</v>
      </c>
      <c r="B2280" s="16">
        <v>53419</v>
      </c>
      <c r="C2280" s="16" t="s">
        <v>153</v>
      </c>
      <c r="D2280" s="16">
        <v>13.3</v>
      </c>
      <c r="E2280" s="16" t="s">
        <v>4</v>
      </c>
      <c r="F2280" s="46"/>
      <c r="G2280" s="46"/>
      <c r="H2280" s="46"/>
      <c r="I2280" s="16">
        <v>0</v>
      </c>
      <c r="J2280" s="46"/>
      <c r="K2280" s="46"/>
      <c r="L2280" s="46"/>
    </row>
    <row r="2281" spans="1:12" x14ac:dyDescent="0.25">
      <c r="A2281" s="114">
        <v>42414</v>
      </c>
      <c r="B2281" s="16">
        <v>53420</v>
      </c>
      <c r="C2281" s="16" t="s">
        <v>152</v>
      </c>
      <c r="D2281" s="16">
        <v>14.9</v>
      </c>
      <c r="E2281" s="16" t="s">
        <v>4</v>
      </c>
      <c r="F2281" s="46"/>
      <c r="G2281" s="46"/>
      <c r="H2281" s="46"/>
      <c r="I2281" s="16">
        <v>0</v>
      </c>
      <c r="J2281" s="46"/>
      <c r="K2281" s="46"/>
      <c r="L2281" s="46"/>
    </row>
    <row r="2282" spans="1:12" x14ac:dyDescent="0.25">
      <c r="A2282" s="114">
        <v>42414</v>
      </c>
      <c r="B2282" s="16">
        <v>53421</v>
      </c>
      <c r="C2282" s="16" t="s">
        <v>151</v>
      </c>
      <c r="D2282" s="16">
        <v>14.9</v>
      </c>
      <c r="E2282" s="16" t="s">
        <v>4</v>
      </c>
      <c r="F2282" s="46"/>
      <c r="G2282" s="46"/>
      <c r="H2282" s="46"/>
      <c r="I2282" s="16">
        <v>0</v>
      </c>
      <c r="J2282" s="46"/>
      <c r="K2282" s="46"/>
      <c r="L2282" s="46"/>
    </row>
    <row r="2283" spans="1:12" x14ac:dyDescent="0.25">
      <c r="A2283" s="114">
        <v>42414</v>
      </c>
      <c r="B2283" s="16">
        <v>53422</v>
      </c>
      <c r="C2283" s="16" t="s">
        <v>153</v>
      </c>
      <c r="D2283" s="16">
        <v>13.3</v>
      </c>
      <c r="E2283" s="16" t="s">
        <v>4</v>
      </c>
      <c r="F2283" s="46"/>
      <c r="G2283" s="46"/>
      <c r="H2283" s="46"/>
      <c r="I2283" s="16">
        <v>0</v>
      </c>
      <c r="J2283" s="46"/>
      <c r="K2283" s="46"/>
      <c r="L2283" s="46"/>
    </row>
    <row r="2284" spans="1:12" x14ac:dyDescent="0.25">
      <c r="A2284" s="114">
        <v>42414</v>
      </c>
      <c r="B2284" s="16">
        <v>53423</v>
      </c>
      <c r="C2284" s="16" t="s">
        <v>152</v>
      </c>
      <c r="D2284" s="16">
        <v>14.9</v>
      </c>
      <c r="E2284" s="16" t="s">
        <v>4</v>
      </c>
      <c r="F2284" s="46"/>
      <c r="G2284" s="46"/>
      <c r="H2284" s="46"/>
      <c r="I2284" s="16">
        <v>0</v>
      </c>
      <c r="J2284" s="46"/>
      <c r="K2284" s="46"/>
      <c r="L2284" s="46"/>
    </row>
    <row r="2285" spans="1:12" x14ac:dyDescent="0.25">
      <c r="A2285" s="114">
        <v>42414</v>
      </c>
      <c r="B2285" s="16">
        <v>53424</v>
      </c>
      <c r="C2285" s="16" t="s">
        <v>151</v>
      </c>
      <c r="D2285" s="16">
        <v>14.9</v>
      </c>
      <c r="E2285" s="16" t="s">
        <v>4</v>
      </c>
      <c r="F2285" s="46"/>
      <c r="G2285" s="46"/>
      <c r="H2285" s="46"/>
      <c r="I2285" s="16">
        <v>0</v>
      </c>
      <c r="J2285" s="46"/>
      <c r="K2285" s="46"/>
      <c r="L2285" s="46"/>
    </row>
    <row r="2286" spans="1:12" x14ac:dyDescent="0.25">
      <c r="A2286" s="114">
        <v>42414</v>
      </c>
      <c r="B2286" s="16">
        <v>53425</v>
      </c>
      <c r="C2286" s="16" t="s">
        <v>153</v>
      </c>
      <c r="D2286" s="16">
        <v>13.3</v>
      </c>
      <c r="E2286" s="16" t="s">
        <v>4</v>
      </c>
      <c r="F2286" s="46"/>
      <c r="G2286" s="46"/>
      <c r="H2286" s="46"/>
      <c r="I2286" s="16">
        <v>0</v>
      </c>
      <c r="J2286" s="46"/>
      <c r="K2286" s="46"/>
      <c r="L2286" s="46"/>
    </row>
    <row r="2287" spans="1:12" x14ac:dyDescent="0.25">
      <c r="A2287" s="114">
        <v>42414</v>
      </c>
      <c r="B2287" s="16">
        <v>53426</v>
      </c>
      <c r="C2287" s="16" t="s">
        <v>152</v>
      </c>
      <c r="D2287" s="16">
        <v>14.9</v>
      </c>
      <c r="E2287" s="16" t="s">
        <v>4</v>
      </c>
      <c r="F2287" s="46"/>
      <c r="G2287" s="46"/>
      <c r="H2287" s="46"/>
      <c r="I2287" s="16">
        <v>0</v>
      </c>
      <c r="J2287" s="46"/>
      <c r="K2287" s="46"/>
      <c r="L2287" s="46"/>
    </row>
    <row r="2288" spans="1:12" x14ac:dyDescent="0.25">
      <c r="A2288" s="114">
        <v>42414</v>
      </c>
      <c r="B2288" s="16">
        <v>53427</v>
      </c>
      <c r="C2288" s="16" t="s">
        <v>151</v>
      </c>
      <c r="D2288" s="16">
        <v>14.9</v>
      </c>
      <c r="E2288" s="16" t="s">
        <v>4</v>
      </c>
      <c r="F2288" s="46"/>
      <c r="G2288" s="46"/>
      <c r="H2288" s="46"/>
      <c r="I2288" s="16">
        <v>0</v>
      </c>
      <c r="J2288" s="46"/>
      <c r="K2288" s="46"/>
      <c r="L2288" s="46"/>
    </row>
    <row r="2289" spans="1:12" x14ac:dyDescent="0.25">
      <c r="A2289" s="114">
        <v>42414</v>
      </c>
      <c r="B2289" s="16">
        <v>53428</v>
      </c>
      <c r="C2289" s="16" t="s">
        <v>153</v>
      </c>
      <c r="D2289" s="16">
        <v>13.3</v>
      </c>
      <c r="E2289" s="16" t="s">
        <v>4</v>
      </c>
      <c r="F2289" s="46"/>
      <c r="G2289" s="46"/>
      <c r="H2289" s="46"/>
      <c r="I2289" s="16">
        <v>0</v>
      </c>
      <c r="J2289" s="46"/>
      <c r="K2289" s="46"/>
      <c r="L2289" s="46"/>
    </row>
    <row r="2290" spans="1:12" x14ac:dyDescent="0.25">
      <c r="A2290" s="114">
        <v>42414</v>
      </c>
      <c r="B2290" s="16">
        <v>53429</v>
      </c>
      <c r="C2290" s="16" t="s">
        <v>152</v>
      </c>
      <c r="D2290" s="16">
        <v>14.9</v>
      </c>
      <c r="E2290" s="16" t="s">
        <v>4</v>
      </c>
      <c r="F2290" s="46"/>
      <c r="G2290" s="46"/>
      <c r="H2290" s="46"/>
      <c r="I2290" s="16">
        <v>0</v>
      </c>
      <c r="J2290" s="46"/>
      <c r="K2290" s="46"/>
      <c r="L2290" s="46"/>
    </row>
    <row r="2291" spans="1:12" x14ac:dyDescent="0.25">
      <c r="A2291" s="114">
        <v>42414</v>
      </c>
      <c r="B2291" s="16">
        <v>53430</v>
      </c>
      <c r="C2291" s="16" t="s">
        <v>151</v>
      </c>
      <c r="D2291" s="16">
        <v>14.9</v>
      </c>
      <c r="E2291" s="16" t="s">
        <v>4</v>
      </c>
      <c r="F2291" s="46"/>
      <c r="G2291" s="46"/>
      <c r="H2291" s="46"/>
      <c r="I2291" s="16">
        <v>0</v>
      </c>
      <c r="J2291" s="46"/>
      <c r="K2291" s="46"/>
      <c r="L2291" s="46"/>
    </row>
    <row r="2292" spans="1:12" x14ac:dyDescent="0.25">
      <c r="A2292" s="114">
        <v>42414</v>
      </c>
      <c r="B2292" s="16">
        <v>53431</v>
      </c>
      <c r="C2292" s="16" t="s">
        <v>153</v>
      </c>
      <c r="D2292" s="16">
        <v>13.3</v>
      </c>
      <c r="E2292" s="16" t="s">
        <v>4</v>
      </c>
      <c r="F2292" s="46"/>
      <c r="G2292" s="46"/>
      <c r="H2292" s="46"/>
      <c r="I2292" s="16">
        <v>0</v>
      </c>
      <c r="J2292" s="46"/>
      <c r="K2292" s="46"/>
      <c r="L2292" s="46"/>
    </row>
    <row r="2293" spans="1:12" x14ac:dyDescent="0.25">
      <c r="A2293" s="114">
        <v>42414</v>
      </c>
      <c r="B2293" s="16">
        <v>53432</v>
      </c>
      <c r="C2293" s="16" t="s">
        <v>152</v>
      </c>
      <c r="D2293" s="16">
        <v>14.9</v>
      </c>
      <c r="E2293" s="16" t="s">
        <v>4</v>
      </c>
      <c r="F2293" s="46"/>
      <c r="G2293" s="46"/>
      <c r="H2293" s="46"/>
      <c r="I2293" s="16">
        <v>0</v>
      </c>
      <c r="J2293" s="46"/>
      <c r="K2293" s="46"/>
      <c r="L2293" s="46"/>
    </row>
    <row r="2294" spans="1:12" x14ac:dyDescent="0.25">
      <c r="A2294" s="114">
        <v>42414</v>
      </c>
      <c r="B2294" s="16">
        <v>53433</v>
      </c>
      <c r="C2294" s="16" t="s">
        <v>151</v>
      </c>
      <c r="D2294" s="16">
        <v>14.9</v>
      </c>
      <c r="E2294" s="16" t="s">
        <v>4</v>
      </c>
      <c r="F2294" s="46"/>
      <c r="G2294" s="46"/>
      <c r="H2294" s="46"/>
      <c r="I2294" s="16">
        <v>0</v>
      </c>
      <c r="J2294" s="46"/>
      <c r="K2294" s="46"/>
      <c r="L2294" s="46"/>
    </row>
    <row r="2295" spans="1:12" x14ac:dyDescent="0.25">
      <c r="A2295" s="114">
        <v>42414</v>
      </c>
      <c r="B2295" s="16">
        <v>53434</v>
      </c>
      <c r="C2295" s="16" t="s">
        <v>153</v>
      </c>
      <c r="D2295" s="16">
        <v>13.3</v>
      </c>
      <c r="E2295" s="16" t="s">
        <v>4</v>
      </c>
      <c r="F2295" s="46"/>
      <c r="G2295" s="46"/>
      <c r="H2295" s="46"/>
      <c r="I2295" s="16">
        <v>0</v>
      </c>
      <c r="J2295" s="46"/>
      <c r="K2295" s="46"/>
      <c r="L2295" s="46"/>
    </row>
    <row r="2296" spans="1:12" x14ac:dyDescent="0.25">
      <c r="A2296" s="114">
        <v>42414</v>
      </c>
      <c r="B2296" s="16">
        <v>53435</v>
      </c>
      <c r="C2296" s="16" t="s">
        <v>152</v>
      </c>
      <c r="D2296" s="16">
        <v>14.9</v>
      </c>
      <c r="E2296" s="16" t="s">
        <v>4</v>
      </c>
      <c r="F2296" s="46"/>
      <c r="G2296" s="46"/>
      <c r="H2296" s="46"/>
      <c r="I2296" s="16">
        <v>0</v>
      </c>
      <c r="J2296" s="46"/>
      <c r="K2296" s="46"/>
      <c r="L2296" s="46"/>
    </row>
    <row r="2297" spans="1:12" x14ac:dyDescent="0.25">
      <c r="A2297" s="114">
        <v>42414</v>
      </c>
      <c r="B2297" s="16">
        <v>53436</v>
      </c>
      <c r="C2297" s="16" t="s">
        <v>151</v>
      </c>
      <c r="D2297" s="16">
        <v>14.9</v>
      </c>
      <c r="E2297" s="16" t="s">
        <v>4</v>
      </c>
      <c r="F2297" s="46"/>
      <c r="G2297" s="46"/>
      <c r="H2297" s="46"/>
      <c r="I2297" s="16">
        <v>0</v>
      </c>
      <c r="J2297" s="46"/>
      <c r="K2297" s="46"/>
      <c r="L2297" s="46"/>
    </row>
    <row r="2298" spans="1:12" x14ac:dyDescent="0.25">
      <c r="A2298" s="114">
        <v>42414</v>
      </c>
      <c r="B2298" s="16">
        <v>53437</v>
      </c>
      <c r="C2298" s="16" t="s">
        <v>153</v>
      </c>
      <c r="D2298" s="16">
        <v>13.3</v>
      </c>
      <c r="E2298" s="16" t="s">
        <v>4</v>
      </c>
      <c r="F2298" s="46"/>
      <c r="G2298" s="46"/>
      <c r="H2298" s="46"/>
      <c r="I2298" s="16">
        <v>0</v>
      </c>
      <c r="J2298" s="46"/>
      <c r="K2298" s="46"/>
      <c r="L2298" s="46"/>
    </row>
    <row r="2299" spans="1:12" x14ac:dyDescent="0.25">
      <c r="A2299" s="114">
        <v>42414</v>
      </c>
      <c r="B2299" s="16">
        <v>53438</v>
      </c>
      <c r="C2299" s="16" t="s">
        <v>152</v>
      </c>
      <c r="D2299" s="16">
        <v>14.9</v>
      </c>
      <c r="E2299" s="16" t="s">
        <v>4</v>
      </c>
      <c r="F2299" s="46"/>
      <c r="G2299" s="46"/>
      <c r="H2299" s="46"/>
      <c r="I2299" s="16">
        <v>0</v>
      </c>
      <c r="J2299" s="46"/>
      <c r="K2299" s="46"/>
      <c r="L2299" s="46"/>
    </row>
    <row r="2300" spans="1:12" x14ac:dyDescent="0.25">
      <c r="A2300" s="114">
        <v>42414</v>
      </c>
      <c r="B2300" s="16">
        <v>53439</v>
      </c>
      <c r="C2300" s="16" t="s">
        <v>151</v>
      </c>
      <c r="D2300" s="16">
        <v>14.9</v>
      </c>
      <c r="E2300" s="16" t="s">
        <v>4</v>
      </c>
      <c r="F2300" s="46"/>
      <c r="G2300" s="46"/>
      <c r="H2300" s="46"/>
      <c r="I2300" s="16">
        <v>0</v>
      </c>
      <c r="J2300" s="46"/>
      <c r="K2300" s="46"/>
      <c r="L2300" s="46"/>
    </row>
    <row r="2301" spans="1:12" x14ac:dyDescent="0.25">
      <c r="A2301" s="114">
        <v>42414</v>
      </c>
      <c r="B2301" s="16">
        <v>53440</v>
      </c>
      <c r="C2301" s="16" t="s">
        <v>153</v>
      </c>
      <c r="D2301" s="16">
        <v>13.3</v>
      </c>
      <c r="E2301" s="16" t="s">
        <v>4</v>
      </c>
      <c r="F2301" s="46"/>
      <c r="G2301" s="46"/>
      <c r="H2301" s="46"/>
      <c r="I2301" s="16">
        <v>0</v>
      </c>
      <c r="J2301" s="46"/>
      <c r="K2301" s="46"/>
      <c r="L2301" s="46"/>
    </row>
    <row r="2302" spans="1:12" x14ac:dyDescent="0.25">
      <c r="A2302" s="114">
        <v>42414</v>
      </c>
      <c r="B2302" s="16">
        <v>53441</v>
      </c>
      <c r="C2302" s="16" t="s">
        <v>152</v>
      </c>
      <c r="D2302" s="16">
        <v>14.9</v>
      </c>
      <c r="E2302" s="16" t="s">
        <v>4</v>
      </c>
      <c r="F2302" s="46"/>
      <c r="G2302" s="46"/>
      <c r="H2302" s="46"/>
      <c r="I2302" s="16">
        <v>0</v>
      </c>
      <c r="J2302" s="46"/>
      <c r="K2302" s="46"/>
      <c r="L2302" s="46"/>
    </row>
    <row r="2303" spans="1:12" x14ac:dyDescent="0.25">
      <c r="A2303" s="114">
        <v>42414</v>
      </c>
      <c r="B2303" s="16">
        <v>53442</v>
      </c>
      <c r="C2303" s="16" t="s">
        <v>151</v>
      </c>
      <c r="D2303" s="16">
        <v>14.9</v>
      </c>
      <c r="E2303" s="16" t="s">
        <v>4</v>
      </c>
      <c r="F2303" s="46"/>
      <c r="G2303" s="46"/>
      <c r="H2303" s="46"/>
      <c r="I2303" s="16">
        <v>0</v>
      </c>
      <c r="J2303" s="46"/>
      <c r="K2303" s="46"/>
      <c r="L2303" s="46"/>
    </row>
    <row r="2304" spans="1:12" x14ac:dyDescent="0.25">
      <c r="A2304" s="114">
        <v>42414</v>
      </c>
      <c r="B2304" s="16">
        <v>53443</v>
      </c>
      <c r="C2304" s="16" t="s">
        <v>153</v>
      </c>
      <c r="D2304" s="16">
        <v>13.3</v>
      </c>
      <c r="E2304" s="16" t="s">
        <v>4</v>
      </c>
      <c r="F2304" s="46"/>
      <c r="G2304" s="46"/>
      <c r="H2304" s="46"/>
      <c r="I2304" s="16">
        <v>0</v>
      </c>
      <c r="J2304" s="46"/>
      <c r="K2304" s="46"/>
      <c r="L2304" s="46"/>
    </row>
    <row r="2305" spans="1:12" x14ac:dyDescent="0.25">
      <c r="A2305" s="114">
        <v>42414</v>
      </c>
      <c r="B2305" s="16">
        <v>53444</v>
      </c>
      <c r="C2305" s="16" t="s">
        <v>151</v>
      </c>
      <c r="D2305" s="16">
        <v>14.9</v>
      </c>
      <c r="E2305" s="16" t="s">
        <v>4</v>
      </c>
      <c r="F2305" s="46"/>
      <c r="G2305" s="46"/>
      <c r="H2305" s="46"/>
      <c r="I2305" s="16">
        <v>0</v>
      </c>
      <c r="J2305" s="46"/>
      <c r="K2305" s="46"/>
      <c r="L2305" s="46"/>
    </row>
    <row r="2306" spans="1:12" x14ac:dyDescent="0.25">
      <c r="A2306" s="114">
        <v>42414</v>
      </c>
      <c r="B2306" s="16">
        <v>53445</v>
      </c>
      <c r="C2306" s="16" t="s">
        <v>151</v>
      </c>
      <c r="D2306" s="16">
        <v>14.9</v>
      </c>
      <c r="E2306" s="16" t="s">
        <v>4</v>
      </c>
      <c r="F2306" s="46"/>
      <c r="G2306" s="46"/>
      <c r="H2306" s="46"/>
      <c r="I2306" s="16">
        <v>0</v>
      </c>
      <c r="J2306" s="46"/>
      <c r="K2306" s="46"/>
      <c r="L2306" s="46"/>
    </row>
    <row r="2307" spans="1:12" x14ac:dyDescent="0.25">
      <c r="A2307" s="114">
        <v>42414</v>
      </c>
      <c r="B2307" s="16">
        <v>53446</v>
      </c>
      <c r="C2307" s="16" t="s">
        <v>153</v>
      </c>
      <c r="D2307" s="16">
        <v>13.3</v>
      </c>
      <c r="E2307" s="16" t="s">
        <v>4</v>
      </c>
      <c r="F2307" s="46"/>
      <c r="G2307" s="46"/>
      <c r="H2307" s="46"/>
      <c r="I2307" s="16">
        <v>0</v>
      </c>
      <c r="J2307" s="46"/>
      <c r="K2307" s="46"/>
      <c r="L2307" s="46"/>
    </row>
    <row r="2308" spans="1:12" x14ac:dyDescent="0.25">
      <c r="A2308" s="114">
        <v>42414</v>
      </c>
      <c r="B2308" s="16">
        <v>53447</v>
      </c>
      <c r="C2308" s="16" t="s">
        <v>152</v>
      </c>
      <c r="D2308" s="16">
        <v>14.9</v>
      </c>
      <c r="E2308" s="16" t="s">
        <v>4</v>
      </c>
      <c r="F2308" s="46"/>
      <c r="G2308" s="46"/>
      <c r="H2308" s="46"/>
      <c r="I2308" s="16">
        <v>0</v>
      </c>
      <c r="J2308" s="46"/>
      <c r="K2308" s="46"/>
      <c r="L2308" s="46"/>
    </row>
    <row r="2309" spans="1:12" x14ac:dyDescent="0.25">
      <c r="A2309" s="114">
        <v>42414</v>
      </c>
      <c r="B2309" s="16">
        <v>53448</v>
      </c>
      <c r="C2309" s="16" t="s">
        <v>153</v>
      </c>
      <c r="D2309" s="16">
        <v>13.3</v>
      </c>
      <c r="E2309" s="16" t="s">
        <v>4</v>
      </c>
      <c r="F2309" s="46"/>
      <c r="G2309" s="46"/>
      <c r="H2309" s="46"/>
      <c r="I2309" s="16">
        <v>0</v>
      </c>
      <c r="J2309" s="46"/>
      <c r="K2309" s="46"/>
      <c r="L2309" s="46"/>
    </row>
    <row r="2310" spans="1:12" x14ac:dyDescent="0.25">
      <c r="A2310" s="114">
        <v>42414</v>
      </c>
      <c r="B2310" s="16">
        <v>53449</v>
      </c>
      <c r="C2310" s="16" t="s">
        <v>152</v>
      </c>
      <c r="D2310" s="16">
        <v>14.9</v>
      </c>
      <c r="E2310" s="16" t="s">
        <v>4</v>
      </c>
      <c r="F2310" s="46"/>
      <c r="G2310" s="46"/>
      <c r="H2310" s="46"/>
      <c r="I2310" s="16">
        <v>0</v>
      </c>
      <c r="J2310" s="46"/>
      <c r="K2310" s="46"/>
      <c r="L2310" s="46"/>
    </row>
    <row r="2311" spans="1:12" x14ac:dyDescent="0.25">
      <c r="A2311" s="114">
        <v>42414</v>
      </c>
      <c r="B2311" s="16">
        <v>53450</v>
      </c>
      <c r="C2311" s="16" t="s">
        <v>151</v>
      </c>
      <c r="D2311" s="16">
        <v>14.9</v>
      </c>
      <c r="E2311" s="16" t="s">
        <v>4</v>
      </c>
      <c r="F2311" s="46"/>
      <c r="G2311" s="46"/>
      <c r="H2311" s="46"/>
      <c r="I2311" s="16">
        <v>0</v>
      </c>
      <c r="J2311" s="46"/>
      <c r="K2311" s="46"/>
      <c r="L2311" s="46"/>
    </row>
    <row r="2312" spans="1:12" x14ac:dyDescent="0.25">
      <c r="A2312" s="114">
        <v>42414</v>
      </c>
      <c r="B2312" s="16">
        <v>53451</v>
      </c>
      <c r="C2312" s="16" t="s">
        <v>153</v>
      </c>
      <c r="D2312" s="16">
        <v>13.3</v>
      </c>
      <c r="E2312" s="16" t="s">
        <v>4</v>
      </c>
      <c r="F2312" s="46"/>
      <c r="G2312" s="46"/>
      <c r="H2312" s="46"/>
      <c r="I2312" s="16">
        <v>0</v>
      </c>
      <c r="J2312" s="46"/>
      <c r="K2312" s="46"/>
      <c r="L2312" s="46"/>
    </row>
    <row r="2313" spans="1:12" x14ac:dyDescent="0.25">
      <c r="A2313" s="114">
        <v>42414</v>
      </c>
      <c r="B2313" s="16">
        <v>53452</v>
      </c>
      <c r="C2313" s="16" t="s">
        <v>151</v>
      </c>
      <c r="D2313" s="16">
        <v>14.9</v>
      </c>
      <c r="E2313" s="16" t="s">
        <v>4</v>
      </c>
      <c r="F2313" s="46"/>
      <c r="G2313" s="46"/>
      <c r="H2313" s="46"/>
      <c r="I2313" s="16">
        <v>0</v>
      </c>
      <c r="J2313" s="46"/>
      <c r="K2313" s="46"/>
      <c r="L2313" s="46"/>
    </row>
    <row r="2314" spans="1:12" x14ac:dyDescent="0.25">
      <c r="A2314" s="114">
        <v>42414</v>
      </c>
      <c r="B2314" s="16">
        <v>53453</v>
      </c>
      <c r="C2314" s="16" t="s">
        <v>153</v>
      </c>
      <c r="D2314" s="16">
        <v>13.3</v>
      </c>
      <c r="E2314" s="16" t="s">
        <v>4</v>
      </c>
      <c r="F2314" s="46"/>
      <c r="G2314" s="46"/>
      <c r="H2314" s="46"/>
      <c r="I2314" s="16">
        <v>0</v>
      </c>
      <c r="J2314" s="46"/>
      <c r="K2314" s="46"/>
      <c r="L2314" s="46"/>
    </row>
    <row r="2315" spans="1:12" x14ac:dyDescent="0.25">
      <c r="A2315" s="114">
        <v>42414</v>
      </c>
      <c r="B2315" s="16">
        <v>53454</v>
      </c>
      <c r="C2315" s="16" t="s">
        <v>152</v>
      </c>
      <c r="D2315" s="16">
        <v>14.9</v>
      </c>
      <c r="E2315" s="16" t="s">
        <v>4</v>
      </c>
      <c r="F2315" s="46"/>
      <c r="G2315" s="46"/>
      <c r="H2315" s="46"/>
      <c r="I2315" s="16">
        <v>0</v>
      </c>
      <c r="J2315" s="46"/>
      <c r="K2315" s="46"/>
      <c r="L2315" s="46"/>
    </row>
    <row r="2316" spans="1:12" x14ac:dyDescent="0.25">
      <c r="A2316" s="114">
        <v>42414</v>
      </c>
      <c r="B2316" s="16">
        <v>53455</v>
      </c>
      <c r="C2316" s="16" t="s">
        <v>151</v>
      </c>
      <c r="D2316" s="16">
        <v>14.9</v>
      </c>
      <c r="E2316" s="16" t="s">
        <v>4</v>
      </c>
      <c r="F2316" s="46"/>
      <c r="G2316" s="46"/>
      <c r="H2316" s="46"/>
      <c r="I2316" s="16">
        <v>0</v>
      </c>
      <c r="J2316" s="46"/>
      <c r="K2316" s="46"/>
      <c r="L2316" s="46"/>
    </row>
    <row r="2317" spans="1:12" x14ac:dyDescent="0.25">
      <c r="A2317" s="114">
        <v>42414</v>
      </c>
      <c r="B2317" s="16">
        <v>53456</v>
      </c>
      <c r="C2317" s="16" t="s">
        <v>153</v>
      </c>
      <c r="D2317" s="16">
        <v>13.3</v>
      </c>
      <c r="E2317" s="16" t="s">
        <v>4</v>
      </c>
      <c r="F2317" s="46"/>
      <c r="G2317" s="46"/>
      <c r="H2317" s="46"/>
      <c r="I2317" s="16">
        <v>0</v>
      </c>
      <c r="J2317" s="46"/>
      <c r="K2317" s="46"/>
      <c r="L2317" s="46"/>
    </row>
    <row r="2318" spans="1:12" x14ac:dyDescent="0.25">
      <c r="A2318" s="114">
        <v>42414</v>
      </c>
      <c r="B2318" s="16">
        <v>53457</v>
      </c>
      <c r="C2318" s="16" t="s">
        <v>151</v>
      </c>
      <c r="D2318" s="16">
        <v>14.9</v>
      </c>
      <c r="E2318" s="16" t="s">
        <v>4</v>
      </c>
      <c r="F2318" s="46"/>
      <c r="G2318" s="46"/>
      <c r="H2318" s="46"/>
      <c r="I2318" s="16">
        <v>0</v>
      </c>
      <c r="J2318" s="46"/>
      <c r="K2318" s="46"/>
      <c r="L2318" s="46"/>
    </row>
    <row r="2319" spans="1:12" x14ac:dyDescent="0.25">
      <c r="A2319" s="114">
        <v>42414</v>
      </c>
      <c r="B2319" s="16">
        <v>53458</v>
      </c>
      <c r="C2319" s="16" t="s">
        <v>153</v>
      </c>
      <c r="D2319" s="16">
        <v>13.3</v>
      </c>
      <c r="E2319" s="16" t="s">
        <v>4</v>
      </c>
      <c r="F2319" s="46"/>
      <c r="G2319" s="46"/>
      <c r="H2319" s="46"/>
      <c r="I2319" s="16">
        <v>0</v>
      </c>
      <c r="J2319" s="46"/>
      <c r="K2319" s="46"/>
      <c r="L2319" s="46"/>
    </row>
    <row r="2320" spans="1:12" x14ac:dyDescent="0.25">
      <c r="A2320" s="114">
        <v>42414</v>
      </c>
      <c r="B2320" s="16">
        <v>53459</v>
      </c>
      <c r="C2320" s="16" t="s">
        <v>152</v>
      </c>
      <c r="D2320" s="16">
        <v>14.9</v>
      </c>
      <c r="E2320" s="16" t="s">
        <v>4</v>
      </c>
      <c r="F2320" s="46"/>
      <c r="G2320" s="46"/>
      <c r="H2320" s="46"/>
      <c r="I2320" s="16">
        <v>0</v>
      </c>
      <c r="J2320" s="46"/>
      <c r="K2320" s="46"/>
      <c r="L2320" s="46"/>
    </row>
    <row r="2321" spans="1:12" x14ac:dyDescent="0.25">
      <c r="A2321" s="114">
        <v>42414</v>
      </c>
      <c r="B2321" s="16">
        <v>53460</v>
      </c>
      <c r="C2321" s="16" t="s">
        <v>151</v>
      </c>
      <c r="D2321" s="16">
        <v>14.9</v>
      </c>
      <c r="E2321" s="16" t="s">
        <v>4</v>
      </c>
      <c r="F2321" s="46"/>
      <c r="G2321" s="46"/>
      <c r="H2321" s="46"/>
      <c r="I2321" s="16">
        <v>0</v>
      </c>
      <c r="J2321" s="46"/>
      <c r="K2321" s="46"/>
      <c r="L2321" s="46"/>
    </row>
    <row r="2322" spans="1:12" x14ac:dyDescent="0.25">
      <c r="A2322" s="114">
        <v>42414</v>
      </c>
      <c r="B2322" s="16">
        <v>53461</v>
      </c>
      <c r="C2322" s="16" t="s">
        <v>153</v>
      </c>
      <c r="D2322" s="16">
        <v>13.3</v>
      </c>
      <c r="E2322" s="16" t="s">
        <v>4</v>
      </c>
      <c r="F2322" s="46"/>
      <c r="G2322" s="46"/>
      <c r="H2322" s="46"/>
      <c r="I2322" s="16">
        <v>0</v>
      </c>
      <c r="J2322" s="46"/>
      <c r="K2322" s="46"/>
      <c r="L2322" s="46"/>
    </row>
    <row r="2323" spans="1:12" x14ac:dyDescent="0.25">
      <c r="A2323" s="114">
        <v>42414</v>
      </c>
      <c r="B2323" s="16">
        <v>53462</v>
      </c>
      <c r="C2323" s="16" t="s">
        <v>152</v>
      </c>
      <c r="D2323" s="16">
        <v>14.9</v>
      </c>
      <c r="E2323" s="16" t="s">
        <v>4</v>
      </c>
      <c r="F2323" s="46"/>
      <c r="G2323" s="46"/>
      <c r="H2323" s="46"/>
      <c r="I2323" s="16">
        <v>0</v>
      </c>
      <c r="J2323" s="46"/>
      <c r="K2323" s="46"/>
      <c r="L2323" s="46"/>
    </row>
    <row r="2324" spans="1:12" x14ac:dyDescent="0.25">
      <c r="A2324" s="114">
        <v>42414</v>
      </c>
      <c r="B2324" s="16">
        <v>53463</v>
      </c>
      <c r="C2324" s="16" t="s">
        <v>151</v>
      </c>
      <c r="D2324" s="16">
        <v>14.9</v>
      </c>
      <c r="E2324" s="16" t="s">
        <v>4</v>
      </c>
      <c r="F2324" s="46"/>
      <c r="G2324" s="46"/>
      <c r="H2324" s="46"/>
      <c r="I2324" s="16">
        <v>0</v>
      </c>
      <c r="J2324" s="46"/>
      <c r="K2324" s="46"/>
      <c r="L2324" s="46"/>
    </row>
    <row r="2325" spans="1:12" x14ac:dyDescent="0.25">
      <c r="A2325" s="114">
        <v>42414</v>
      </c>
      <c r="B2325" s="16">
        <v>53464</v>
      </c>
      <c r="C2325" s="16" t="s">
        <v>153</v>
      </c>
      <c r="D2325" s="16">
        <v>13.3</v>
      </c>
      <c r="E2325" s="16" t="s">
        <v>4</v>
      </c>
      <c r="F2325" s="46"/>
      <c r="G2325" s="46"/>
      <c r="H2325" s="46"/>
      <c r="I2325" s="16">
        <v>0</v>
      </c>
      <c r="J2325" s="46"/>
      <c r="K2325" s="46"/>
      <c r="L2325" s="46"/>
    </row>
    <row r="2326" spans="1:12" x14ac:dyDescent="0.25">
      <c r="A2326" s="114">
        <v>42414</v>
      </c>
      <c r="B2326" s="16">
        <v>53465</v>
      </c>
      <c r="C2326" s="16" t="s">
        <v>152</v>
      </c>
      <c r="D2326" s="16">
        <v>14.9</v>
      </c>
      <c r="E2326" s="16" t="s">
        <v>4</v>
      </c>
      <c r="F2326" s="46"/>
      <c r="G2326" s="46"/>
      <c r="H2326" s="46"/>
      <c r="I2326" s="16">
        <v>0</v>
      </c>
      <c r="J2326" s="46"/>
      <c r="K2326" s="46"/>
      <c r="L2326" s="46"/>
    </row>
    <row r="2327" spans="1:12" x14ac:dyDescent="0.25">
      <c r="A2327" s="114">
        <v>42414</v>
      </c>
      <c r="B2327" s="16">
        <v>53466</v>
      </c>
      <c r="C2327" s="16" t="s">
        <v>151</v>
      </c>
      <c r="D2327" s="16">
        <v>14.9</v>
      </c>
      <c r="E2327" s="16" t="s">
        <v>4</v>
      </c>
      <c r="F2327" s="46"/>
      <c r="G2327" s="46"/>
      <c r="H2327" s="46"/>
      <c r="I2327" s="16">
        <v>0</v>
      </c>
      <c r="J2327" s="46"/>
      <c r="K2327" s="46"/>
      <c r="L2327" s="46"/>
    </row>
    <row r="2328" spans="1:12" x14ac:dyDescent="0.25">
      <c r="A2328" s="114">
        <v>42414</v>
      </c>
      <c r="B2328" s="16">
        <v>53467</v>
      </c>
      <c r="C2328" s="16" t="s">
        <v>153</v>
      </c>
      <c r="D2328" s="16">
        <v>13.3</v>
      </c>
      <c r="E2328" s="16" t="s">
        <v>4</v>
      </c>
      <c r="F2328" s="46"/>
      <c r="G2328" s="46"/>
      <c r="H2328" s="46"/>
      <c r="I2328" s="16">
        <v>0</v>
      </c>
      <c r="J2328" s="46"/>
      <c r="K2328" s="46"/>
      <c r="L2328" s="46"/>
    </row>
    <row r="2329" spans="1:12" x14ac:dyDescent="0.25">
      <c r="A2329" s="114">
        <v>42414</v>
      </c>
      <c r="B2329" s="16">
        <v>53468</v>
      </c>
      <c r="C2329" s="16" t="s">
        <v>151</v>
      </c>
      <c r="D2329" s="16">
        <v>14.9</v>
      </c>
      <c r="E2329" s="16" t="s">
        <v>4</v>
      </c>
      <c r="F2329" s="46"/>
      <c r="G2329" s="46"/>
      <c r="H2329" s="46"/>
      <c r="I2329" s="16">
        <v>0</v>
      </c>
      <c r="J2329" s="46"/>
      <c r="K2329" s="46"/>
      <c r="L2329" s="46"/>
    </row>
    <row r="2330" spans="1:12" ht="15.75" thickBot="1" x14ac:dyDescent="0.3">
      <c r="A2330" s="114">
        <v>42414</v>
      </c>
      <c r="B2330" s="16">
        <v>53469</v>
      </c>
      <c r="C2330" s="16" t="s">
        <v>153</v>
      </c>
      <c r="D2330" s="16">
        <v>13.3</v>
      </c>
      <c r="E2330" s="16" t="s">
        <v>4</v>
      </c>
      <c r="F2330" s="46"/>
      <c r="G2330" s="46"/>
      <c r="H2330" s="46"/>
      <c r="I2330" s="16">
        <v>0</v>
      </c>
      <c r="J2330" s="117"/>
      <c r="K2330" s="117"/>
      <c r="L2330" s="117"/>
    </row>
    <row r="2331" spans="1:12" x14ac:dyDescent="0.25">
      <c r="A2331" s="114">
        <v>42415</v>
      </c>
      <c r="B2331" s="16">
        <v>53470</v>
      </c>
      <c r="C2331" s="16" t="s">
        <v>152</v>
      </c>
      <c r="D2331" s="16">
        <v>14.9</v>
      </c>
      <c r="E2331" s="16" t="s">
        <v>4</v>
      </c>
      <c r="F2331" s="46"/>
      <c r="G2331" s="46"/>
      <c r="H2331" s="46"/>
      <c r="I2331" s="16">
        <v>0</v>
      </c>
      <c r="J2331" s="116"/>
      <c r="K2331" s="116"/>
      <c r="L2331" s="116"/>
    </row>
    <row r="2332" spans="1:12" x14ac:dyDescent="0.25">
      <c r="A2332" s="114">
        <v>42415</v>
      </c>
      <c r="B2332" s="16">
        <v>53471</v>
      </c>
      <c r="C2332" s="16" t="s">
        <v>151</v>
      </c>
      <c r="D2332" s="16">
        <v>14.9</v>
      </c>
      <c r="E2332" s="16" t="s">
        <v>4</v>
      </c>
      <c r="F2332" s="46"/>
      <c r="G2332" s="46"/>
      <c r="H2332" s="46"/>
      <c r="I2332" s="16">
        <v>0</v>
      </c>
      <c r="J2332" s="46"/>
      <c r="K2332" s="46"/>
      <c r="L2332" s="46"/>
    </row>
    <row r="2333" spans="1:12" x14ac:dyDescent="0.25">
      <c r="A2333" s="114">
        <v>42415</v>
      </c>
      <c r="B2333" s="16">
        <v>53472</v>
      </c>
      <c r="C2333" s="16" t="s">
        <v>153</v>
      </c>
      <c r="D2333" s="16">
        <v>13.3</v>
      </c>
      <c r="E2333" s="16" t="s">
        <v>4</v>
      </c>
      <c r="F2333" s="46"/>
      <c r="G2333" s="46"/>
      <c r="H2333" s="46"/>
      <c r="I2333" s="16">
        <v>0</v>
      </c>
      <c r="J2333" s="46"/>
      <c r="K2333" s="46"/>
      <c r="L2333" s="46"/>
    </row>
    <row r="2334" spans="1:12" x14ac:dyDescent="0.25">
      <c r="A2334" s="114">
        <v>42415</v>
      </c>
      <c r="B2334" s="16">
        <v>53473</v>
      </c>
      <c r="C2334" s="16" t="s">
        <v>151</v>
      </c>
      <c r="D2334" s="16">
        <v>14.9</v>
      </c>
      <c r="E2334" s="16" t="s">
        <v>4</v>
      </c>
      <c r="F2334" s="46"/>
      <c r="G2334" s="46"/>
      <c r="H2334" s="46"/>
      <c r="I2334" s="16">
        <v>0</v>
      </c>
      <c r="J2334" s="46"/>
      <c r="K2334" s="46"/>
      <c r="L2334" s="46"/>
    </row>
    <row r="2335" spans="1:12" x14ac:dyDescent="0.25">
      <c r="A2335" s="114">
        <v>42415</v>
      </c>
      <c r="B2335" s="16">
        <v>53474</v>
      </c>
      <c r="C2335" s="16" t="s">
        <v>155</v>
      </c>
      <c r="D2335" s="16">
        <v>14.9</v>
      </c>
      <c r="E2335" s="16" t="s">
        <v>4</v>
      </c>
      <c r="F2335" s="46"/>
      <c r="G2335" s="46"/>
      <c r="H2335" s="46"/>
      <c r="I2335" s="16">
        <v>0</v>
      </c>
      <c r="J2335" s="46"/>
      <c r="K2335" s="46"/>
      <c r="L2335" s="46"/>
    </row>
    <row r="2336" spans="1:12" x14ac:dyDescent="0.25">
      <c r="A2336" s="114">
        <v>42415</v>
      </c>
      <c r="B2336" s="16">
        <v>53475</v>
      </c>
      <c r="C2336" s="16" t="s">
        <v>152</v>
      </c>
      <c r="D2336" s="16">
        <v>14.9</v>
      </c>
      <c r="E2336" s="16" t="s">
        <v>4</v>
      </c>
      <c r="F2336" s="46"/>
      <c r="G2336" s="46"/>
      <c r="H2336" s="46"/>
      <c r="I2336" s="16">
        <v>0</v>
      </c>
      <c r="J2336" s="46"/>
      <c r="K2336" s="46"/>
      <c r="L2336" s="46"/>
    </row>
    <row r="2337" spans="1:12" x14ac:dyDescent="0.25">
      <c r="A2337" s="114">
        <v>42415</v>
      </c>
      <c r="B2337" s="16">
        <v>53476</v>
      </c>
      <c r="C2337" s="16" t="s">
        <v>153</v>
      </c>
      <c r="D2337" s="16">
        <v>13.3</v>
      </c>
      <c r="E2337" s="16" t="s">
        <v>4</v>
      </c>
      <c r="F2337" s="46"/>
      <c r="G2337" s="46"/>
      <c r="H2337" s="46"/>
      <c r="I2337" s="16">
        <v>0</v>
      </c>
      <c r="J2337" s="46"/>
      <c r="K2337" s="46"/>
      <c r="L2337" s="46"/>
    </row>
    <row r="2338" spans="1:12" x14ac:dyDescent="0.25">
      <c r="A2338" s="114">
        <v>42415</v>
      </c>
      <c r="B2338" s="16">
        <v>53477</v>
      </c>
      <c r="C2338" s="16" t="s">
        <v>151</v>
      </c>
      <c r="D2338" s="16">
        <v>14.9</v>
      </c>
      <c r="E2338" s="16" t="s">
        <v>4</v>
      </c>
      <c r="F2338" s="46"/>
      <c r="G2338" s="46"/>
      <c r="H2338" s="46"/>
      <c r="I2338" s="16">
        <v>0</v>
      </c>
      <c r="J2338" s="46"/>
      <c r="K2338" s="46"/>
      <c r="L2338" s="46"/>
    </row>
    <row r="2339" spans="1:12" x14ac:dyDescent="0.25">
      <c r="A2339" s="114">
        <v>42415</v>
      </c>
      <c r="B2339" s="16">
        <v>53478</v>
      </c>
      <c r="C2339" s="16" t="s">
        <v>158</v>
      </c>
      <c r="D2339" s="16">
        <v>15.6</v>
      </c>
      <c r="E2339" s="16" t="s">
        <v>4</v>
      </c>
      <c r="F2339" s="46"/>
      <c r="G2339" s="46"/>
      <c r="H2339" s="46"/>
      <c r="I2339" s="16">
        <v>0</v>
      </c>
      <c r="J2339" s="46"/>
      <c r="K2339" s="46"/>
      <c r="L2339" s="46"/>
    </row>
    <row r="2340" spans="1:12" x14ac:dyDescent="0.25">
      <c r="A2340" s="114">
        <v>42415</v>
      </c>
      <c r="B2340" s="16">
        <v>53479</v>
      </c>
      <c r="C2340" s="16" t="s">
        <v>155</v>
      </c>
      <c r="D2340" s="16">
        <v>14.9</v>
      </c>
      <c r="E2340" s="16" t="s">
        <v>4</v>
      </c>
      <c r="F2340" s="46"/>
      <c r="G2340" s="46"/>
      <c r="H2340" s="46"/>
      <c r="I2340" s="16">
        <v>0</v>
      </c>
      <c r="J2340" s="46"/>
      <c r="K2340" s="46"/>
      <c r="L2340" s="46"/>
    </row>
    <row r="2341" spans="1:12" x14ac:dyDescent="0.25">
      <c r="A2341" s="114">
        <v>42415</v>
      </c>
      <c r="B2341" s="16">
        <v>53480</v>
      </c>
      <c r="C2341" s="16" t="s">
        <v>152</v>
      </c>
      <c r="D2341" s="16">
        <v>14.9</v>
      </c>
      <c r="E2341" s="16" t="s">
        <v>4</v>
      </c>
      <c r="F2341" s="46"/>
      <c r="G2341" s="46"/>
      <c r="H2341" s="46"/>
      <c r="I2341" s="16">
        <v>0</v>
      </c>
      <c r="J2341" s="46"/>
      <c r="K2341" s="46"/>
      <c r="L2341" s="46"/>
    </row>
    <row r="2342" spans="1:12" x14ac:dyDescent="0.25">
      <c r="A2342" s="114">
        <v>42415</v>
      </c>
      <c r="B2342" s="16">
        <v>53481</v>
      </c>
      <c r="C2342" s="16" t="s">
        <v>153</v>
      </c>
      <c r="D2342" s="16">
        <v>13.3</v>
      </c>
      <c r="E2342" s="16" t="s">
        <v>4</v>
      </c>
      <c r="F2342" s="46"/>
      <c r="G2342" s="46"/>
      <c r="H2342" s="46"/>
      <c r="I2342" s="16">
        <v>0</v>
      </c>
      <c r="J2342" s="46"/>
      <c r="K2342" s="46"/>
      <c r="L2342" s="46"/>
    </row>
    <row r="2343" spans="1:12" x14ac:dyDescent="0.25">
      <c r="A2343" s="114">
        <v>42415</v>
      </c>
      <c r="B2343" s="16">
        <v>53482</v>
      </c>
      <c r="C2343" s="16" t="s">
        <v>151</v>
      </c>
      <c r="D2343" s="16">
        <v>14.9</v>
      </c>
      <c r="E2343" s="16" t="s">
        <v>4</v>
      </c>
      <c r="F2343" s="46"/>
      <c r="G2343" s="46"/>
      <c r="H2343" s="46"/>
      <c r="I2343" s="16">
        <v>0</v>
      </c>
      <c r="J2343" s="46"/>
      <c r="K2343" s="46"/>
      <c r="L2343" s="46"/>
    </row>
    <row r="2344" spans="1:12" x14ac:dyDescent="0.25">
      <c r="A2344" s="114">
        <v>42415</v>
      </c>
      <c r="B2344" s="16">
        <v>53483</v>
      </c>
      <c r="C2344" s="16" t="s">
        <v>158</v>
      </c>
      <c r="D2344" s="16">
        <v>15.6</v>
      </c>
      <c r="E2344" s="16" t="s">
        <v>4</v>
      </c>
      <c r="F2344" s="46"/>
      <c r="G2344" s="46"/>
      <c r="H2344" s="46"/>
      <c r="I2344" s="16">
        <v>0</v>
      </c>
      <c r="J2344" s="46"/>
      <c r="K2344" s="46"/>
      <c r="L2344" s="46"/>
    </row>
    <row r="2345" spans="1:12" x14ac:dyDescent="0.25">
      <c r="A2345" s="114">
        <v>42415</v>
      </c>
      <c r="B2345" s="16">
        <v>53484</v>
      </c>
      <c r="C2345" s="16" t="s">
        <v>155</v>
      </c>
      <c r="D2345" s="16">
        <v>14.9</v>
      </c>
      <c r="E2345" s="16" t="s">
        <v>4</v>
      </c>
      <c r="F2345" s="46"/>
      <c r="G2345" s="46"/>
      <c r="H2345" s="46"/>
      <c r="I2345" s="16">
        <v>0</v>
      </c>
      <c r="J2345" s="46"/>
      <c r="K2345" s="46"/>
      <c r="L2345" s="46"/>
    </row>
    <row r="2346" spans="1:12" x14ac:dyDescent="0.25">
      <c r="A2346" s="114">
        <v>42415</v>
      </c>
      <c r="B2346" s="16">
        <v>53485</v>
      </c>
      <c r="C2346" s="16" t="s">
        <v>152</v>
      </c>
      <c r="D2346" s="16">
        <v>14.9</v>
      </c>
      <c r="E2346" s="16" t="s">
        <v>4</v>
      </c>
      <c r="F2346" s="46"/>
      <c r="G2346" s="46"/>
      <c r="H2346" s="46"/>
      <c r="I2346" s="16">
        <v>0</v>
      </c>
      <c r="J2346" s="46"/>
      <c r="K2346" s="46"/>
      <c r="L2346" s="46"/>
    </row>
    <row r="2347" spans="1:12" x14ac:dyDescent="0.25">
      <c r="A2347" s="114">
        <v>42415</v>
      </c>
      <c r="B2347" s="16">
        <v>53486</v>
      </c>
      <c r="C2347" s="16" t="s">
        <v>153</v>
      </c>
      <c r="D2347" s="16">
        <v>13.3</v>
      </c>
      <c r="E2347" s="16" t="s">
        <v>4</v>
      </c>
      <c r="F2347" s="46"/>
      <c r="G2347" s="46"/>
      <c r="H2347" s="46"/>
      <c r="I2347" s="16">
        <v>0</v>
      </c>
      <c r="J2347" s="46"/>
      <c r="K2347" s="46"/>
      <c r="L2347" s="46"/>
    </row>
    <row r="2348" spans="1:12" x14ac:dyDescent="0.25">
      <c r="A2348" s="114">
        <v>42415</v>
      </c>
      <c r="B2348" s="16">
        <v>53487</v>
      </c>
      <c r="C2348" s="16" t="s">
        <v>151</v>
      </c>
      <c r="D2348" s="16">
        <v>14.9</v>
      </c>
      <c r="E2348" s="16" t="s">
        <v>4</v>
      </c>
      <c r="F2348" s="46"/>
      <c r="G2348" s="46"/>
      <c r="H2348" s="46"/>
      <c r="I2348" s="16">
        <v>0</v>
      </c>
      <c r="J2348" s="46"/>
      <c r="K2348" s="46"/>
      <c r="L2348" s="46"/>
    </row>
    <row r="2349" spans="1:12" x14ac:dyDescent="0.25">
      <c r="A2349" s="114">
        <v>42415</v>
      </c>
      <c r="B2349" s="16">
        <v>53488</v>
      </c>
      <c r="C2349" s="16" t="s">
        <v>158</v>
      </c>
      <c r="D2349" s="16">
        <v>15.6</v>
      </c>
      <c r="E2349" s="16" t="s">
        <v>4</v>
      </c>
      <c r="F2349" s="46"/>
      <c r="G2349" s="46"/>
      <c r="H2349" s="46"/>
      <c r="I2349" s="16">
        <v>0</v>
      </c>
      <c r="J2349" s="46"/>
      <c r="K2349" s="46"/>
      <c r="L2349" s="46"/>
    </row>
    <row r="2350" spans="1:12" x14ac:dyDescent="0.25">
      <c r="A2350" s="114">
        <v>42415</v>
      </c>
      <c r="B2350" s="16">
        <v>53489</v>
      </c>
      <c r="C2350" s="16" t="s">
        <v>155</v>
      </c>
      <c r="D2350" s="16">
        <v>14.9</v>
      </c>
      <c r="E2350" s="16" t="s">
        <v>4</v>
      </c>
      <c r="F2350" s="46"/>
      <c r="G2350" s="46"/>
      <c r="H2350" s="46"/>
      <c r="I2350" s="16">
        <v>0</v>
      </c>
      <c r="J2350" s="46"/>
      <c r="K2350" s="46"/>
      <c r="L2350" s="46"/>
    </row>
    <row r="2351" spans="1:12" x14ac:dyDescent="0.25">
      <c r="A2351" s="114">
        <v>42415</v>
      </c>
      <c r="B2351" s="16">
        <v>53490</v>
      </c>
      <c r="C2351" s="16" t="s">
        <v>152</v>
      </c>
      <c r="D2351" s="16">
        <v>14.9</v>
      </c>
      <c r="E2351" s="16" t="s">
        <v>4</v>
      </c>
      <c r="F2351" s="46"/>
      <c r="G2351" s="46"/>
      <c r="H2351" s="46"/>
      <c r="I2351" s="16">
        <v>0</v>
      </c>
      <c r="J2351" s="46"/>
      <c r="K2351" s="46"/>
      <c r="L2351" s="46"/>
    </row>
    <row r="2352" spans="1:12" x14ac:dyDescent="0.25">
      <c r="A2352" s="114">
        <v>42415</v>
      </c>
      <c r="B2352" s="16">
        <v>53491</v>
      </c>
      <c r="C2352" s="16" t="s">
        <v>153</v>
      </c>
      <c r="D2352" s="16">
        <v>13.3</v>
      </c>
      <c r="E2352" s="16" t="s">
        <v>4</v>
      </c>
      <c r="F2352" s="46"/>
      <c r="G2352" s="46"/>
      <c r="H2352" s="46"/>
      <c r="I2352" s="16">
        <v>0</v>
      </c>
      <c r="J2352" s="46"/>
      <c r="K2352" s="46"/>
      <c r="L2352" s="46"/>
    </row>
    <row r="2353" spans="1:12" x14ac:dyDescent="0.25">
      <c r="A2353" s="114">
        <v>42415</v>
      </c>
      <c r="B2353" s="16">
        <v>53492</v>
      </c>
      <c r="C2353" s="16" t="s">
        <v>151</v>
      </c>
      <c r="D2353" s="16">
        <v>14.9</v>
      </c>
      <c r="E2353" s="16" t="s">
        <v>4</v>
      </c>
      <c r="F2353" s="46"/>
      <c r="G2353" s="46"/>
      <c r="H2353" s="46"/>
      <c r="I2353" s="16">
        <v>0</v>
      </c>
      <c r="J2353" s="46"/>
      <c r="K2353" s="46"/>
      <c r="L2353" s="46"/>
    </row>
    <row r="2354" spans="1:12" x14ac:dyDescent="0.25">
      <c r="A2354" s="114">
        <v>42415</v>
      </c>
      <c r="B2354" s="16">
        <v>53493</v>
      </c>
      <c r="C2354" s="16" t="s">
        <v>158</v>
      </c>
      <c r="D2354" s="16">
        <v>15.6</v>
      </c>
      <c r="E2354" s="16" t="s">
        <v>4</v>
      </c>
      <c r="F2354" s="46"/>
      <c r="G2354" s="46"/>
      <c r="H2354" s="46"/>
      <c r="I2354" s="16">
        <v>0</v>
      </c>
      <c r="J2354" s="46"/>
      <c r="K2354" s="46"/>
      <c r="L2354" s="46"/>
    </row>
    <row r="2355" spans="1:12" x14ac:dyDescent="0.25">
      <c r="A2355" s="114">
        <v>42415</v>
      </c>
      <c r="B2355" s="16">
        <v>53494</v>
      </c>
      <c r="C2355" s="16" t="s">
        <v>155</v>
      </c>
      <c r="D2355" s="16">
        <v>14.9</v>
      </c>
      <c r="E2355" s="16" t="s">
        <v>4</v>
      </c>
      <c r="F2355" s="46"/>
      <c r="G2355" s="46"/>
      <c r="H2355" s="46"/>
      <c r="I2355" s="16">
        <v>0</v>
      </c>
      <c r="J2355" s="46"/>
      <c r="K2355" s="46"/>
      <c r="L2355" s="46"/>
    </row>
    <row r="2356" spans="1:12" x14ac:dyDescent="0.25">
      <c r="A2356" s="114">
        <v>42415</v>
      </c>
      <c r="B2356" s="16">
        <v>53495</v>
      </c>
      <c r="C2356" s="16" t="s">
        <v>152</v>
      </c>
      <c r="D2356" s="16">
        <v>14.9</v>
      </c>
      <c r="E2356" s="16" t="s">
        <v>4</v>
      </c>
      <c r="F2356" s="46"/>
      <c r="G2356" s="46"/>
      <c r="H2356" s="46"/>
      <c r="I2356" s="16">
        <v>0</v>
      </c>
      <c r="J2356" s="46"/>
      <c r="K2356" s="46"/>
      <c r="L2356" s="46"/>
    </row>
    <row r="2357" spans="1:12" x14ac:dyDescent="0.25">
      <c r="A2357" s="114">
        <v>42415</v>
      </c>
      <c r="B2357" s="16">
        <v>53496</v>
      </c>
      <c r="C2357" s="16" t="s">
        <v>153</v>
      </c>
      <c r="D2357" s="16">
        <v>13.3</v>
      </c>
      <c r="E2357" s="16" t="s">
        <v>4</v>
      </c>
      <c r="F2357" s="46"/>
      <c r="G2357" s="46"/>
      <c r="H2357" s="46"/>
      <c r="I2357" s="16">
        <v>0</v>
      </c>
      <c r="J2357" s="46"/>
      <c r="K2357" s="46"/>
      <c r="L2357" s="46"/>
    </row>
    <row r="2358" spans="1:12" x14ac:dyDescent="0.25">
      <c r="A2358" s="114">
        <v>42415</v>
      </c>
      <c r="B2358" s="16">
        <v>53497</v>
      </c>
      <c r="C2358" s="16" t="s">
        <v>158</v>
      </c>
      <c r="D2358" s="16">
        <v>15.6</v>
      </c>
      <c r="E2358" s="16" t="s">
        <v>4</v>
      </c>
      <c r="F2358" s="46"/>
      <c r="G2358" s="46"/>
      <c r="H2358" s="46"/>
      <c r="I2358" s="16">
        <v>0</v>
      </c>
      <c r="J2358" s="46"/>
      <c r="K2358" s="46"/>
      <c r="L2358" s="46"/>
    </row>
    <row r="2359" spans="1:12" x14ac:dyDescent="0.25">
      <c r="A2359" s="114">
        <v>42415</v>
      </c>
      <c r="B2359" s="16">
        <v>53498</v>
      </c>
      <c r="C2359" s="16" t="s">
        <v>152</v>
      </c>
      <c r="D2359" s="16">
        <v>14.9</v>
      </c>
      <c r="E2359" s="16" t="s">
        <v>4</v>
      </c>
      <c r="F2359" s="46"/>
      <c r="G2359" s="46"/>
      <c r="H2359" s="46"/>
      <c r="I2359" s="16">
        <v>0</v>
      </c>
      <c r="J2359" s="46"/>
      <c r="K2359" s="46"/>
      <c r="L2359" s="46"/>
    </row>
    <row r="2360" spans="1:12" x14ac:dyDescent="0.25">
      <c r="A2360" s="114">
        <v>42415</v>
      </c>
      <c r="B2360" s="16">
        <v>53499</v>
      </c>
      <c r="C2360" s="16" t="s">
        <v>158</v>
      </c>
      <c r="D2360" s="16">
        <v>15.6</v>
      </c>
      <c r="E2360" s="16" t="s">
        <v>4</v>
      </c>
      <c r="F2360" s="46"/>
      <c r="G2360" s="46"/>
      <c r="H2360" s="46"/>
      <c r="I2360" s="16">
        <v>0</v>
      </c>
      <c r="J2360" s="46"/>
      <c r="K2360" s="46"/>
      <c r="L2360" s="46"/>
    </row>
    <row r="2361" spans="1:12" x14ac:dyDescent="0.25">
      <c r="A2361" s="114">
        <v>42415</v>
      </c>
      <c r="B2361" s="16">
        <v>53500</v>
      </c>
      <c r="C2361" s="16" t="s">
        <v>151</v>
      </c>
      <c r="D2361" s="16">
        <v>14.9</v>
      </c>
      <c r="E2361" s="16" t="s">
        <v>4</v>
      </c>
      <c r="F2361" s="46"/>
      <c r="G2361" s="46"/>
      <c r="H2361" s="46"/>
      <c r="I2361" s="16">
        <v>0</v>
      </c>
      <c r="J2361" s="46"/>
      <c r="K2361" s="46"/>
      <c r="L2361" s="46"/>
    </row>
    <row r="2362" spans="1:12" x14ac:dyDescent="0.25">
      <c r="A2362" s="114">
        <v>42415</v>
      </c>
      <c r="B2362" s="16">
        <v>53501</v>
      </c>
      <c r="C2362" s="16" t="s">
        <v>155</v>
      </c>
      <c r="D2362" s="16">
        <v>14.9</v>
      </c>
      <c r="E2362" s="16" t="s">
        <v>4</v>
      </c>
      <c r="F2362" s="46"/>
      <c r="G2362" s="46"/>
      <c r="H2362" s="46"/>
      <c r="I2362" s="16">
        <v>0</v>
      </c>
      <c r="J2362" s="46"/>
      <c r="K2362" s="46"/>
      <c r="L2362" s="46"/>
    </row>
    <row r="2363" spans="1:12" x14ac:dyDescent="0.25">
      <c r="A2363" s="114">
        <v>42415</v>
      </c>
      <c r="B2363" s="16">
        <v>53502</v>
      </c>
      <c r="C2363" s="16" t="s">
        <v>153</v>
      </c>
      <c r="D2363" s="16">
        <v>13.3</v>
      </c>
      <c r="E2363" s="16" t="s">
        <v>4</v>
      </c>
      <c r="F2363" s="46"/>
      <c r="G2363" s="46"/>
      <c r="H2363" s="46"/>
      <c r="I2363" s="16">
        <v>0</v>
      </c>
      <c r="J2363" s="46"/>
      <c r="K2363" s="46"/>
      <c r="L2363" s="46"/>
    </row>
    <row r="2364" spans="1:12" x14ac:dyDescent="0.25">
      <c r="A2364" s="114">
        <v>42415</v>
      </c>
      <c r="B2364" s="16">
        <v>53503</v>
      </c>
      <c r="C2364" s="16" t="s">
        <v>152</v>
      </c>
      <c r="D2364" s="16">
        <v>14.9</v>
      </c>
      <c r="E2364" s="16" t="s">
        <v>4</v>
      </c>
      <c r="F2364" s="46"/>
      <c r="G2364" s="46"/>
      <c r="H2364" s="46"/>
      <c r="I2364" s="16">
        <v>0</v>
      </c>
      <c r="J2364" s="46"/>
      <c r="K2364" s="46"/>
      <c r="L2364" s="46"/>
    </row>
    <row r="2365" spans="1:12" x14ac:dyDescent="0.25">
      <c r="A2365" s="114">
        <v>42415</v>
      </c>
      <c r="B2365" s="16">
        <v>53504</v>
      </c>
      <c r="C2365" s="16" t="s">
        <v>158</v>
      </c>
      <c r="D2365" s="16">
        <v>15.6</v>
      </c>
      <c r="E2365" s="16" t="s">
        <v>4</v>
      </c>
      <c r="F2365" s="46"/>
      <c r="G2365" s="46"/>
      <c r="H2365" s="46"/>
      <c r="I2365" s="16">
        <v>0</v>
      </c>
      <c r="J2365" s="46"/>
      <c r="K2365" s="46"/>
      <c r="L2365" s="46"/>
    </row>
    <row r="2366" spans="1:12" x14ac:dyDescent="0.25">
      <c r="A2366" s="114">
        <v>42415</v>
      </c>
      <c r="B2366" s="16">
        <v>53505</v>
      </c>
      <c r="C2366" s="16" t="s">
        <v>151</v>
      </c>
      <c r="D2366" s="16">
        <v>14.9</v>
      </c>
      <c r="E2366" s="16" t="s">
        <v>4</v>
      </c>
      <c r="F2366" s="46"/>
      <c r="G2366" s="46"/>
      <c r="H2366" s="46"/>
      <c r="I2366" s="16">
        <v>0</v>
      </c>
      <c r="J2366" s="46"/>
      <c r="K2366" s="46"/>
      <c r="L2366" s="46"/>
    </row>
    <row r="2367" spans="1:12" x14ac:dyDescent="0.25">
      <c r="A2367" s="114">
        <v>42415</v>
      </c>
      <c r="B2367" s="16">
        <v>53506</v>
      </c>
      <c r="C2367" s="16" t="s">
        <v>155</v>
      </c>
      <c r="D2367" s="16">
        <v>14.9</v>
      </c>
      <c r="E2367" s="16" t="s">
        <v>4</v>
      </c>
      <c r="F2367" s="46"/>
      <c r="G2367" s="46"/>
      <c r="H2367" s="46"/>
      <c r="I2367" s="16">
        <v>0</v>
      </c>
      <c r="J2367" s="46"/>
      <c r="K2367" s="46"/>
      <c r="L2367" s="46"/>
    </row>
    <row r="2368" spans="1:12" x14ac:dyDescent="0.25">
      <c r="A2368" s="114">
        <v>42415</v>
      </c>
      <c r="B2368" s="16">
        <v>53507</v>
      </c>
      <c r="C2368" s="16" t="s">
        <v>153</v>
      </c>
      <c r="D2368" s="16">
        <v>13.3</v>
      </c>
      <c r="E2368" s="16" t="s">
        <v>4</v>
      </c>
      <c r="F2368" s="46"/>
      <c r="G2368" s="46"/>
      <c r="H2368" s="46"/>
      <c r="I2368" s="16">
        <v>0</v>
      </c>
      <c r="J2368" s="46"/>
      <c r="K2368" s="46"/>
      <c r="L2368" s="46"/>
    </row>
    <row r="2369" spans="1:12" x14ac:dyDescent="0.25">
      <c r="A2369" s="114">
        <v>42415</v>
      </c>
      <c r="B2369" s="16">
        <v>53508</v>
      </c>
      <c r="C2369" s="16" t="s">
        <v>152</v>
      </c>
      <c r="D2369" s="16">
        <v>14.9</v>
      </c>
      <c r="E2369" s="16" t="s">
        <v>4</v>
      </c>
      <c r="F2369" s="46"/>
      <c r="G2369" s="46"/>
      <c r="H2369" s="46"/>
      <c r="I2369" s="16">
        <v>0</v>
      </c>
      <c r="J2369" s="46"/>
      <c r="K2369" s="46"/>
      <c r="L2369" s="46"/>
    </row>
    <row r="2370" spans="1:12" x14ac:dyDescent="0.25">
      <c r="A2370" s="114">
        <v>42415</v>
      </c>
      <c r="B2370" s="16">
        <v>53509</v>
      </c>
      <c r="C2370" s="16" t="s">
        <v>158</v>
      </c>
      <c r="D2370" s="16">
        <v>15.6</v>
      </c>
      <c r="E2370" s="16" t="s">
        <v>4</v>
      </c>
      <c r="F2370" s="46"/>
      <c r="G2370" s="46"/>
      <c r="H2370" s="46"/>
      <c r="I2370" s="16">
        <v>0</v>
      </c>
      <c r="J2370" s="46"/>
      <c r="K2370" s="46"/>
      <c r="L2370" s="46"/>
    </row>
    <row r="2371" spans="1:12" x14ac:dyDescent="0.25">
      <c r="A2371" s="114">
        <v>42415</v>
      </c>
      <c r="B2371" s="16">
        <v>53510</v>
      </c>
      <c r="C2371" s="16" t="s">
        <v>151</v>
      </c>
      <c r="D2371" s="16">
        <v>14.9</v>
      </c>
      <c r="E2371" s="16" t="s">
        <v>4</v>
      </c>
      <c r="F2371" s="46"/>
      <c r="G2371" s="46"/>
      <c r="H2371" s="46"/>
      <c r="I2371" s="16">
        <v>0</v>
      </c>
      <c r="J2371" s="46"/>
      <c r="K2371" s="46"/>
      <c r="L2371" s="46"/>
    </row>
    <row r="2372" spans="1:12" x14ac:dyDescent="0.25">
      <c r="A2372" s="114">
        <v>42415</v>
      </c>
      <c r="B2372" s="16">
        <v>53511</v>
      </c>
      <c r="C2372" s="16" t="s">
        <v>155</v>
      </c>
      <c r="D2372" s="16">
        <v>14.9</v>
      </c>
      <c r="E2372" s="16" t="s">
        <v>4</v>
      </c>
      <c r="F2372" s="46"/>
      <c r="G2372" s="46"/>
      <c r="H2372" s="46"/>
      <c r="I2372" s="16">
        <v>0</v>
      </c>
      <c r="J2372" s="46"/>
      <c r="K2372" s="46"/>
      <c r="L2372" s="46"/>
    </row>
    <row r="2373" spans="1:12" x14ac:dyDescent="0.25">
      <c r="A2373" s="114">
        <v>42415</v>
      </c>
      <c r="B2373" s="16">
        <v>53512</v>
      </c>
      <c r="C2373" s="16" t="s">
        <v>153</v>
      </c>
      <c r="D2373" s="16">
        <v>13.3</v>
      </c>
      <c r="E2373" s="16" t="s">
        <v>4</v>
      </c>
      <c r="F2373" s="46"/>
      <c r="G2373" s="46"/>
      <c r="H2373" s="46"/>
      <c r="I2373" s="16">
        <v>0</v>
      </c>
      <c r="J2373" s="46"/>
      <c r="K2373" s="46"/>
      <c r="L2373" s="46"/>
    </row>
    <row r="2374" spans="1:12" x14ac:dyDescent="0.25">
      <c r="A2374" s="114">
        <v>42415</v>
      </c>
      <c r="B2374" s="16">
        <v>53513</v>
      </c>
      <c r="C2374" s="16" t="s">
        <v>152</v>
      </c>
      <c r="D2374" s="16">
        <v>14.9</v>
      </c>
      <c r="E2374" s="16" t="s">
        <v>4</v>
      </c>
      <c r="F2374" s="46"/>
      <c r="G2374" s="46"/>
      <c r="H2374" s="46"/>
      <c r="I2374" s="16">
        <v>0</v>
      </c>
      <c r="J2374" s="46"/>
      <c r="K2374" s="46"/>
      <c r="L2374" s="46"/>
    </row>
    <row r="2375" spans="1:12" x14ac:dyDescent="0.25">
      <c r="A2375" s="114">
        <v>42415</v>
      </c>
      <c r="B2375" s="16">
        <v>53514</v>
      </c>
      <c r="C2375" s="16" t="s">
        <v>151</v>
      </c>
      <c r="D2375" s="16">
        <v>14.9</v>
      </c>
      <c r="E2375" s="16" t="s">
        <v>4</v>
      </c>
      <c r="F2375" s="46"/>
      <c r="G2375" s="46"/>
      <c r="H2375" s="46"/>
      <c r="I2375" s="16">
        <v>0</v>
      </c>
      <c r="J2375" s="46"/>
      <c r="K2375" s="46"/>
      <c r="L2375" s="46"/>
    </row>
    <row r="2376" spans="1:12" x14ac:dyDescent="0.25">
      <c r="A2376" s="114">
        <v>42415</v>
      </c>
      <c r="B2376" s="16">
        <v>53515</v>
      </c>
      <c r="C2376" s="16" t="s">
        <v>155</v>
      </c>
      <c r="D2376" s="16">
        <v>14.9</v>
      </c>
      <c r="E2376" s="16" t="s">
        <v>4</v>
      </c>
      <c r="F2376" s="46"/>
      <c r="G2376" s="46"/>
      <c r="H2376" s="46"/>
      <c r="I2376" s="16">
        <v>0</v>
      </c>
      <c r="J2376" s="46"/>
      <c r="K2376" s="46"/>
      <c r="L2376" s="46"/>
    </row>
    <row r="2377" spans="1:12" x14ac:dyDescent="0.25">
      <c r="A2377" s="114">
        <v>42415</v>
      </c>
      <c r="B2377" s="16">
        <v>53516</v>
      </c>
      <c r="C2377" s="16" t="s">
        <v>153</v>
      </c>
      <c r="D2377" s="16">
        <v>13.3</v>
      </c>
      <c r="E2377" s="16" t="s">
        <v>4</v>
      </c>
      <c r="F2377" s="46"/>
      <c r="G2377" s="46"/>
      <c r="H2377" s="46"/>
      <c r="I2377" s="16">
        <v>0</v>
      </c>
      <c r="J2377" s="46"/>
      <c r="K2377" s="46"/>
      <c r="L2377" s="46"/>
    </row>
    <row r="2378" spans="1:12" x14ac:dyDescent="0.25">
      <c r="A2378" s="114">
        <v>42415</v>
      </c>
      <c r="B2378" s="16">
        <v>53517</v>
      </c>
      <c r="C2378" s="16" t="s">
        <v>152</v>
      </c>
      <c r="D2378" s="16">
        <v>14.9</v>
      </c>
      <c r="E2378" s="16" t="s">
        <v>4</v>
      </c>
      <c r="F2378" s="46"/>
      <c r="G2378" s="46"/>
      <c r="H2378" s="46"/>
      <c r="I2378" s="16">
        <v>0</v>
      </c>
      <c r="J2378" s="46"/>
      <c r="K2378" s="46"/>
      <c r="L2378" s="46"/>
    </row>
    <row r="2379" spans="1:12" x14ac:dyDescent="0.25">
      <c r="A2379" s="114">
        <v>42415</v>
      </c>
      <c r="B2379" s="16">
        <v>53518</v>
      </c>
      <c r="C2379" s="16" t="s">
        <v>151</v>
      </c>
      <c r="D2379" s="16">
        <v>14.9</v>
      </c>
      <c r="E2379" s="16" t="s">
        <v>4</v>
      </c>
      <c r="F2379" s="46"/>
      <c r="G2379" s="46"/>
      <c r="H2379" s="46"/>
      <c r="I2379" s="16">
        <v>0</v>
      </c>
      <c r="J2379" s="46"/>
      <c r="K2379" s="46"/>
      <c r="L2379" s="46"/>
    </row>
    <row r="2380" spans="1:12" x14ac:dyDescent="0.25">
      <c r="A2380" s="114">
        <v>42415</v>
      </c>
      <c r="B2380" s="16">
        <v>53519</v>
      </c>
      <c r="C2380" s="16" t="s">
        <v>155</v>
      </c>
      <c r="D2380" s="16">
        <v>14.9</v>
      </c>
      <c r="E2380" s="16" t="s">
        <v>4</v>
      </c>
      <c r="F2380" s="46"/>
      <c r="G2380" s="46"/>
      <c r="H2380" s="46"/>
      <c r="I2380" s="16">
        <v>0</v>
      </c>
      <c r="J2380" s="46"/>
      <c r="K2380" s="46"/>
      <c r="L2380" s="46"/>
    </row>
    <row r="2381" spans="1:12" x14ac:dyDescent="0.25">
      <c r="A2381" s="114">
        <v>42415</v>
      </c>
      <c r="B2381" s="16">
        <v>53520</v>
      </c>
      <c r="C2381" s="16" t="s">
        <v>153</v>
      </c>
      <c r="D2381" s="16">
        <v>13.3</v>
      </c>
      <c r="E2381" s="16" t="s">
        <v>4</v>
      </c>
      <c r="F2381" s="46"/>
      <c r="G2381" s="46"/>
      <c r="H2381" s="46"/>
      <c r="I2381" s="16">
        <v>0</v>
      </c>
      <c r="J2381" s="46"/>
      <c r="K2381" s="46"/>
      <c r="L2381" s="46"/>
    </row>
    <row r="2382" spans="1:12" x14ac:dyDescent="0.25">
      <c r="A2382" s="114">
        <v>42415</v>
      </c>
      <c r="B2382" s="16">
        <v>53521</v>
      </c>
      <c r="C2382" s="16" t="s">
        <v>158</v>
      </c>
      <c r="D2382" s="16">
        <v>15.6</v>
      </c>
      <c r="E2382" s="16" t="s">
        <v>4</v>
      </c>
      <c r="F2382" s="46"/>
      <c r="G2382" s="46"/>
      <c r="H2382" s="46"/>
      <c r="I2382" s="16">
        <v>0</v>
      </c>
      <c r="J2382" s="46"/>
      <c r="K2382" s="46"/>
      <c r="L2382" s="46"/>
    </row>
    <row r="2383" spans="1:12" x14ac:dyDescent="0.25">
      <c r="A2383" s="114">
        <v>42415</v>
      </c>
      <c r="B2383" s="16">
        <v>53522</v>
      </c>
      <c r="C2383" s="16" t="s">
        <v>152</v>
      </c>
      <c r="D2383" s="16">
        <v>14.9</v>
      </c>
      <c r="E2383" s="16" t="s">
        <v>4</v>
      </c>
      <c r="F2383" s="46"/>
      <c r="G2383" s="46"/>
      <c r="H2383" s="46"/>
      <c r="I2383" s="16">
        <v>0</v>
      </c>
      <c r="J2383" s="46"/>
      <c r="K2383" s="46"/>
      <c r="L2383" s="46"/>
    </row>
    <row r="2384" spans="1:12" x14ac:dyDescent="0.25">
      <c r="A2384" s="114">
        <v>42415</v>
      </c>
      <c r="B2384" s="16">
        <v>53523</v>
      </c>
      <c r="C2384" s="16" t="s">
        <v>151</v>
      </c>
      <c r="D2384" s="16">
        <v>14.9</v>
      </c>
      <c r="E2384" s="16" t="s">
        <v>4</v>
      </c>
      <c r="F2384" s="46"/>
      <c r="G2384" s="46"/>
      <c r="H2384" s="46"/>
      <c r="I2384" s="16">
        <v>0</v>
      </c>
      <c r="J2384" s="46"/>
      <c r="K2384" s="46"/>
      <c r="L2384" s="46"/>
    </row>
    <row r="2385" spans="1:12" x14ac:dyDescent="0.25">
      <c r="A2385" s="114">
        <v>42415</v>
      </c>
      <c r="B2385" s="16">
        <v>53524</v>
      </c>
      <c r="C2385" s="16" t="s">
        <v>155</v>
      </c>
      <c r="D2385" s="16">
        <v>14.9</v>
      </c>
      <c r="E2385" s="16" t="s">
        <v>4</v>
      </c>
      <c r="F2385" s="46"/>
      <c r="G2385" s="46"/>
      <c r="H2385" s="46"/>
      <c r="I2385" s="16">
        <v>0</v>
      </c>
      <c r="J2385" s="46"/>
      <c r="K2385" s="46"/>
      <c r="L2385" s="46"/>
    </row>
    <row r="2386" spans="1:12" x14ac:dyDescent="0.25">
      <c r="A2386" s="114">
        <v>42415</v>
      </c>
      <c r="B2386" s="16">
        <v>53525</v>
      </c>
      <c r="C2386" s="16" t="s">
        <v>153</v>
      </c>
      <c r="D2386" s="16">
        <v>13.3</v>
      </c>
      <c r="E2386" s="16" t="s">
        <v>4</v>
      </c>
      <c r="F2386" s="46"/>
      <c r="G2386" s="46"/>
      <c r="H2386" s="46"/>
      <c r="I2386" s="16">
        <v>0</v>
      </c>
      <c r="J2386" s="46"/>
      <c r="K2386" s="46"/>
      <c r="L2386" s="46"/>
    </row>
    <row r="2387" spans="1:12" x14ac:dyDescent="0.25">
      <c r="A2387" s="114">
        <v>42415</v>
      </c>
      <c r="B2387" s="16">
        <v>53526</v>
      </c>
      <c r="C2387" s="16" t="s">
        <v>158</v>
      </c>
      <c r="D2387" s="16">
        <v>15.6</v>
      </c>
      <c r="E2387" s="16" t="s">
        <v>4</v>
      </c>
      <c r="F2387" s="46"/>
      <c r="G2387" s="46"/>
      <c r="H2387" s="46"/>
      <c r="I2387" s="16">
        <v>0</v>
      </c>
      <c r="J2387" s="46"/>
      <c r="K2387" s="46"/>
      <c r="L2387" s="46"/>
    </row>
    <row r="2388" spans="1:12" x14ac:dyDescent="0.25">
      <c r="A2388" s="114">
        <v>42415</v>
      </c>
      <c r="B2388" s="16">
        <v>53527</v>
      </c>
      <c r="C2388" s="16" t="s">
        <v>152</v>
      </c>
      <c r="D2388" s="16">
        <v>14.9</v>
      </c>
      <c r="E2388" s="16" t="s">
        <v>4</v>
      </c>
      <c r="F2388" s="46"/>
      <c r="G2388" s="46"/>
      <c r="H2388" s="46"/>
      <c r="I2388" s="16">
        <v>0</v>
      </c>
      <c r="J2388" s="46"/>
      <c r="K2388" s="46"/>
      <c r="L2388" s="46"/>
    </row>
    <row r="2389" spans="1:12" x14ac:dyDescent="0.25">
      <c r="A2389" s="114">
        <v>42415</v>
      </c>
      <c r="B2389" s="16">
        <v>53528</v>
      </c>
      <c r="C2389" s="16" t="s">
        <v>151</v>
      </c>
      <c r="D2389" s="16">
        <v>14.9</v>
      </c>
      <c r="E2389" s="16" t="s">
        <v>4</v>
      </c>
      <c r="F2389" s="46"/>
      <c r="G2389" s="46"/>
      <c r="H2389" s="46"/>
      <c r="I2389" s="16">
        <v>0</v>
      </c>
      <c r="J2389" s="46"/>
      <c r="K2389" s="46"/>
      <c r="L2389" s="46"/>
    </row>
    <row r="2390" spans="1:12" x14ac:dyDescent="0.25">
      <c r="A2390" s="114">
        <v>42415</v>
      </c>
      <c r="B2390" s="16">
        <v>53529</v>
      </c>
      <c r="C2390" s="16" t="s">
        <v>155</v>
      </c>
      <c r="D2390" s="16">
        <v>14.9</v>
      </c>
      <c r="E2390" s="16" t="s">
        <v>4</v>
      </c>
      <c r="F2390" s="46"/>
      <c r="G2390" s="46"/>
      <c r="H2390" s="46"/>
      <c r="I2390" s="16">
        <v>0</v>
      </c>
      <c r="J2390" s="46"/>
      <c r="K2390" s="46"/>
      <c r="L2390" s="46"/>
    </row>
    <row r="2391" spans="1:12" x14ac:dyDescent="0.25">
      <c r="A2391" s="114">
        <v>42415</v>
      </c>
      <c r="B2391" s="16">
        <v>53530</v>
      </c>
      <c r="C2391" s="16" t="s">
        <v>158</v>
      </c>
      <c r="D2391" s="16">
        <v>15.6</v>
      </c>
      <c r="E2391" s="16" t="s">
        <v>4</v>
      </c>
      <c r="F2391" s="46"/>
      <c r="G2391" s="46"/>
      <c r="H2391" s="46"/>
      <c r="I2391" s="16">
        <v>0</v>
      </c>
      <c r="J2391" s="46"/>
      <c r="K2391" s="46"/>
      <c r="L2391" s="46"/>
    </row>
    <row r="2392" spans="1:12" x14ac:dyDescent="0.25">
      <c r="A2392" s="114">
        <v>42415</v>
      </c>
      <c r="B2392" s="16">
        <v>53531</v>
      </c>
      <c r="C2392" s="16" t="s">
        <v>153</v>
      </c>
      <c r="D2392" s="16">
        <v>13.3</v>
      </c>
      <c r="E2392" s="16" t="s">
        <v>4</v>
      </c>
      <c r="F2392" s="46"/>
      <c r="G2392" s="46"/>
      <c r="H2392" s="46"/>
      <c r="I2392" s="16">
        <v>0</v>
      </c>
      <c r="J2392" s="46"/>
      <c r="K2392" s="46"/>
      <c r="L2392" s="46"/>
    </row>
    <row r="2393" spans="1:12" x14ac:dyDescent="0.25">
      <c r="A2393" s="114">
        <v>42415</v>
      </c>
      <c r="B2393" s="16">
        <v>53532</v>
      </c>
      <c r="C2393" s="16" t="s">
        <v>152</v>
      </c>
      <c r="D2393" s="16">
        <v>14.9</v>
      </c>
      <c r="E2393" s="16" t="s">
        <v>4</v>
      </c>
      <c r="F2393" s="46"/>
      <c r="G2393" s="46"/>
      <c r="H2393" s="46"/>
      <c r="I2393" s="16">
        <v>0</v>
      </c>
      <c r="J2393" s="46"/>
      <c r="K2393" s="46"/>
      <c r="L2393" s="46"/>
    </row>
    <row r="2394" spans="1:12" x14ac:dyDescent="0.25">
      <c r="A2394" s="114">
        <v>42415</v>
      </c>
      <c r="B2394" s="16">
        <v>53533</v>
      </c>
      <c r="C2394" s="16" t="s">
        <v>151</v>
      </c>
      <c r="D2394" s="16">
        <v>14.9</v>
      </c>
      <c r="E2394" s="16" t="s">
        <v>4</v>
      </c>
      <c r="F2394" s="46"/>
      <c r="G2394" s="46"/>
      <c r="H2394" s="46"/>
      <c r="I2394" s="16">
        <v>0</v>
      </c>
      <c r="J2394" s="46"/>
      <c r="K2394" s="46"/>
      <c r="L2394" s="46"/>
    </row>
    <row r="2395" spans="1:12" x14ac:dyDescent="0.25">
      <c r="A2395" s="114">
        <v>42415</v>
      </c>
      <c r="B2395" s="16">
        <v>53534</v>
      </c>
      <c r="C2395" s="16" t="s">
        <v>155</v>
      </c>
      <c r="D2395" s="16">
        <v>14.9</v>
      </c>
      <c r="E2395" s="16" t="s">
        <v>4</v>
      </c>
      <c r="F2395" s="46"/>
      <c r="G2395" s="46"/>
      <c r="H2395" s="46"/>
      <c r="I2395" s="16">
        <v>0</v>
      </c>
      <c r="J2395" s="46"/>
      <c r="K2395" s="46"/>
      <c r="L2395" s="46"/>
    </row>
    <row r="2396" spans="1:12" x14ac:dyDescent="0.25">
      <c r="A2396" s="114">
        <v>42415</v>
      </c>
      <c r="B2396" s="16">
        <v>53535</v>
      </c>
      <c r="C2396" s="16" t="s">
        <v>158</v>
      </c>
      <c r="D2396" s="16">
        <v>15.6</v>
      </c>
      <c r="E2396" s="16" t="s">
        <v>4</v>
      </c>
      <c r="F2396" s="46"/>
      <c r="G2396" s="46"/>
      <c r="H2396" s="46"/>
      <c r="I2396" s="16">
        <v>0</v>
      </c>
      <c r="J2396" s="46"/>
      <c r="K2396" s="46"/>
      <c r="L2396" s="46"/>
    </row>
    <row r="2397" spans="1:12" x14ac:dyDescent="0.25">
      <c r="A2397" s="114">
        <v>42415</v>
      </c>
      <c r="B2397" s="16">
        <v>53536</v>
      </c>
      <c r="C2397" s="16" t="s">
        <v>153</v>
      </c>
      <c r="D2397" s="16">
        <v>13.3</v>
      </c>
      <c r="E2397" s="16" t="s">
        <v>4</v>
      </c>
      <c r="F2397" s="46"/>
      <c r="G2397" s="46"/>
      <c r="H2397" s="46"/>
      <c r="I2397" s="16">
        <v>0</v>
      </c>
      <c r="J2397" s="46"/>
      <c r="K2397" s="46"/>
      <c r="L2397" s="46"/>
    </row>
    <row r="2398" spans="1:12" x14ac:dyDescent="0.25">
      <c r="A2398" s="114">
        <v>42415</v>
      </c>
      <c r="B2398" s="16">
        <v>53537</v>
      </c>
      <c r="C2398" s="16" t="s">
        <v>152</v>
      </c>
      <c r="D2398" s="16">
        <v>14.9</v>
      </c>
      <c r="E2398" s="16" t="s">
        <v>4</v>
      </c>
      <c r="F2398" s="46"/>
      <c r="G2398" s="46"/>
      <c r="H2398" s="46"/>
      <c r="I2398" s="16">
        <v>0</v>
      </c>
      <c r="J2398" s="46"/>
      <c r="K2398" s="46"/>
      <c r="L2398" s="46"/>
    </row>
    <row r="2399" spans="1:12" x14ac:dyDescent="0.25">
      <c r="A2399" s="114">
        <v>42415</v>
      </c>
      <c r="B2399" s="16">
        <v>53538</v>
      </c>
      <c r="C2399" s="16" t="s">
        <v>151</v>
      </c>
      <c r="D2399" s="16">
        <v>14.9</v>
      </c>
      <c r="E2399" s="16" t="s">
        <v>4</v>
      </c>
      <c r="F2399" s="46"/>
      <c r="G2399" s="46"/>
      <c r="H2399" s="46"/>
      <c r="I2399" s="16">
        <v>0</v>
      </c>
      <c r="J2399" s="46"/>
      <c r="K2399" s="46"/>
      <c r="L2399" s="46"/>
    </row>
    <row r="2400" spans="1:12" x14ac:dyDescent="0.25">
      <c r="A2400" s="114">
        <v>42415</v>
      </c>
      <c r="B2400" s="16">
        <v>53539</v>
      </c>
      <c r="C2400" s="16" t="s">
        <v>155</v>
      </c>
      <c r="D2400" s="16">
        <v>14.9</v>
      </c>
      <c r="E2400" s="16" t="s">
        <v>4</v>
      </c>
      <c r="F2400" s="46"/>
      <c r="G2400" s="46"/>
      <c r="H2400" s="46"/>
      <c r="I2400" s="16">
        <v>0</v>
      </c>
      <c r="J2400" s="46"/>
      <c r="K2400" s="46"/>
      <c r="L2400" s="46"/>
    </row>
    <row r="2401" spans="1:12" x14ac:dyDescent="0.25">
      <c r="A2401" s="114">
        <v>42415</v>
      </c>
      <c r="B2401" s="16">
        <v>53540</v>
      </c>
      <c r="C2401" s="16" t="s">
        <v>158</v>
      </c>
      <c r="D2401" s="16">
        <v>15.6</v>
      </c>
      <c r="E2401" s="16" t="s">
        <v>4</v>
      </c>
      <c r="F2401" s="46"/>
      <c r="G2401" s="46"/>
      <c r="H2401" s="46"/>
      <c r="I2401" s="16">
        <v>0</v>
      </c>
      <c r="J2401" s="46"/>
      <c r="K2401" s="46"/>
      <c r="L2401" s="46"/>
    </row>
    <row r="2402" spans="1:12" x14ac:dyDescent="0.25">
      <c r="A2402" s="114">
        <v>42415</v>
      </c>
      <c r="B2402" s="16">
        <v>53541</v>
      </c>
      <c r="C2402" s="16" t="s">
        <v>153</v>
      </c>
      <c r="D2402" s="16">
        <v>13.3</v>
      </c>
      <c r="E2402" s="16" t="s">
        <v>4</v>
      </c>
      <c r="F2402" s="46"/>
      <c r="G2402" s="46"/>
      <c r="H2402" s="46"/>
      <c r="I2402" s="16">
        <v>0</v>
      </c>
      <c r="J2402" s="46"/>
      <c r="K2402" s="46"/>
      <c r="L2402" s="46"/>
    </row>
    <row r="2403" spans="1:12" x14ac:dyDescent="0.25">
      <c r="A2403" s="114">
        <v>42415</v>
      </c>
      <c r="B2403" s="16">
        <v>53542</v>
      </c>
      <c r="C2403" s="16" t="s">
        <v>152</v>
      </c>
      <c r="D2403" s="16">
        <v>14.9</v>
      </c>
      <c r="E2403" s="16" t="s">
        <v>4</v>
      </c>
      <c r="F2403" s="46"/>
      <c r="G2403" s="46"/>
      <c r="H2403" s="46"/>
      <c r="I2403" s="16">
        <v>0</v>
      </c>
      <c r="J2403" s="46"/>
      <c r="K2403" s="46"/>
      <c r="L2403" s="46"/>
    </row>
    <row r="2404" spans="1:12" x14ac:dyDescent="0.25">
      <c r="A2404" s="114">
        <v>42415</v>
      </c>
      <c r="B2404" s="16">
        <v>53543</v>
      </c>
      <c r="C2404" s="16" t="s">
        <v>151</v>
      </c>
      <c r="D2404" s="16">
        <v>14.9</v>
      </c>
      <c r="E2404" s="16" t="s">
        <v>4</v>
      </c>
      <c r="F2404" s="46"/>
      <c r="G2404" s="46"/>
      <c r="H2404" s="46"/>
      <c r="I2404" s="16">
        <v>0</v>
      </c>
      <c r="J2404" s="46"/>
      <c r="K2404" s="46"/>
      <c r="L2404" s="46"/>
    </row>
    <row r="2405" spans="1:12" x14ac:dyDescent="0.25">
      <c r="A2405" s="114">
        <v>42415</v>
      </c>
      <c r="B2405" s="16">
        <v>53544</v>
      </c>
      <c r="C2405" s="16" t="s">
        <v>155</v>
      </c>
      <c r="D2405" s="16">
        <v>14.9</v>
      </c>
      <c r="E2405" s="16" t="s">
        <v>4</v>
      </c>
      <c r="F2405" s="46"/>
      <c r="G2405" s="46"/>
      <c r="H2405" s="46"/>
      <c r="I2405" s="16">
        <v>0</v>
      </c>
      <c r="J2405" s="46"/>
      <c r="K2405" s="46"/>
      <c r="L2405" s="46"/>
    </row>
    <row r="2406" spans="1:12" x14ac:dyDescent="0.25">
      <c r="A2406" s="114">
        <v>42415</v>
      </c>
      <c r="B2406" s="16">
        <v>53545</v>
      </c>
      <c r="C2406" s="16" t="s">
        <v>158</v>
      </c>
      <c r="D2406" s="16">
        <v>15.6</v>
      </c>
      <c r="E2406" s="16" t="s">
        <v>4</v>
      </c>
      <c r="F2406" s="46"/>
      <c r="G2406" s="46"/>
      <c r="H2406" s="46"/>
      <c r="I2406" s="16">
        <v>0</v>
      </c>
      <c r="J2406" s="46"/>
      <c r="K2406" s="46"/>
      <c r="L2406" s="46"/>
    </row>
    <row r="2407" spans="1:12" x14ac:dyDescent="0.25">
      <c r="A2407" s="114">
        <v>42415</v>
      </c>
      <c r="B2407" s="16">
        <v>53546</v>
      </c>
      <c r="C2407" s="16" t="s">
        <v>153</v>
      </c>
      <c r="D2407" s="16">
        <v>13.3</v>
      </c>
      <c r="E2407" s="16" t="s">
        <v>4</v>
      </c>
      <c r="F2407" s="46"/>
      <c r="G2407" s="46"/>
      <c r="H2407" s="46"/>
      <c r="I2407" s="16">
        <v>0</v>
      </c>
      <c r="J2407" s="46"/>
      <c r="K2407" s="46"/>
      <c r="L2407" s="46"/>
    </row>
    <row r="2408" spans="1:12" x14ac:dyDescent="0.25">
      <c r="A2408" s="114">
        <v>42415</v>
      </c>
      <c r="B2408" s="16">
        <v>53547</v>
      </c>
      <c r="C2408" s="16" t="s">
        <v>152</v>
      </c>
      <c r="D2408" s="16">
        <v>14.9</v>
      </c>
      <c r="E2408" s="16" t="s">
        <v>4</v>
      </c>
      <c r="F2408" s="46"/>
      <c r="G2408" s="46"/>
      <c r="H2408" s="46"/>
      <c r="I2408" s="16">
        <v>0</v>
      </c>
      <c r="J2408" s="46"/>
      <c r="K2408" s="46"/>
      <c r="L2408" s="46"/>
    </row>
    <row r="2409" spans="1:12" x14ac:dyDescent="0.25">
      <c r="A2409" s="114">
        <v>42415</v>
      </c>
      <c r="B2409" s="16">
        <v>53548</v>
      </c>
      <c r="C2409" s="16" t="s">
        <v>151</v>
      </c>
      <c r="D2409" s="16">
        <v>14.9</v>
      </c>
      <c r="E2409" s="16" t="s">
        <v>4</v>
      </c>
      <c r="F2409" s="46"/>
      <c r="G2409" s="46"/>
      <c r="H2409" s="46"/>
      <c r="I2409" s="16">
        <v>0</v>
      </c>
      <c r="J2409" s="46"/>
      <c r="K2409" s="46"/>
      <c r="L2409" s="46"/>
    </row>
    <row r="2410" spans="1:12" x14ac:dyDescent="0.25">
      <c r="A2410" s="114">
        <v>42415</v>
      </c>
      <c r="B2410" s="16">
        <v>53549</v>
      </c>
      <c r="C2410" s="16" t="s">
        <v>155</v>
      </c>
      <c r="D2410" s="16">
        <v>14.9</v>
      </c>
      <c r="E2410" s="16" t="s">
        <v>4</v>
      </c>
      <c r="F2410" s="46"/>
      <c r="G2410" s="46"/>
      <c r="H2410" s="46"/>
      <c r="I2410" s="16">
        <v>0</v>
      </c>
      <c r="J2410" s="46"/>
      <c r="K2410" s="46"/>
      <c r="L2410" s="46"/>
    </row>
    <row r="2411" spans="1:12" x14ac:dyDescent="0.25">
      <c r="A2411" s="114">
        <v>42415</v>
      </c>
      <c r="B2411" s="16">
        <v>53550</v>
      </c>
      <c r="C2411" s="16" t="s">
        <v>158</v>
      </c>
      <c r="D2411" s="16">
        <v>15.6</v>
      </c>
      <c r="E2411" s="16" t="s">
        <v>4</v>
      </c>
      <c r="F2411" s="46"/>
      <c r="G2411" s="46"/>
      <c r="H2411" s="46"/>
      <c r="I2411" s="16">
        <v>0</v>
      </c>
      <c r="J2411" s="46"/>
      <c r="K2411" s="46"/>
      <c r="L2411" s="46"/>
    </row>
    <row r="2412" spans="1:12" x14ac:dyDescent="0.25">
      <c r="A2412" s="114">
        <v>42415</v>
      </c>
      <c r="B2412" s="16">
        <v>53551</v>
      </c>
      <c r="C2412" s="16" t="s">
        <v>153</v>
      </c>
      <c r="D2412" s="16">
        <v>13.3</v>
      </c>
      <c r="E2412" s="16" t="s">
        <v>4</v>
      </c>
      <c r="F2412" s="46"/>
      <c r="G2412" s="46"/>
      <c r="H2412" s="46"/>
      <c r="I2412" s="16">
        <v>0</v>
      </c>
      <c r="J2412" s="46"/>
      <c r="K2412" s="46"/>
      <c r="L2412" s="46"/>
    </row>
    <row r="2413" spans="1:12" x14ac:dyDescent="0.25">
      <c r="A2413" s="114">
        <v>42415</v>
      </c>
      <c r="B2413" s="16">
        <v>53552</v>
      </c>
      <c r="C2413" s="16" t="s">
        <v>152</v>
      </c>
      <c r="D2413" s="16">
        <v>14.9</v>
      </c>
      <c r="E2413" s="16" t="s">
        <v>4</v>
      </c>
      <c r="F2413" s="46"/>
      <c r="G2413" s="46"/>
      <c r="H2413" s="46"/>
      <c r="I2413" s="16">
        <v>0</v>
      </c>
      <c r="J2413" s="46"/>
      <c r="K2413" s="46"/>
      <c r="L2413" s="46"/>
    </row>
    <row r="2414" spans="1:12" x14ac:dyDescent="0.25">
      <c r="A2414" s="114">
        <v>42415</v>
      </c>
      <c r="B2414" s="16">
        <v>53553</v>
      </c>
      <c r="C2414" s="16" t="s">
        <v>151</v>
      </c>
      <c r="D2414" s="16">
        <v>14.9</v>
      </c>
      <c r="E2414" s="16" t="s">
        <v>4</v>
      </c>
      <c r="F2414" s="46"/>
      <c r="G2414" s="46"/>
      <c r="H2414" s="46"/>
      <c r="I2414" s="16">
        <v>0</v>
      </c>
      <c r="J2414" s="46"/>
      <c r="K2414" s="46"/>
      <c r="L2414" s="46"/>
    </row>
    <row r="2415" spans="1:12" x14ac:dyDescent="0.25">
      <c r="A2415" s="114">
        <v>42415</v>
      </c>
      <c r="B2415" s="16">
        <v>53554</v>
      </c>
      <c r="C2415" s="16" t="s">
        <v>155</v>
      </c>
      <c r="D2415" s="16">
        <v>14.9</v>
      </c>
      <c r="E2415" s="16" t="s">
        <v>4</v>
      </c>
      <c r="F2415" s="46"/>
      <c r="G2415" s="46"/>
      <c r="H2415" s="46"/>
      <c r="I2415" s="16">
        <v>0</v>
      </c>
      <c r="J2415" s="46"/>
      <c r="K2415" s="46"/>
      <c r="L2415" s="46"/>
    </row>
    <row r="2416" spans="1:12" x14ac:dyDescent="0.25">
      <c r="A2416" s="114">
        <v>42415</v>
      </c>
      <c r="B2416" s="16">
        <v>53555</v>
      </c>
      <c r="C2416" s="16" t="s">
        <v>158</v>
      </c>
      <c r="D2416" s="16">
        <v>15.6</v>
      </c>
      <c r="E2416" s="16" t="s">
        <v>4</v>
      </c>
      <c r="F2416" s="46"/>
      <c r="G2416" s="46"/>
      <c r="H2416" s="46"/>
      <c r="I2416" s="16">
        <v>0</v>
      </c>
      <c r="J2416" s="46"/>
      <c r="K2416" s="46"/>
      <c r="L2416" s="46"/>
    </row>
    <row r="2417" spans="1:12" x14ac:dyDescent="0.25">
      <c r="A2417" s="114">
        <v>42415</v>
      </c>
      <c r="B2417" s="16">
        <v>53556</v>
      </c>
      <c r="C2417" s="16" t="s">
        <v>153</v>
      </c>
      <c r="D2417" s="16">
        <v>13.3</v>
      </c>
      <c r="E2417" s="16" t="s">
        <v>4</v>
      </c>
      <c r="F2417" s="46"/>
      <c r="G2417" s="46"/>
      <c r="H2417" s="46"/>
      <c r="I2417" s="16">
        <v>0</v>
      </c>
      <c r="J2417" s="46"/>
      <c r="K2417" s="46"/>
      <c r="L2417" s="46"/>
    </row>
    <row r="2418" spans="1:12" x14ac:dyDescent="0.25">
      <c r="A2418" s="114">
        <v>42415</v>
      </c>
      <c r="B2418" s="16">
        <v>53557</v>
      </c>
      <c r="C2418" s="16" t="s">
        <v>152</v>
      </c>
      <c r="D2418" s="16">
        <v>14.9</v>
      </c>
      <c r="E2418" s="16" t="s">
        <v>4</v>
      </c>
      <c r="F2418" s="46"/>
      <c r="G2418" s="46"/>
      <c r="H2418" s="46"/>
      <c r="I2418" s="16">
        <v>0</v>
      </c>
      <c r="J2418" s="46"/>
      <c r="K2418" s="46"/>
      <c r="L2418" s="46"/>
    </row>
    <row r="2419" spans="1:12" x14ac:dyDescent="0.25">
      <c r="A2419" s="114">
        <v>42415</v>
      </c>
      <c r="B2419" s="16">
        <v>53558</v>
      </c>
      <c r="C2419" s="16" t="s">
        <v>151</v>
      </c>
      <c r="D2419" s="16">
        <v>14.9</v>
      </c>
      <c r="E2419" s="16" t="s">
        <v>4</v>
      </c>
      <c r="F2419" s="46"/>
      <c r="G2419" s="46"/>
      <c r="H2419" s="46"/>
      <c r="I2419" s="16">
        <v>0</v>
      </c>
      <c r="J2419" s="46"/>
      <c r="K2419" s="46"/>
      <c r="L2419" s="46"/>
    </row>
    <row r="2420" spans="1:12" x14ac:dyDescent="0.25">
      <c r="A2420" s="114">
        <v>42415</v>
      </c>
      <c r="B2420" s="16">
        <v>53559</v>
      </c>
      <c r="C2420" s="16" t="s">
        <v>155</v>
      </c>
      <c r="D2420" s="16">
        <v>14.9</v>
      </c>
      <c r="E2420" s="16" t="s">
        <v>4</v>
      </c>
      <c r="F2420" s="46"/>
      <c r="G2420" s="46"/>
      <c r="H2420" s="46"/>
      <c r="I2420" s="16">
        <v>0</v>
      </c>
      <c r="J2420" s="46"/>
      <c r="K2420" s="46"/>
      <c r="L2420" s="46"/>
    </row>
    <row r="2421" spans="1:12" x14ac:dyDescent="0.25">
      <c r="A2421" s="114">
        <v>42415</v>
      </c>
      <c r="B2421" s="16">
        <v>53560</v>
      </c>
      <c r="C2421" s="16" t="s">
        <v>158</v>
      </c>
      <c r="D2421" s="16">
        <v>15.6</v>
      </c>
      <c r="E2421" s="16" t="s">
        <v>4</v>
      </c>
      <c r="F2421" s="46"/>
      <c r="G2421" s="46"/>
      <c r="H2421" s="46"/>
      <c r="I2421" s="16">
        <v>0</v>
      </c>
      <c r="J2421" s="46"/>
      <c r="K2421" s="46"/>
      <c r="L2421" s="46"/>
    </row>
    <row r="2422" spans="1:12" x14ac:dyDescent="0.25">
      <c r="A2422" s="114">
        <v>42415</v>
      </c>
      <c r="B2422" s="16">
        <v>53561</v>
      </c>
      <c r="C2422" s="16" t="s">
        <v>153</v>
      </c>
      <c r="D2422" s="16">
        <v>13.3</v>
      </c>
      <c r="E2422" s="16" t="s">
        <v>4</v>
      </c>
      <c r="F2422" s="46"/>
      <c r="G2422" s="46"/>
      <c r="H2422" s="46"/>
      <c r="I2422" s="16">
        <v>0</v>
      </c>
      <c r="J2422" s="46"/>
      <c r="K2422" s="46"/>
      <c r="L2422" s="46"/>
    </row>
    <row r="2423" spans="1:12" x14ac:dyDescent="0.25">
      <c r="A2423" s="114">
        <v>42415</v>
      </c>
      <c r="B2423" s="16">
        <v>53562</v>
      </c>
      <c r="C2423" s="16" t="s">
        <v>152</v>
      </c>
      <c r="D2423" s="16">
        <v>14.9</v>
      </c>
      <c r="E2423" s="16" t="s">
        <v>4</v>
      </c>
      <c r="F2423" s="46"/>
      <c r="G2423" s="46"/>
      <c r="H2423" s="46"/>
      <c r="I2423" s="16">
        <v>0</v>
      </c>
      <c r="J2423" s="46"/>
      <c r="K2423" s="46"/>
      <c r="L2423" s="46"/>
    </row>
    <row r="2424" spans="1:12" x14ac:dyDescent="0.25">
      <c r="A2424" s="114">
        <v>42415</v>
      </c>
      <c r="B2424" s="16">
        <v>53563</v>
      </c>
      <c r="C2424" s="16" t="s">
        <v>151</v>
      </c>
      <c r="D2424" s="16">
        <v>14.9</v>
      </c>
      <c r="E2424" s="16" t="s">
        <v>4</v>
      </c>
      <c r="F2424" s="46"/>
      <c r="G2424" s="46"/>
      <c r="H2424" s="46"/>
      <c r="I2424" s="16">
        <v>0</v>
      </c>
      <c r="J2424" s="46"/>
      <c r="K2424" s="46"/>
      <c r="L2424" s="46"/>
    </row>
    <row r="2425" spans="1:12" x14ac:dyDescent="0.25">
      <c r="A2425" s="114">
        <v>42415</v>
      </c>
      <c r="B2425" s="16">
        <v>53564</v>
      </c>
      <c r="C2425" s="16" t="s">
        <v>155</v>
      </c>
      <c r="D2425" s="16">
        <v>14.9</v>
      </c>
      <c r="E2425" s="16" t="s">
        <v>4</v>
      </c>
      <c r="F2425" s="46"/>
      <c r="G2425" s="46"/>
      <c r="H2425" s="46"/>
      <c r="I2425" s="16">
        <v>0</v>
      </c>
      <c r="J2425" s="46"/>
      <c r="K2425" s="46"/>
      <c r="L2425" s="46"/>
    </row>
    <row r="2426" spans="1:12" x14ac:dyDescent="0.25">
      <c r="A2426" s="114">
        <v>42415</v>
      </c>
      <c r="B2426" s="16">
        <v>53565</v>
      </c>
      <c r="C2426" s="16" t="s">
        <v>158</v>
      </c>
      <c r="D2426" s="16">
        <v>15.6</v>
      </c>
      <c r="E2426" s="16" t="s">
        <v>4</v>
      </c>
      <c r="F2426" s="46"/>
      <c r="G2426" s="46"/>
      <c r="H2426" s="46"/>
      <c r="I2426" s="16">
        <v>0</v>
      </c>
      <c r="J2426" s="46"/>
      <c r="K2426" s="46"/>
      <c r="L2426" s="46"/>
    </row>
    <row r="2427" spans="1:12" x14ac:dyDescent="0.25">
      <c r="A2427" s="114">
        <v>42415</v>
      </c>
      <c r="B2427" s="16">
        <v>53566</v>
      </c>
      <c r="C2427" s="16" t="s">
        <v>153</v>
      </c>
      <c r="D2427" s="16">
        <v>13.3</v>
      </c>
      <c r="E2427" s="16" t="s">
        <v>4</v>
      </c>
      <c r="F2427" s="46"/>
      <c r="G2427" s="46"/>
      <c r="H2427" s="46"/>
      <c r="I2427" s="16">
        <v>0</v>
      </c>
      <c r="J2427" s="46"/>
      <c r="K2427" s="46"/>
      <c r="L2427" s="46"/>
    </row>
    <row r="2428" spans="1:12" x14ac:dyDescent="0.25">
      <c r="A2428" s="114">
        <v>42415</v>
      </c>
      <c r="B2428" s="16">
        <v>53567</v>
      </c>
      <c r="C2428" s="16" t="s">
        <v>151</v>
      </c>
      <c r="D2428" s="16">
        <v>14.9</v>
      </c>
      <c r="E2428" s="16" t="s">
        <v>4</v>
      </c>
      <c r="F2428" s="46"/>
      <c r="G2428" s="46"/>
      <c r="H2428" s="46"/>
      <c r="I2428" s="16">
        <v>0</v>
      </c>
      <c r="J2428" s="46"/>
      <c r="K2428" s="46"/>
      <c r="L2428" s="46"/>
    </row>
    <row r="2429" spans="1:12" x14ac:dyDescent="0.25">
      <c r="A2429" s="114">
        <v>42415</v>
      </c>
      <c r="B2429" s="16">
        <v>53568</v>
      </c>
      <c r="C2429" s="16" t="s">
        <v>152</v>
      </c>
      <c r="D2429" s="16">
        <v>14.9</v>
      </c>
      <c r="E2429" s="16" t="s">
        <v>4</v>
      </c>
      <c r="F2429" s="46"/>
      <c r="G2429" s="46"/>
      <c r="H2429" s="46"/>
      <c r="I2429" s="16">
        <v>0</v>
      </c>
      <c r="J2429" s="46"/>
      <c r="K2429" s="46"/>
      <c r="L2429" s="46"/>
    </row>
    <row r="2430" spans="1:12" x14ac:dyDescent="0.25">
      <c r="A2430" s="114">
        <v>42415</v>
      </c>
      <c r="B2430" s="16">
        <v>53569</v>
      </c>
      <c r="C2430" s="16" t="s">
        <v>152</v>
      </c>
      <c r="D2430" s="16">
        <v>14.9</v>
      </c>
      <c r="E2430" s="16" t="s">
        <v>4</v>
      </c>
      <c r="F2430" s="46"/>
      <c r="G2430" s="46"/>
      <c r="H2430" s="46"/>
      <c r="I2430" s="16">
        <v>0</v>
      </c>
      <c r="J2430" s="46"/>
      <c r="K2430" s="46"/>
      <c r="L2430" s="46"/>
    </row>
    <row r="2431" spans="1:12" x14ac:dyDescent="0.25">
      <c r="A2431" s="114">
        <v>42415</v>
      </c>
      <c r="B2431" s="16">
        <v>53570</v>
      </c>
      <c r="C2431" s="16" t="s">
        <v>158</v>
      </c>
      <c r="D2431" s="16">
        <v>15.6</v>
      </c>
      <c r="E2431" s="16" t="s">
        <v>4</v>
      </c>
      <c r="F2431" s="46"/>
      <c r="G2431" s="46"/>
      <c r="H2431" s="46"/>
      <c r="I2431" s="16">
        <v>0</v>
      </c>
      <c r="J2431" s="46"/>
      <c r="K2431" s="46"/>
      <c r="L2431" s="46"/>
    </row>
    <row r="2432" spans="1:12" x14ac:dyDescent="0.25">
      <c r="A2432" s="114">
        <v>42415</v>
      </c>
      <c r="B2432" s="16">
        <v>53571</v>
      </c>
      <c r="C2432" s="16" t="s">
        <v>151</v>
      </c>
      <c r="D2432" s="16">
        <v>14.9</v>
      </c>
      <c r="E2432" s="16" t="s">
        <v>4</v>
      </c>
      <c r="F2432" s="46"/>
      <c r="G2432" s="46"/>
      <c r="H2432" s="46"/>
      <c r="I2432" s="16">
        <v>0</v>
      </c>
      <c r="J2432" s="46"/>
      <c r="K2432" s="46"/>
      <c r="L2432" s="46"/>
    </row>
    <row r="2433" spans="1:12" x14ac:dyDescent="0.25">
      <c r="A2433" s="114">
        <v>42415</v>
      </c>
      <c r="B2433" s="16">
        <v>53572</v>
      </c>
      <c r="C2433" s="16" t="s">
        <v>155</v>
      </c>
      <c r="D2433" s="16">
        <v>14.9</v>
      </c>
      <c r="E2433" s="16" t="s">
        <v>4</v>
      </c>
      <c r="F2433" s="46"/>
      <c r="G2433" s="46"/>
      <c r="H2433" s="46"/>
      <c r="I2433" s="16">
        <v>0</v>
      </c>
      <c r="J2433" s="46"/>
      <c r="K2433" s="46"/>
      <c r="L2433" s="46"/>
    </row>
    <row r="2434" spans="1:12" x14ac:dyDescent="0.25">
      <c r="A2434" s="114">
        <v>42415</v>
      </c>
      <c r="B2434" s="16">
        <v>53573</v>
      </c>
      <c r="C2434" s="16" t="s">
        <v>153</v>
      </c>
      <c r="D2434" s="16">
        <v>13.3</v>
      </c>
      <c r="E2434" s="16" t="s">
        <v>4</v>
      </c>
      <c r="F2434" s="46"/>
      <c r="G2434" s="46"/>
      <c r="H2434" s="46"/>
      <c r="I2434" s="16">
        <v>0</v>
      </c>
      <c r="J2434" s="46"/>
      <c r="K2434" s="46"/>
      <c r="L2434" s="46"/>
    </row>
    <row r="2435" spans="1:12" x14ac:dyDescent="0.25">
      <c r="A2435" s="114">
        <v>42415</v>
      </c>
      <c r="B2435" s="16">
        <v>53574</v>
      </c>
      <c r="C2435" s="16" t="s">
        <v>152</v>
      </c>
      <c r="D2435" s="16">
        <v>14.9</v>
      </c>
      <c r="E2435" s="16" t="s">
        <v>4</v>
      </c>
      <c r="F2435" s="46"/>
      <c r="G2435" s="46"/>
      <c r="H2435" s="46"/>
      <c r="I2435" s="16">
        <v>0</v>
      </c>
      <c r="J2435" s="46"/>
      <c r="K2435" s="46"/>
      <c r="L2435" s="46"/>
    </row>
    <row r="2436" spans="1:12" x14ac:dyDescent="0.25">
      <c r="A2436" s="114">
        <v>42415</v>
      </c>
      <c r="B2436" s="16">
        <v>53575</v>
      </c>
      <c r="C2436" s="16" t="s">
        <v>158</v>
      </c>
      <c r="D2436" s="16">
        <v>15.6</v>
      </c>
      <c r="E2436" s="16" t="s">
        <v>4</v>
      </c>
      <c r="F2436" s="46"/>
      <c r="G2436" s="46"/>
      <c r="H2436" s="46"/>
      <c r="I2436" s="16">
        <v>0</v>
      </c>
      <c r="J2436" s="46"/>
      <c r="K2436" s="46"/>
      <c r="L2436" s="46"/>
    </row>
    <row r="2437" spans="1:12" x14ac:dyDescent="0.25">
      <c r="A2437" s="114">
        <v>42415</v>
      </c>
      <c r="B2437" s="16">
        <v>53576</v>
      </c>
      <c r="C2437" s="16" t="s">
        <v>151</v>
      </c>
      <c r="D2437" s="16">
        <v>14.9</v>
      </c>
      <c r="E2437" s="16" t="s">
        <v>4</v>
      </c>
      <c r="F2437" s="46"/>
      <c r="G2437" s="46"/>
      <c r="H2437" s="46"/>
      <c r="I2437" s="16">
        <v>0</v>
      </c>
      <c r="J2437" s="46"/>
      <c r="K2437" s="46"/>
      <c r="L2437" s="46"/>
    </row>
    <row r="2438" spans="1:12" x14ac:dyDescent="0.25">
      <c r="A2438" s="114">
        <v>42415</v>
      </c>
      <c r="B2438" s="16">
        <v>53577</v>
      </c>
      <c r="C2438" s="16" t="s">
        <v>155</v>
      </c>
      <c r="D2438" s="16">
        <v>14.9</v>
      </c>
      <c r="E2438" s="16" t="s">
        <v>4</v>
      </c>
      <c r="F2438" s="46"/>
      <c r="G2438" s="46"/>
      <c r="H2438" s="46"/>
      <c r="I2438" s="16">
        <v>0</v>
      </c>
      <c r="J2438" s="46"/>
      <c r="K2438" s="46"/>
      <c r="L2438" s="46"/>
    </row>
    <row r="2439" spans="1:12" x14ac:dyDescent="0.25">
      <c r="A2439" s="114">
        <v>42415</v>
      </c>
      <c r="B2439" s="16">
        <v>53578</v>
      </c>
      <c r="C2439" s="16" t="s">
        <v>153</v>
      </c>
      <c r="D2439" s="16">
        <v>13.3</v>
      </c>
      <c r="E2439" s="16" t="s">
        <v>4</v>
      </c>
      <c r="F2439" s="46"/>
      <c r="G2439" s="46"/>
      <c r="H2439" s="46"/>
      <c r="I2439" s="16">
        <v>0</v>
      </c>
      <c r="J2439" s="46"/>
      <c r="K2439" s="46"/>
      <c r="L2439" s="46"/>
    </row>
    <row r="2440" spans="1:12" x14ac:dyDescent="0.25">
      <c r="A2440" s="114">
        <v>42415</v>
      </c>
      <c r="B2440" s="16">
        <v>53579</v>
      </c>
      <c r="C2440" s="16" t="s">
        <v>152</v>
      </c>
      <c r="D2440" s="16">
        <v>14.9</v>
      </c>
      <c r="E2440" s="16" t="s">
        <v>4</v>
      </c>
      <c r="F2440" s="46"/>
      <c r="G2440" s="46"/>
      <c r="H2440" s="46"/>
      <c r="I2440" s="16">
        <v>0</v>
      </c>
      <c r="J2440" s="46"/>
      <c r="K2440" s="46"/>
      <c r="L2440" s="46"/>
    </row>
    <row r="2441" spans="1:12" x14ac:dyDescent="0.25">
      <c r="A2441" s="114">
        <v>42415</v>
      </c>
      <c r="B2441" s="16">
        <v>53580</v>
      </c>
      <c r="C2441" s="16" t="s">
        <v>158</v>
      </c>
      <c r="D2441" s="16">
        <v>15.6</v>
      </c>
      <c r="E2441" s="16" t="s">
        <v>4</v>
      </c>
      <c r="F2441" s="46"/>
      <c r="G2441" s="46"/>
      <c r="H2441" s="46"/>
      <c r="I2441" s="16">
        <v>0</v>
      </c>
      <c r="J2441" s="46"/>
      <c r="K2441" s="46"/>
      <c r="L2441" s="46"/>
    </row>
    <row r="2442" spans="1:12" x14ac:dyDescent="0.25">
      <c r="A2442" s="114">
        <v>42415</v>
      </c>
      <c r="B2442" s="16">
        <v>53581</v>
      </c>
      <c r="C2442" s="16" t="s">
        <v>151</v>
      </c>
      <c r="D2442" s="16">
        <v>14.9</v>
      </c>
      <c r="E2442" s="16" t="s">
        <v>4</v>
      </c>
      <c r="F2442" s="46"/>
      <c r="G2442" s="46"/>
      <c r="H2442" s="46"/>
      <c r="I2442" s="16">
        <v>0</v>
      </c>
      <c r="J2442" s="46"/>
      <c r="K2442" s="46"/>
      <c r="L2442" s="46"/>
    </row>
    <row r="2443" spans="1:12" x14ac:dyDescent="0.25">
      <c r="A2443" s="114">
        <v>42415</v>
      </c>
      <c r="B2443" s="16">
        <v>53582</v>
      </c>
      <c r="C2443" s="16" t="s">
        <v>155</v>
      </c>
      <c r="D2443" s="16">
        <v>14.9</v>
      </c>
      <c r="E2443" s="16" t="s">
        <v>4</v>
      </c>
      <c r="F2443" s="46"/>
      <c r="G2443" s="46"/>
      <c r="H2443" s="46"/>
      <c r="I2443" s="16">
        <v>0</v>
      </c>
      <c r="J2443" s="46"/>
      <c r="K2443" s="46"/>
      <c r="L2443" s="46"/>
    </row>
    <row r="2444" spans="1:12" x14ac:dyDescent="0.25">
      <c r="A2444" s="114">
        <v>42415</v>
      </c>
      <c r="B2444" s="16">
        <v>53583</v>
      </c>
      <c r="C2444" s="16" t="s">
        <v>153</v>
      </c>
      <c r="D2444" s="16">
        <v>13.3</v>
      </c>
      <c r="E2444" s="16" t="s">
        <v>4</v>
      </c>
      <c r="F2444" s="46"/>
      <c r="G2444" s="46"/>
      <c r="H2444" s="46"/>
      <c r="I2444" s="16">
        <v>0</v>
      </c>
      <c r="J2444" s="46"/>
      <c r="K2444" s="46"/>
      <c r="L2444" s="46"/>
    </row>
    <row r="2445" spans="1:12" x14ac:dyDescent="0.25">
      <c r="A2445" s="114">
        <v>42415</v>
      </c>
      <c r="B2445" s="16">
        <v>53584</v>
      </c>
      <c r="C2445" s="16" t="s">
        <v>152</v>
      </c>
      <c r="D2445" s="16">
        <v>14.9</v>
      </c>
      <c r="E2445" s="16" t="s">
        <v>4</v>
      </c>
      <c r="F2445" s="46"/>
      <c r="G2445" s="46"/>
      <c r="H2445" s="46"/>
      <c r="I2445" s="16">
        <v>0</v>
      </c>
      <c r="J2445" s="46"/>
      <c r="K2445" s="46"/>
      <c r="L2445" s="46"/>
    </row>
    <row r="2446" spans="1:12" x14ac:dyDescent="0.25">
      <c r="A2446" s="114">
        <v>42415</v>
      </c>
      <c r="B2446" s="16">
        <v>53585</v>
      </c>
      <c r="C2446" s="16" t="s">
        <v>158</v>
      </c>
      <c r="D2446" s="16">
        <v>15.6</v>
      </c>
      <c r="E2446" s="16" t="s">
        <v>4</v>
      </c>
      <c r="F2446" s="46"/>
      <c r="G2446" s="46"/>
      <c r="H2446" s="46"/>
      <c r="I2446" s="16">
        <v>0</v>
      </c>
      <c r="J2446" s="46"/>
      <c r="K2446" s="46"/>
      <c r="L2446" s="46"/>
    </row>
    <row r="2447" spans="1:12" x14ac:dyDescent="0.25">
      <c r="A2447" s="114">
        <v>42415</v>
      </c>
      <c r="B2447" s="16">
        <v>53586</v>
      </c>
      <c r="C2447" s="16" t="s">
        <v>151</v>
      </c>
      <c r="D2447" s="16">
        <v>14.9</v>
      </c>
      <c r="E2447" s="16" t="s">
        <v>4</v>
      </c>
      <c r="F2447" s="46"/>
      <c r="G2447" s="46"/>
      <c r="H2447" s="46"/>
      <c r="I2447" s="16">
        <v>0</v>
      </c>
      <c r="J2447" s="46"/>
      <c r="K2447" s="46"/>
      <c r="L2447" s="46"/>
    </row>
    <row r="2448" spans="1:12" x14ac:dyDescent="0.25">
      <c r="A2448" s="114">
        <v>42415</v>
      </c>
      <c r="B2448" s="16">
        <v>53587</v>
      </c>
      <c r="C2448" s="16" t="s">
        <v>155</v>
      </c>
      <c r="D2448" s="16">
        <v>14.9</v>
      </c>
      <c r="E2448" s="16" t="s">
        <v>4</v>
      </c>
      <c r="F2448" s="46"/>
      <c r="G2448" s="46"/>
      <c r="H2448" s="46"/>
      <c r="I2448" s="16">
        <v>0</v>
      </c>
      <c r="J2448" s="46"/>
      <c r="K2448" s="46"/>
      <c r="L2448" s="46"/>
    </row>
    <row r="2449" spans="1:12" x14ac:dyDescent="0.25">
      <c r="A2449" s="114">
        <v>42415</v>
      </c>
      <c r="B2449" s="16">
        <v>53588</v>
      </c>
      <c r="C2449" s="16" t="s">
        <v>152</v>
      </c>
      <c r="D2449" s="16">
        <v>14.9</v>
      </c>
      <c r="E2449" s="16" t="s">
        <v>4</v>
      </c>
      <c r="F2449" s="46"/>
      <c r="G2449" s="46"/>
      <c r="H2449" s="46"/>
      <c r="I2449" s="16">
        <v>0</v>
      </c>
      <c r="J2449" s="46"/>
      <c r="K2449" s="46"/>
      <c r="L2449" s="46"/>
    </row>
    <row r="2450" spans="1:12" x14ac:dyDescent="0.25">
      <c r="A2450" s="114">
        <v>42415</v>
      </c>
      <c r="B2450" s="16">
        <v>53589</v>
      </c>
      <c r="C2450" s="16" t="s">
        <v>158</v>
      </c>
      <c r="D2450" s="16">
        <v>15.6</v>
      </c>
      <c r="E2450" s="16" t="s">
        <v>4</v>
      </c>
      <c r="F2450" s="46"/>
      <c r="G2450" s="46"/>
      <c r="H2450" s="46"/>
      <c r="I2450" s="16">
        <v>0</v>
      </c>
      <c r="J2450" s="46"/>
      <c r="K2450" s="46"/>
      <c r="L2450" s="46"/>
    </row>
    <row r="2451" spans="1:12" x14ac:dyDescent="0.25">
      <c r="A2451" s="114">
        <v>42415</v>
      </c>
      <c r="B2451" s="16">
        <v>53590</v>
      </c>
      <c r="C2451" s="16" t="s">
        <v>151</v>
      </c>
      <c r="D2451" s="16">
        <v>14.9</v>
      </c>
      <c r="E2451" s="16" t="s">
        <v>4</v>
      </c>
      <c r="F2451" s="46"/>
      <c r="G2451" s="46"/>
      <c r="H2451" s="46"/>
      <c r="I2451" s="16">
        <v>0</v>
      </c>
      <c r="J2451" s="46"/>
      <c r="K2451" s="46"/>
      <c r="L2451" s="46"/>
    </row>
    <row r="2452" spans="1:12" x14ac:dyDescent="0.25">
      <c r="A2452" s="114">
        <v>42415</v>
      </c>
      <c r="B2452" s="16">
        <v>53591</v>
      </c>
      <c r="C2452" s="16" t="s">
        <v>155</v>
      </c>
      <c r="D2452" s="16">
        <v>14.9</v>
      </c>
      <c r="E2452" s="16" t="s">
        <v>4</v>
      </c>
      <c r="F2452" s="46"/>
      <c r="G2452" s="46"/>
      <c r="H2452" s="46"/>
      <c r="I2452" s="16">
        <v>0</v>
      </c>
      <c r="J2452" s="46"/>
      <c r="K2452" s="46"/>
      <c r="L2452" s="46"/>
    </row>
    <row r="2453" spans="1:12" x14ac:dyDescent="0.25">
      <c r="A2453" s="114">
        <v>42415</v>
      </c>
      <c r="B2453" s="16">
        <v>53592</v>
      </c>
      <c r="C2453" s="16" t="s">
        <v>153</v>
      </c>
      <c r="D2453" s="16">
        <v>13.3</v>
      </c>
      <c r="E2453" s="16" t="s">
        <v>4</v>
      </c>
      <c r="F2453" s="46"/>
      <c r="G2453" s="46"/>
      <c r="H2453" s="46"/>
      <c r="I2453" s="16">
        <v>0</v>
      </c>
      <c r="J2453" s="46"/>
      <c r="K2453" s="46"/>
      <c r="L2453" s="46"/>
    </row>
    <row r="2454" spans="1:12" x14ac:dyDescent="0.25">
      <c r="A2454" s="114">
        <v>42415</v>
      </c>
      <c r="B2454" s="16">
        <v>53593</v>
      </c>
      <c r="C2454" s="16" t="s">
        <v>154</v>
      </c>
      <c r="D2454" s="16">
        <v>13</v>
      </c>
      <c r="E2454" s="16" t="s">
        <v>4</v>
      </c>
      <c r="F2454" s="46"/>
      <c r="G2454" s="46"/>
      <c r="H2454" s="46"/>
      <c r="I2454" s="16">
        <v>0</v>
      </c>
      <c r="J2454" s="46"/>
      <c r="K2454" s="46"/>
      <c r="L2454" s="46"/>
    </row>
    <row r="2455" spans="1:12" x14ac:dyDescent="0.25">
      <c r="A2455" s="114">
        <v>42415</v>
      </c>
      <c r="B2455" s="16">
        <v>53594</v>
      </c>
      <c r="C2455" s="16" t="s">
        <v>158</v>
      </c>
      <c r="D2455" s="16">
        <v>15.6</v>
      </c>
      <c r="E2455" s="16" t="s">
        <v>4</v>
      </c>
      <c r="F2455" s="46"/>
      <c r="G2455" s="46"/>
      <c r="H2455" s="46"/>
      <c r="I2455" s="16">
        <v>0</v>
      </c>
      <c r="J2455" s="46"/>
      <c r="K2455" s="46"/>
      <c r="L2455" s="46"/>
    </row>
    <row r="2456" spans="1:12" x14ac:dyDescent="0.25">
      <c r="A2456" s="114">
        <v>42415</v>
      </c>
      <c r="B2456" s="16">
        <v>53595</v>
      </c>
      <c r="C2456" s="16" t="s">
        <v>152</v>
      </c>
      <c r="D2456" s="16">
        <v>14.9</v>
      </c>
      <c r="E2456" s="16" t="s">
        <v>4</v>
      </c>
      <c r="F2456" s="46"/>
      <c r="G2456" s="46"/>
      <c r="H2456" s="46"/>
      <c r="I2456" s="16">
        <v>0</v>
      </c>
      <c r="J2456" s="46"/>
      <c r="K2456" s="46"/>
      <c r="L2456" s="46"/>
    </row>
    <row r="2457" spans="1:12" x14ac:dyDescent="0.25">
      <c r="A2457" s="114">
        <v>42415</v>
      </c>
      <c r="B2457" s="16">
        <v>53596</v>
      </c>
      <c r="C2457" s="16" t="s">
        <v>151</v>
      </c>
      <c r="D2457" s="16">
        <v>14.9</v>
      </c>
      <c r="E2457" s="16" t="s">
        <v>4</v>
      </c>
      <c r="F2457" s="46"/>
      <c r="G2457" s="46"/>
      <c r="H2457" s="46"/>
      <c r="I2457" s="16">
        <v>0</v>
      </c>
      <c r="J2457" s="46"/>
      <c r="K2457" s="46"/>
      <c r="L2457" s="46"/>
    </row>
    <row r="2458" spans="1:12" x14ac:dyDescent="0.25">
      <c r="A2458" s="114">
        <v>42415</v>
      </c>
      <c r="B2458" s="16">
        <v>53597</v>
      </c>
      <c r="C2458" s="16" t="s">
        <v>155</v>
      </c>
      <c r="D2458" s="16">
        <v>14.9</v>
      </c>
      <c r="E2458" s="16" t="s">
        <v>4</v>
      </c>
      <c r="F2458" s="46"/>
      <c r="G2458" s="46"/>
      <c r="H2458" s="46"/>
      <c r="I2458" s="16">
        <v>0</v>
      </c>
      <c r="J2458" s="46"/>
      <c r="K2458" s="46"/>
      <c r="L2458" s="46"/>
    </row>
    <row r="2459" spans="1:12" x14ac:dyDescent="0.25">
      <c r="A2459" s="114">
        <v>42415</v>
      </c>
      <c r="B2459" s="16">
        <v>53598</v>
      </c>
      <c r="C2459" s="16" t="s">
        <v>153</v>
      </c>
      <c r="D2459" s="16">
        <v>13.3</v>
      </c>
      <c r="E2459" s="16" t="s">
        <v>4</v>
      </c>
      <c r="F2459" s="46"/>
      <c r="G2459" s="46"/>
      <c r="H2459" s="46"/>
      <c r="I2459" s="16">
        <v>0</v>
      </c>
      <c r="J2459" s="46"/>
      <c r="K2459" s="46"/>
      <c r="L2459" s="46"/>
    </row>
    <row r="2460" spans="1:12" x14ac:dyDescent="0.25">
      <c r="A2460" s="114">
        <v>42415</v>
      </c>
      <c r="B2460" s="16">
        <v>53599</v>
      </c>
      <c r="C2460" s="16" t="s">
        <v>154</v>
      </c>
      <c r="D2460" s="16">
        <v>13</v>
      </c>
      <c r="E2460" s="16" t="s">
        <v>4</v>
      </c>
      <c r="F2460" s="46"/>
      <c r="G2460" s="46"/>
      <c r="H2460" s="46"/>
      <c r="I2460" s="16">
        <v>0</v>
      </c>
      <c r="J2460" s="46"/>
      <c r="K2460" s="46"/>
      <c r="L2460" s="46"/>
    </row>
    <row r="2461" spans="1:12" x14ac:dyDescent="0.25">
      <c r="A2461" s="114">
        <v>42415</v>
      </c>
      <c r="B2461" s="16">
        <v>53600</v>
      </c>
      <c r="C2461" s="16" t="s">
        <v>158</v>
      </c>
      <c r="D2461" s="16">
        <v>15.6</v>
      </c>
      <c r="E2461" s="16" t="s">
        <v>4</v>
      </c>
      <c r="F2461" s="46"/>
      <c r="G2461" s="46"/>
      <c r="H2461" s="46"/>
      <c r="I2461" s="16">
        <v>0</v>
      </c>
      <c r="J2461" s="46"/>
      <c r="K2461" s="46"/>
      <c r="L2461" s="46"/>
    </row>
    <row r="2462" spans="1:12" x14ac:dyDescent="0.25">
      <c r="A2462" s="114">
        <v>42415</v>
      </c>
      <c r="B2462" s="16">
        <v>53601</v>
      </c>
      <c r="C2462" s="16" t="s">
        <v>152</v>
      </c>
      <c r="D2462" s="16">
        <v>14.9</v>
      </c>
      <c r="E2462" s="16" t="s">
        <v>4</v>
      </c>
      <c r="F2462" s="46"/>
      <c r="G2462" s="46"/>
      <c r="H2462" s="46"/>
      <c r="I2462" s="16">
        <v>0</v>
      </c>
      <c r="J2462" s="46"/>
      <c r="K2462" s="46"/>
      <c r="L2462" s="46"/>
    </row>
    <row r="2463" spans="1:12" x14ac:dyDescent="0.25">
      <c r="A2463" s="114">
        <v>42415</v>
      </c>
      <c r="B2463" s="16">
        <v>53602</v>
      </c>
      <c r="C2463" s="16" t="s">
        <v>151</v>
      </c>
      <c r="D2463" s="16">
        <v>14.9</v>
      </c>
      <c r="E2463" s="16" t="s">
        <v>4</v>
      </c>
      <c r="F2463" s="46"/>
      <c r="G2463" s="46"/>
      <c r="H2463" s="46"/>
      <c r="I2463" s="16">
        <v>0</v>
      </c>
      <c r="J2463" s="46"/>
      <c r="K2463" s="46"/>
      <c r="L2463" s="46"/>
    </row>
    <row r="2464" spans="1:12" x14ac:dyDescent="0.25">
      <c r="A2464" s="114">
        <v>42415</v>
      </c>
      <c r="B2464" s="16">
        <v>53603</v>
      </c>
      <c r="C2464" s="16" t="s">
        <v>155</v>
      </c>
      <c r="D2464" s="16">
        <v>14.9</v>
      </c>
      <c r="E2464" s="16" t="s">
        <v>4</v>
      </c>
      <c r="F2464" s="46"/>
      <c r="G2464" s="46"/>
      <c r="H2464" s="46"/>
      <c r="I2464" s="16">
        <v>0</v>
      </c>
      <c r="J2464" s="46"/>
      <c r="K2464" s="46"/>
      <c r="L2464" s="46"/>
    </row>
    <row r="2465" spans="1:12" x14ac:dyDescent="0.25">
      <c r="A2465" s="114">
        <v>42415</v>
      </c>
      <c r="B2465" s="16">
        <v>53604</v>
      </c>
      <c r="C2465" s="16" t="s">
        <v>153</v>
      </c>
      <c r="D2465" s="16">
        <v>13.3</v>
      </c>
      <c r="E2465" s="16" t="s">
        <v>4</v>
      </c>
      <c r="F2465" s="46"/>
      <c r="G2465" s="46"/>
      <c r="H2465" s="46"/>
      <c r="I2465" s="16">
        <v>0</v>
      </c>
      <c r="J2465" s="46"/>
      <c r="K2465" s="46"/>
      <c r="L2465" s="46"/>
    </row>
    <row r="2466" spans="1:12" x14ac:dyDescent="0.25">
      <c r="A2466" s="114">
        <v>42415</v>
      </c>
      <c r="B2466" s="16">
        <v>53605</v>
      </c>
      <c r="C2466" s="16" t="s">
        <v>154</v>
      </c>
      <c r="D2466" s="16">
        <v>13</v>
      </c>
      <c r="E2466" s="16" t="s">
        <v>4</v>
      </c>
      <c r="F2466" s="46"/>
      <c r="G2466" s="46"/>
      <c r="H2466" s="46"/>
      <c r="I2466" s="16">
        <v>0</v>
      </c>
      <c r="J2466" s="46"/>
      <c r="K2466" s="46"/>
      <c r="L2466" s="46"/>
    </row>
    <row r="2467" spans="1:12" x14ac:dyDescent="0.25">
      <c r="A2467" s="114">
        <v>42415</v>
      </c>
      <c r="B2467" s="16">
        <v>53606</v>
      </c>
      <c r="C2467" s="16" t="s">
        <v>158</v>
      </c>
      <c r="D2467" s="16">
        <v>15.6</v>
      </c>
      <c r="E2467" s="16" t="s">
        <v>4</v>
      </c>
      <c r="F2467" s="46"/>
      <c r="G2467" s="46"/>
      <c r="H2467" s="46"/>
      <c r="I2467" s="16">
        <v>0</v>
      </c>
      <c r="J2467" s="46"/>
      <c r="K2467" s="46"/>
      <c r="L2467" s="46"/>
    </row>
    <row r="2468" spans="1:12" x14ac:dyDescent="0.25">
      <c r="A2468" s="114">
        <v>42415</v>
      </c>
      <c r="B2468" s="16">
        <v>53607</v>
      </c>
      <c r="C2468" s="16" t="s">
        <v>152</v>
      </c>
      <c r="D2468" s="16">
        <v>14.9</v>
      </c>
      <c r="E2468" s="16" t="s">
        <v>4</v>
      </c>
      <c r="F2468" s="46"/>
      <c r="G2468" s="46"/>
      <c r="H2468" s="46"/>
      <c r="I2468" s="16">
        <v>0</v>
      </c>
      <c r="J2468" s="46"/>
      <c r="K2468" s="46"/>
      <c r="L2468" s="46"/>
    </row>
    <row r="2469" spans="1:12" x14ac:dyDescent="0.25">
      <c r="A2469" s="114">
        <v>42415</v>
      </c>
      <c r="B2469" s="16">
        <v>53608</v>
      </c>
      <c r="C2469" s="16" t="s">
        <v>151</v>
      </c>
      <c r="D2469" s="16">
        <v>14.9</v>
      </c>
      <c r="E2469" s="16" t="s">
        <v>4</v>
      </c>
      <c r="F2469" s="46"/>
      <c r="G2469" s="46"/>
      <c r="H2469" s="46"/>
      <c r="I2469" s="16">
        <v>0</v>
      </c>
      <c r="J2469" s="46"/>
      <c r="K2469" s="46"/>
      <c r="L2469" s="46"/>
    </row>
    <row r="2470" spans="1:12" x14ac:dyDescent="0.25">
      <c r="A2470" s="114">
        <v>42415</v>
      </c>
      <c r="B2470" s="16">
        <v>53609</v>
      </c>
      <c r="C2470" s="16" t="s">
        <v>155</v>
      </c>
      <c r="D2470" s="16">
        <v>14.9</v>
      </c>
      <c r="E2470" s="16" t="s">
        <v>4</v>
      </c>
      <c r="F2470" s="46"/>
      <c r="G2470" s="46"/>
      <c r="H2470" s="46"/>
      <c r="I2470" s="16">
        <v>0</v>
      </c>
      <c r="J2470" s="46"/>
      <c r="K2470" s="46"/>
      <c r="L2470" s="46"/>
    </row>
    <row r="2471" spans="1:12" x14ac:dyDescent="0.25">
      <c r="A2471" s="114">
        <v>42415</v>
      </c>
      <c r="B2471" s="16">
        <v>53610</v>
      </c>
      <c r="C2471" s="16" t="s">
        <v>153</v>
      </c>
      <c r="D2471" s="16">
        <v>13.3</v>
      </c>
      <c r="E2471" s="16" t="s">
        <v>4</v>
      </c>
      <c r="F2471" s="46"/>
      <c r="G2471" s="46"/>
      <c r="H2471" s="46"/>
      <c r="I2471" s="16">
        <v>0</v>
      </c>
      <c r="J2471" s="46"/>
      <c r="K2471" s="46"/>
      <c r="L2471" s="46"/>
    </row>
    <row r="2472" spans="1:12" x14ac:dyDescent="0.25">
      <c r="A2472" s="114">
        <v>42415</v>
      </c>
      <c r="B2472" s="16">
        <v>53611</v>
      </c>
      <c r="C2472" s="16" t="s">
        <v>154</v>
      </c>
      <c r="D2472" s="16">
        <v>13</v>
      </c>
      <c r="E2472" s="16" t="s">
        <v>4</v>
      </c>
      <c r="F2472" s="46"/>
      <c r="G2472" s="46"/>
      <c r="H2472" s="46"/>
      <c r="I2472" s="16">
        <v>0</v>
      </c>
      <c r="J2472" s="46"/>
      <c r="K2472" s="46"/>
      <c r="L2472" s="46"/>
    </row>
    <row r="2473" spans="1:12" x14ac:dyDescent="0.25">
      <c r="A2473" s="114">
        <v>42415</v>
      </c>
      <c r="B2473" s="16">
        <v>53612</v>
      </c>
      <c r="C2473" s="16" t="s">
        <v>158</v>
      </c>
      <c r="D2473" s="16">
        <v>15.6</v>
      </c>
      <c r="E2473" s="16" t="s">
        <v>4</v>
      </c>
      <c r="F2473" s="46"/>
      <c r="G2473" s="46"/>
      <c r="H2473" s="46"/>
      <c r="I2473" s="16">
        <v>0</v>
      </c>
      <c r="J2473" s="46"/>
      <c r="K2473" s="46"/>
      <c r="L2473" s="46"/>
    </row>
    <row r="2474" spans="1:12" x14ac:dyDescent="0.25">
      <c r="A2474" s="114">
        <v>42415</v>
      </c>
      <c r="B2474" s="16">
        <v>53613</v>
      </c>
      <c r="C2474" s="16" t="s">
        <v>151</v>
      </c>
      <c r="D2474" s="16">
        <v>14.9</v>
      </c>
      <c r="E2474" s="16" t="s">
        <v>4</v>
      </c>
      <c r="F2474" s="46"/>
      <c r="G2474" s="46"/>
      <c r="H2474" s="46"/>
      <c r="I2474" s="16">
        <v>0</v>
      </c>
      <c r="J2474" s="46"/>
      <c r="K2474" s="46"/>
      <c r="L2474" s="46"/>
    </row>
    <row r="2475" spans="1:12" x14ac:dyDescent="0.25">
      <c r="A2475" s="114">
        <v>42415</v>
      </c>
      <c r="B2475" s="16">
        <v>53614</v>
      </c>
      <c r="C2475" s="16" t="s">
        <v>152</v>
      </c>
      <c r="D2475" s="16">
        <v>14.9</v>
      </c>
      <c r="E2475" s="16" t="s">
        <v>4</v>
      </c>
      <c r="F2475" s="46"/>
      <c r="G2475" s="46"/>
      <c r="H2475" s="46"/>
      <c r="I2475" s="16">
        <v>0</v>
      </c>
      <c r="J2475" s="46"/>
      <c r="K2475" s="46"/>
      <c r="L2475" s="46"/>
    </row>
    <row r="2476" spans="1:12" x14ac:dyDescent="0.25">
      <c r="A2476" s="114">
        <v>42415</v>
      </c>
      <c r="B2476" s="16">
        <v>53615</v>
      </c>
      <c r="C2476" s="16" t="s">
        <v>155</v>
      </c>
      <c r="D2476" s="16">
        <v>14.9</v>
      </c>
      <c r="E2476" s="16" t="s">
        <v>4</v>
      </c>
      <c r="F2476" s="46"/>
      <c r="G2476" s="46"/>
      <c r="H2476" s="46"/>
      <c r="I2476" s="16">
        <v>0</v>
      </c>
      <c r="J2476" s="46"/>
      <c r="K2476" s="46"/>
      <c r="L2476" s="46"/>
    </row>
    <row r="2477" spans="1:12" x14ac:dyDescent="0.25">
      <c r="A2477" s="114">
        <v>42415</v>
      </c>
      <c r="B2477" s="16">
        <v>53616</v>
      </c>
      <c r="C2477" s="16" t="s">
        <v>153</v>
      </c>
      <c r="D2477" s="16">
        <v>13.3</v>
      </c>
      <c r="E2477" s="16" t="s">
        <v>4</v>
      </c>
      <c r="F2477" s="46"/>
      <c r="G2477" s="46"/>
      <c r="H2477" s="46"/>
      <c r="I2477" s="16">
        <v>0</v>
      </c>
      <c r="J2477" s="46"/>
      <c r="K2477" s="46"/>
      <c r="L2477" s="46"/>
    </row>
    <row r="2478" spans="1:12" x14ac:dyDescent="0.25">
      <c r="A2478" s="114">
        <v>42415</v>
      </c>
      <c r="B2478" s="16">
        <v>53617</v>
      </c>
      <c r="C2478" s="16" t="s">
        <v>154</v>
      </c>
      <c r="D2478" s="16">
        <v>13</v>
      </c>
      <c r="E2478" s="16" t="s">
        <v>4</v>
      </c>
      <c r="F2478" s="46"/>
      <c r="G2478" s="46"/>
      <c r="H2478" s="46"/>
      <c r="I2478" s="16">
        <v>0</v>
      </c>
      <c r="J2478" s="46"/>
      <c r="K2478" s="46"/>
      <c r="L2478" s="46"/>
    </row>
    <row r="2479" spans="1:12" x14ac:dyDescent="0.25">
      <c r="A2479" s="114">
        <v>42415</v>
      </c>
      <c r="B2479" s="16">
        <v>53618</v>
      </c>
      <c r="C2479" s="16" t="s">
        <v>155</v>
      </c>
      <c r="D2479" s="16">
        <v>14.9</v>
      </c>
      <c r="E2479" s="16" t="s">
        <v>4</v>
      </c>
      <c r="F2479" s="46"/>
      <c r="G2479" s="46"/>
      <c r="H2479" s="46"/>
      <c r="I2479" s="16">
        <v>0</v>
      </c>
      <c r="J2479" s="46"/>
      <c r="K2479" s="46"/>
      <c r="L2479" s="46"/>
    </row>
    <row r="2480" spans="1:12" x14ac:dyDescent="0.25">
      <c r="A2480" s="114">
        <v>42415</v>
      </c>
      <c r="B2480" s="16">
        <v>53619</v>
      </c>
      <c r="C2480" s="16" t="s">
        <v>151</v>
      </c>
      <c r="D2480" s="16">
        <v>14.9</v>
      </c>
      <c r="E2480" s="16" t="s">
        <v>4</v>
      </c>
      <c r="F2480" s="46"/>
      <c r="G2480" s="46"/>
      <c r="H2480" s="46"/>
      <c r="I2480" s="16">
        <v>0</v>
      </c>
      <c r="J2480" s="46"/>
      <c r="K2480" s="46"/>
      <c r="L2480" s="46"/>
    </row>
    <row r="2481" spans="1:12" x14ac:dyDescent="0.25">
      <c r="A2481" s="114">
        <v>42415</v>
      </c>
      <c r="B2481" s="16">
        <v>53620</v>
      </c>
      <c r="C2481" s="16" t="s">
        <v>152</v>
      </c>
      <c r="D2481" s="16">
        <v>14.9</v>
      </c>
      <c r="E2481" s="16" t="s">
        <v>4</v>
      </c>
      <c r="F2481" s="46"/>
      <c r="G2481" s="46"/>
      <c r="H2481" s="46"/>
      <c r="I2481" s="16">
        <v>0</v>
      </c>
      <c r="J2481" s="46"/>
      <c r="K2481" s="46"/>
      <c r="L2481" s="46"/>
    </row>
    <row r="2482" spans="1:12" x14ac:dyDescent="0.25">
      <c r="A2482" s="114">
        <v>42415</v>
      </c>
      <c r="B2482" s="16">
        <v>53621</v>
      </c>
      <c r="C2482" s="16" t="s">
        <v>153</v>
      </c>
      <c r="D2482" s="16">
        <v>13.3</v>
      </c>
      <c r="E2482" s="16" t="s">
        <v>4</v>
      </c>
      <c r="F2482" s="46"/>
      <c r="G2482" s="46"/>
      <c r="H2482" s="46"/>
      <c r="I2482" s="16">
        <v>0</v>
      </c>
      <c r="J2482" s="46"/>
      <c r="K2482" s="46"/>
      <c r="L2482" s="46"/>
    </row>
    <row r="2483" spans="1:12" x14ac:dyDescent="0.25">
      <c r="A2483" s="114">
        <v>42415</v>
      </c>
      <c r="B2483" s="16">
        <v>53622</v>
      </c>
      <c r="C2483" s="16" t="s">
        <v>154</v>
      </c>
      <c r="D2483" s="16">
        <v>13</v>
      </c>
      <c r="E2483" s="16" t="s">
        <v>4</v>
      </c>
      <c r="F2483" s="46"/>
      <c r="G2483" s="46"/>
      <c r="H2483" s="46"/>
      <c r="I2483" s="16">
        <v>0</v>
      </c>
      <c r="J2483" s="46"/>
      <c r="K2483" s="46"/>
      <c r="L2483" s="46"/>
    </row>
    <row r="2484" spans="1:12" x14ac:dyDescent="0.25">
      <c r="A2484" s="114">
        <v>42415</v>
      </c>
      <c r="B2484" s="16">
        <v>53623</v>
      </c>
      <c r="C2484" s="16" t="s">
        <v>151</v>
      </c>
      <c r="D2484" s="16">
        <v>14.9</v>
      </c>
      <c r="E2484" s="16" t="s">
        <v>4</v>
      </c>
      <c r="F2484" s="46"/>
      <c r="G2484" s="46"/>
      <c r="H2484" s="46"/>
      <c r="I2484" s="16">
        <v>0</v>
      </c>
      <c r="J2484" s="46"/>
      <c r="K2484" s="46"/>
      <c r="L2484" s="46"/>
    </row>
    <row r="2485" spans="1:12" x14ac:dyDescent="0.25">
      <c r="A2485" s="114">
        <v>42415</v>
      </c>
      <c r="B2485" s="16">
        <v>53624</v>
      </c>
      <c r="C2485" s="16" t="s">
        <v>158</v>
      </c>
      <c r="D2485" s="16">
        <v>15.6</v>
      </c>
      <c r="E2485" s="16" t="s">
        <v>4</v>
      </c>
      <c r="F2485" s="46"/>
      <c r="G2485" s="46"/>
      <c r="H2485" s="46"/>
      <c r="I2485" s="16">
        <v>0</v>
      </c>
      <c r="J2485" s="46"/>
      <c r="K2485" s="46"/>
      <c r="L2485" s="46"/>
    </row>
    <row r="2486" spans="1:12" x14ac:dyDescent="0.25">
      <c r="A2486" s="114">
        <v>42415</v>
      </c>
      <c r="B2486" s="16">
        <v>53625</v>
      </c>
      <c r="C2486" s="16" t="s">
        <v>153</v>
      </c>
      <c r="D2486" s="16">
        <v>13.3</v>
      </c>
      <c r="E2486" s="16" t="s">
        <v>4</v>
      </c>
      <c r="F2486" s="46"/>
      <c r="G2486" s="46"/>
      <c r="H2486" s="46"/>
      <c r="I2486" s="16">
        <v>0</v>
      </c>
      <c r="J2486" s="46"/>
      <c r="K2486" s="46"/>
      <c r="L2486" s="46"/>
    </row>
    <row r="2487" spans="1:12" x14ac:dyDescent="0.25">
      <c r="A2487" s="114">
        <v>42415</v>
      </c>
      <c r="B2487" s="16">
        <v>53626</v>
      </c>
      <c r="C2487" s="16" t="s">
        <v>154</v>
      </c>
      <c r="D2487" s="16">
        <v>13</v>
      </c>
      <c r="E2487" s="16" t="s">
        <v>4</v>
      </c>
      <c r="F2487" s="46"/>
      <c r="G2487" s="46"/>
      <c r="H2487" s="46"/>
      <c r="I2487" s="16">
        <v>0</v>
      </c>
      <c r="J2487" s="46"/>
      <c r="K2487" s="46"/>
      <c r="L2487" s="46"/>
    </row>
    <row r="2488" spans="1:12" x14ac:dyDescent="0.25">
      <c r="A2488" s="114">
        <v>42415</v>
      </c>
      <c r="B2488" s="16">
        <v>53627</v>
      </c>
      <c r="C2488" s="16" t="s">
        <v>152</v>
      </c>
      <c r="D2488" s="16">
        <v>14.9</v>
      </c>
      <c r="E2488" s="16" t="s">
        <v>4</v>
      </c>
      <c r="F2488" s="46"/>
      <c r="G2488" s="46"/>
      <c r="H2488" s="46"/>
      <c r="I2488" s="16">
        <v>0</v>
      </c>
      <c r="J2488" s="46"/>
      <c r="K2488" s="46"/>
      <c r="L2488" s="46"/>
    </row>
    <row r="2489" spans="1:12" x14ac:dyDescent="0.25">
      <c r="A2489" s="114">
        <v>42415</v>
      </c>
      <c r="B2489" s="16">
        <v>53628</v>
      </c>
      <c r="C2489" s="16" t="s">
        <v>151</v>
      </c>
      <c r="D2489" s="16">
        <v>14.9</v>
      </c>
      <c r="E2489" s="16" t="s">
        <v>4</v>
      </c>
      <c r="F2489" s="46"/>
      <c r="G2489" s="46"/>
      <c r="H2489" s="46"/>
      <c r="I2489" s="16">
        <v>0</v>
      </c>
      <c r="J2489" s="46"/>
      <c r="K2489" s="46"/>
      <c r="L2489" s="46"/>
    </row>
    <row r="2490" spans="1:12" x14ac:dyDescent="0.25">
      <c r="A2490" s="114">
        <v>42415</v>
      </c>
      <c r="B2490" s="16">
        <v>53629</v>
      </c>
      <c r="C2490" s="16" t="s">
        <v>158</v>
      </c>
      <c r="D2490" s="16">
        <v>15.6</v>
      </c>
      <c r="E2490" s="16" t="s">
        <v>4</v>
      </c>
      <c r="F2490" s="46"/>
      <c r="G2490" s="46"/>
      <c r="H2490" s="46"/>
      <c r="I2490" s="16">
        <v>0</v>
      </c>
      <c r="J2490" s="46"/>
      <c r="K2490" s="46"/>
      <c r="L2490" s="46"/>
    </row>
    <row r="2491" spans="1:12" x14ac:dyDescent="0.25">
      <c r="A2491" s="114">
        <v>42415</v>
      </c>
      <c r="B2491" s="16">
        <v>53630</v>
      </c>
      <c r="C2491" s="16" t="s">
        <v>153</v>
      </c>
      <c r="D2491" s="16">
        <v>13.3</v>
      </c>
      <c r="E2491" s="16" t="s">
        <v>4</v>
      </c>
      <c r="F2491" s="46"/>
      <c r="G2491" s="46"/>
      <c r="H2491" s="46"/>
      <c r="I2491" s="16">
        <v>0</v>
      </c>
      <c r="J2491" s="46"/>
      <c r="K2491" s="46"/>
      <c r="L2491" s="46"/>
    </row>
    <row r="2492" spans="1:12" x14ac:dyDescent="0.25">
      <c r="A2492" s="114">
        <v>42415</v>
      </c>
      <c r="B2492" s="16">
        <v>53631</v>
      </c>
      <c r="C2492" s="16" t="s">
        <v>152</v>
      </c>
      <c r="D2492" s="16">
        <v>14.9</v>
      </c>
      <c r="E2492" s="16" t="s">
        <v>4</v>
      </c>
      <c r="F2492" s="46"/>
      <c r="G2492" s="46"/>
      <c r="H2492" s="46"/>
      <c r="I2492" s="16">
        <v>0</v>
      </c>
      <c r="J2492" s="46"/>
      <c r="K2492" s="46"/>
      <c r="L2492" s="46"/>
    </row>
    <row r="2493" spans="1:12" x14ac:dyDescent="0.25">
      <c r="A2493" s="114">
        <v>42415</v>
      </c>
      <c r="B2493" s="16">
        <v>53632</v>
      </c>
      <c r="C2493" s="16" t="s">
        <v>154</v>
      </c>
      <c r="D2493" s="16">
        <v>13</v>
      </c>
      <c r="E2493" s="16" t="s">
        <v>4</v>
      </c>
      <c r="F2493" s="46"/>
      <c r="G2493" s="46"/>
      <c r="H2493" s="46"/>
      <c r="I2493" s="16">
        <v>0</v>
      </c>
      <c r="J2493" s="46"/>
      <c r="K2493" s="46"/>
      <c r="L2493" s="46"/>
    </row>
    <row r="2494" spans="1:12" x14ac:dyDescent="0.25">
      <c r="A2494" s="114">
        <v>42415</v>
      </c>
      <c r="B2494" s="16">
        <v>53633</v>
      </c>
      <c r="C2494" s="16" t="s">
        <v>151</v>
      </c>
      <c r="D2494" s="16">
        <v>14.9</v>
      </c>
      <c r="E2494" s="16" t="s">
        <v>4</v>
      </c>
      <c r="F2494" s="46"/>
      <c r="G2494" s="46"/>
      <c r="H2494" s="46"/>
      <c r="I2494" s="16">
        <v>0</v>
      </c>
      <c r="J2494" s="46"/>
      <c r="K2494" s="46"/>
      <c r="L2494" s="46"/>
    </row>
    <row r="2495" spans="1:12" x14ac:dyDescent="0.25">
      <c r="A2495" s="114">
        <v>42415</v>
      </c>
      <c r="B2495" s="16">
        <v>53634</v>
      </c>
      <c r="C2495" s="16" t="s">
        <v>158</v>
      </c>
      <c r="D2495" s="16">
        <v>15.6</v>
      </c>
      <c r="E2495" s="16" t="s">
        <v>4</v>
      </c>
      <c r="F2495" s="46"/>
      <c r="G2495" s="46"/>
      <c r="H2495" s="46"/>
      <c r="I2495" s="16">
        <v>0</v>
      </c>
      <c r="J2495" s="46"/>
      <c r="K2495" s="46"/>
      <c r="L2495" s="46"/>
    </row>
    <row r="2496" spans="1:12" x14ac:dyDescent="0.25">
      <c r="A2496" s="114">
        <v>42415</v>
      </c>
      <c r="B2496" s="16">
        <v>53635</v>
      </c>
      <c r="C2496" s="16" t="s">
        <v>153</v>
      </c>
      <c r="D2496" s="16">
        <v>13.3</v>
      </c>
      <c r="E2496" s="16" t="s">
        <v>4</v>
      </c>
      <c r="F2496" s="46"/>
      <c r="G2496" s="46"/>
      <c r="H2496" s="46"/>
      <c r="I2496" s="16">
        <v>0</v>
      </c>
      <c r="J2496" s="46"/>
      <c r="K2496" s="46"/>
      <c r="L2496" s="46"/>
    </row>
    <row r="2497" spans="1:12" x14ac:dyDescent="0.25">
      <c r="A2497" s="114">
        <v>42415</v>
      </c>
      <c r="B2497" s="16">
        <v>53636</v>
      </c>
      <c r="C2497" s="16" t="s">
        <v>152</v>
      </c>
      <c r="D2497" s="16">
        <v>14.9</v>
      </c>
      <c r="E2497" s="16" t="s">
        <v>4</v>
      </c>
      <c r="F2497" s="46"/>
      <c r="G2497" s="46"/>
      <c r="H2497" s="46"/>
      <c r="I2497" s="16">
        <v>0</v>
      </c>
      <c r="J2497" s="46"/>
      <c r="K2497" s="46"/>
      <c r="L2497" s="46"/>
    </row>
    <row r="2498" spans="1:12" x14ac:dyDescent="0.25">
      <c r="A2498" s="114">
        <v>42415</v>
      </c>
      <c r="B2498" s="16">
        <v>53637</v>
      </c>
      <c r="C2498" s="16" t="s">
        <v>154</v>
      </c>
      <c r="D2498" s="16">
        <v>13</v>
      </c>
      <c r="E2498" s="16" t="s">
        <v>4</v>
      </c>
      <c r="F2498" s="46"/>
      <c r="G2498" s="46"/>
      <c r="H2498" s="46"/>
      <c r="I2498" s="16">
        <v>0</v>
      </c>
      <c r="J2498" s="46"/>
      <c r="K2498" s="46"/>
      <c r="L2498" s="46"/>
    </row>
    <row r="2499" spans="1:12" x14ac:dyDescent="0.25">
      <c r="A2499" s="114">
        <v>42415</v>
      </c>
      <c r="B2499" s="16">
        <v>53638</v>
      </c>
      <c r="C2499" s="16" t="s">
        <v>151</v>
      </c>
      <c r="D2499" s="16">
        <v>14.9</v>
      </c>
      <c r="E2499" s="16" t="s">
        <v>4</v>
      </c>
      <c r="F2499" s="46"/>
      <c r="G2499" s="46"/>
      <c r="H2499" s="46"/>
      <c r="I2499" s="16">
        <v>0</v>
      </c>
      <c r="J2499" s="46"/>
      <c r="K2499" s="46"/>
      <c r="L2499" s="46"/>
    </row>
    <row r="2500" spans="1:12" x14ac:dyDescent="0.25">
      <c r="A2500" s="114">
        <v>42415</v>
      </c>
      <c r="B2500" s="16">
        <v>53639</v>
      </c>
      <c r="C2500" s="16" t="s">
        <v>158</v>
      </c>
      <c r="D2500" s="16">
        <v>15.6</v>
      </c>
      <c r="E2500" s="16" t="s">
        <v>4</v>
      </c>
      <c r="F2500" s="46"/>
      <c r="G2500" s="46"/>
      <c r="H2500" s="46"/>
      <c r="I2500" s="16">
        <v>0</v>
      </c>
      <c r="J2500" s="46"/>
      <c r="K2500" s="46"/>
      <c r="L2500" s="46"/>
    </row>
    <row r="2501" spans="1:12" x14ac:dyDescent="0.25">
      <c r="A2501" s="114">
        <v>42415</v>
      </c>
      <c r="B2501" s="16">
        <v>53640</v>
      </c>
      <c r="C2501" s="16" t="s">
        <v>153</v>
      </c>
      <c r="D2501" s="16">
        <v>13.3</v>
      </c>
      <c r="E2501" s="16" t="s">
        <v>4</v>
      </c>
      <c r="F2501" s="46"/>
      <c r="G2501" s="46"/>
      <c r="H2501" s="46"/>
      <c r="I2501" s="16">
        <v>0</v>
      </c>
      <c r="J2501" s="46"/>
      <c r="K2501" s="46"/>
      <c r="L2501" s="46"/>
    </row>
    <row r="2502" spans="1:12" x14ac:dyDescent="0.25">
      <c r="A2502" s="114">
        <v>42415</v>
      </c>
      <c r="B2502" s="16">
        <v>53641</v>
      </c>
      <c r="C2502" s="16" t="s">
        <v>152</v>
      </c>
      <c r="D2502" s="16">
        <v>14.9</v>
      </c>
      <c r="E2502" s="16" t="s">
        <v>4</v>
      </c>
      <c r="F2502" s="46"/>
      <c r="G2502" s="46"/>
      <c r="H2502" s="46"/>
      <c r="I2502" s="16">
        <v>0</v>
      </c>
      <c r="J2502" s="46"/>
      <c r="K2502" s="46"/>
      <c r="L2502" s="46"/>
    </row>
    <row r="2503" spans="1:12" x14ac:dyDescent="0.25">
      <c r="A2503" s="114">
        <v>42415</v>
      </c>
      <c r="B2503" s="16">
        <v>53642</v>
      </c>
      <c r="C2503" s="16" t="s">
        <v>154</v>
      </c>
      <c r="D2503" s="16">
        <v>13</v>
      </c>
      <c r="E2503" s="16" t="s">
        <v>4</v>
      </c>
      <c r="F2503" s="46"/>
      <c r="G2503" s="46"/>
      <c r="H2503" s="46"/>
      <c r="I2503" s="16">
        <v>0</v>
      </c>
      <c r="J2503" s="46"/>
      <c r="K2503" s="46"/>
      <c r="L2503" s="46"/>
    </row>
    <row r="2504" spans="1:12" x14ac:dyDescent="0.25">
      <c r="A2504" s="114">
        <v>42415</v>
      </c>
      <c r="B2504" s="16">
        <v>53643</v>
      </c>
      <c r="C2504" s="16" t="s">
        <v>151</v>
      </c>
      <c r="D2504" s="16">
        <v>14.9</v>
      </c>
      <c r="E2504" s="16" t="s">
        <v>4</v>
      </c>
      <c r="F2504" s="46"/>
      <c r="G2504" s="46"/>
      <c r="H2504" s="46"/>
      <c r="I2504" s="16">
        <v>0</v>
      </c>
      <c r="J2504" s="46"/>
      <c r="K2504" s="46"/>
      <c r="L2504" s="46"/>
    </row>
    <row r="2505" spans="1:12" x14ac:dyDescent="0.25">
      <c r="A2505" s="114">
        <v>42415</v>
      </c>
      <c r="B2505" s="16">
        <v>53644</v>
      </c>
      <c r="C2505" s="16" t="s">
        <v>158</v>
      </c>
      <c r="D2505" s="16">
        <v>15.6</v>
      </c>
      <c r="E2505" s="16" t="s">
        <v>4</v>
      </c>
      <c r="F2505" s="46"/>
      <c r="G2505" s="46"/>
      <c r="H2505" s="46"/>
      <c r="I2505" s="16">
        <v>0</v>
      </c>
      <c r="J2505" s="46"/>
      <c r="K2505" s="46"/>
      <c r="L2505" s="46"/>
    </row>
    <row r="2506" spans="1:12" x14ac:dyDescent="0.25">
      <c r="A2506" s="114">
        <v>42415</v>
      </c>
      <c r="B2506" s="16">
        <v>53645</v>
      </c>
      <c r="C2506" s="16" t="s">
        <v>153</v>
      </c>
      <c r="D2506" s="16">
        <v>13.3</v>
      </c>
      <c r="E2506" s="16" t="s">
        <v>4</v>
      </c>
      <c r="F2506" s="46"/>
      <c r="G2506" s="46"/>
      <c r="H2506" s="46"/>
      <c r="I2506" s="16">
        <v>0</v>
      </c>
      <c r="J2506" s="46"/>
      <c r="K2506" s="46"/>
      <c r="L2506" s="46"/>
    </row>
    <row r="2507" spans="1:12" x14ac:dyDescent="0.25">
      <c r="A2507" s="114">
        <v>42415</v>
      </c>
      <c r="B2507" s="16">
        <v>53646</v>
      </c>
      <c r="C2507" s="16" t="s">
        <v>152</v>
      </c>
      <c r="D2507" s="16">
        <v>14.9</v>
      </c>
      <c r="E2507" s="16" t="s">
        <v>4</v>
      </c>
      <c r="F2507" s="46"/>
      <c r="G2507" s="46"/>
      <c r="H2507" s="46"/>
      <c r="I2507" s="16">
        <v>0</v>
      </c>
      <c r="J2507" s="46"/>
      <c r="K2507" s="46"/>
      <c r="L2507" s="46"/>
    </row>
    <row r="2508" spans="1:12" x14ac:dyDescent="0.25">
      <c r="A2508" s="114">
        <v>42415</v>
      </c>
      <c r="B2508" s="16">
        <v>53647</v>
      </c>
      <c r="C2508" s="16" t="s">
        <v>154</v>
      </c>
      <c r="D2508" s="16">
        <v>13</v>
      </c>
      <c r="E2508" s="16" t="s">
        <v>4</v>
      </c>
      <c r="F2508" s="46"/>
      <c r="G2508" s="46"/>
      <c r="H2508" s="46"/>
      <c r="I2508" s="16">
        <v>0</v>
      </c>
      <c r="J2508" s="46"/>
      <c r="K2508" s="46"/>
      <c r="L2508" s="46"/>
    </row>
    <row r="2509" spans="1:12" x14ac:dyDescent="0.25">
      <c r="A2509" s="114">
        <v>42415</v>
      </c>
      <c r="B2509" s="16">
        <v>53648</v>
      </c>
      <c r="C2509" s="16" t="s">
        <v>158</v>
      </c>
      <c r="D2509" s="16">
        <v>15.6</v>
      </c>
      <c r="E2509" s="16" t="s">
        <v>4</v>
      </c>
      <c r="F2509" s="46"/>
      <c r="G2509" s="46"/>
      <c r="H2509" s="46"/>
      <c r="I2509" s="16">
        <v>0</v>
      </c>
      <c r="J2509" s="46"/>
      <c r="K2509" s="46"/>
      <c r="L2509" s="46"/>
    </row>
    <row r="2510" spans="1:12" x14ac:dyDescent="0.25">
      <c r="A2510" s="114">
        <v>42415</v>
      </c>
      <c r="B2510" s="16">
        <v>53649</v>
      </c>
      <c r="C2510" s="16" t="s">
        <v>153</v>
      </c>
      <c r="D2510" s="16">
        <v>13.3</v>
      </c>
      <c r="E2510" s="16" t="s">
        <v>4</v>
      </c>
      <c r="F2510" s="46"/>
      <c r="G2510" s="46"/>
      <c r="H2510" s="46"/>
      <c r="I2510" s="16">
        <v>0</v>
      </c>
      <c r="J2510" s="46"/>
      <c r="K2510" s="46"/>
      <c r="L2510" s="46"/>
    </row>
    <row r="2511" spans="1:12" x14ac:dyDescent="0.25">
      <c r="A2511" s="114">
        <v>42415</v>
      </c>
      <c r="B2511" s="16">
        <v>53650</v>
      </c>
      <c r="C2511" s="16" t="s">
        <v>151</v>
      </c>
      <c r="D2511" s="16">
        <v>14.9</v>
      </c>
      <c r="E2511" s="16" t="s">
        <v>4</v>
      </c>
      <c r="F2511" s="46"/>
      <c r="G2511" s="46"/>
      <c r="H2511" s="46"/>
      <c r="I2511" s="16">
        <v>0</v>
      </c>
      <c r="J2511" s="46"/>
      <c r="K2511" s="46"/>
      <c r="L2511" s="46"/>
    </row>
    <row r="2512" spans="1:12" x14ac:dyDescent="0.25">
      <c r="A2512" s="114">
        <v>42415</v>
      </c>
      <c r="B2512" s="16">
        <v>53651</v>
      </c>
      <c r="C2512" s="16" t="s">
        <v>152</v>
      </c>
      <c r="D2512" s="16">
        <v>14.9</v>
      </c>
      <c r="E2512" s="16" t="s">
        <v>4</v>
      </c>
      <c r="F2512" s="46"/>
      <c r="G2512" s="46"/>
      <c r="H2512" s="46"/>
      <c r="I2512" s="16">
        <v>0</v>
      </c>
      <c r="J2512" s="46"/>
      <c r="K2512" s="46"/>
      <c r="L2512" s="46"/>
    </row>
    <row r="2513" spans="1:12" x14ac:dyDescent="0.25">
      <c r="A2513" s="114">
        <v>42415</v>
      </c>
      <c r="B2513" s="16">
        <v>53652</v>
      </c>
      <c r="C2513" s="16" t="s">
        <v>154</v>
      </c>
      <c r="D2513" s="16">
        <v>13</v>
      </c>
      <c r="E2513" s="16" t="s">
        <v>4</v>
      </c>
      <c r="F2513" s="46"/>
      <c r="G2513" s="46"/>
      <c r="H2513" s="46"/>
      <c r="I2513" s="16">
        <v>0</v>
      </c>
      <c r="J2513" s="46"/>
      <c r="K2513" s="46"/>
      <c r="L2513" s="46"/>
    </row>
    <row r="2514" spans="1:12" x14ac:dyDescent="0.25">
      <c r="A2514" s="114">
        <v>42415</v>
      </c>
      <c r="B2514" s="16">
        <v>53653</v>
      </c>
      <c r="C2514" s="16" t="s">
        <v>158</v>
      </c>
      <c r="D2514" s="16">
        <v>15.6</v>
      </c>
      <c r="E2514" s="16" t="s">
        <v>4</v>
      </c>
      <c r="F2514" s="46"/>
      <c r="G2514" s="46"/>
      <c r="H2514" s="46"/>
      <c r="I2514" s="16">
        <v>0</v>
      </c>
      <c r="J2514" s="46"/>
      <c r="K2514" s="46"/>
      <c r="L2514" s="46"/>
    </row>
    <row r="2515" spans="1:12" x14ac:dyDescent="0.25">
      <c r="A2515" s="114">
        <v>42415</v>
      </c>
      <c r="B2515" s="16">
        <v>53654</v>
      </c>
      <c r="C2515" s="16" t="s">
        <v>153</v>
      </c>
      <c r="D2515" s="16">
        <v>13.3</v>
      </c>
      <c r="E2515" s="16" t="s">
        <v>4</v>
      </c>
      <c r="F2515" s="46"/>
      <c r="G2515" s="46"/>
      <c r="H2515" s="46"/>
      <c r="I2515" s="16">
        <v>0</v>
      </c>
      <c r="J2515" s="46"/>
      <c r="K2515" s="46"/>
      <c r="L2515" s="46"/>
    </row>
    <row r="2516" spans="1:12" x14ac:dyDescent="0.25">
      <c r="A2516" s="114">
        <v>42415</v>
      </c>
      <c r="B2516" s="16">
        <v>53655</v>
      </c>
      <c r="C2516" s="16" t="s">
        <v>154</v>
      </c>
      <c r="D2516" s="16">
        <v>13</v>
      </c>
      <c r="E2516" s="16" t="s">
        <v>4</v>
      </c>
      <c r="F2516" s="46"/>
      <c r="G2516" s="46"/>
      <c r="H2516" s="46"/>
      <c r="I2516" s="16">
        <v>0</v>
      </c>
      <c r="J2516" s="46"/>
      <c r="K2516" s="46"/>
      <c r="L2516" s="46"/>
    </row>
    <row r="2517" spans="1:12" x14ac:dyDescent="0.25">
      <c r="A2517" s="114">
        <v>42415</v>
      </c>
      <c r="B2517" s="16">
        <v>53656</v>
      </c>
      <c r="C2517" s="16" t="s">
        <v>152</v>
      </c>
      <c r="D2517" s="16">
        <v>14.9</v>
      </c>
      <c r="E2517" s="16" t="s">
        <v>4</v>
      </c>
      <c r="F2517" s="46"/>
      <c r="G2517" s="46"/>
      <c r="H2517" s="46"/>
      <c r="I2517" s="16">
        <v>0</v>
      </c>
      <c r="J2517" s="46"/>
      <c r="K2517" s="46"/>
      <c r="L2517" s="46"/>
    </row>
    <row r="2518" spans="1:12" x14ac:dyDescent="0.25">
      <c r="A2518" s="114">
        <v>42415</v>
      </c>
      <c r="B2518" s="16">
        <v>53657</v>
      </c>
      <c r="C2518" s="16" t="s">
        <v>151</v>
      </c>
      <c r="D2518" s="16">
        <v>14.9</v>
      </c>
      <c r="E2518" s="16" t="s">
        <v>4</v>
      </c>
      <c r="F2518" s="46"/>
      <c r="G2518" s="46"/>
      <c r="H2518" s="46"/>
      <c r="I2518" s="16">
        <v>0</v>
      </c>
      <c r="J2518" s="46"/>
      <c r="K2518" s="46"/>
      <c r="L2518" s="46"/>
    </row>
    <row r="2519" spans="1:12" x14ac:dyDescent="0.25">
      <c r="A2519" s="114">
        <v>42415</v>
      </c>
      <c r="B2519" s="16">
        <v>53658</v>
      </c>
      <c r="C2519" s="16" t="s">
        <v>158</v>
      </c>
      <c r="D2519" s="16">
        <v>15.6</v>
      </c>
      <c r="E2519" s="16" t="s">
        <v>4</v>
      </c>
      <c r="F2519" s="46"/>
      <c r="G2519" s="46"/>
      <c r="H2519" s="46"/>
      <c r="I2519" s="16">
        <v>0</v>
      </c>
      <c r="J2519" s="46"/>
      <c r="K2519" s="46"/>
      <c r="L2519" s="46"/>
    </row>
    <row r="2520" spans="1:12" x14ac:dyDescent="0.25">
      <c r="A2520" s="114">
        <v>42415</v>
      </c>
      <c r="B2520" s="16">
        <v>53659</v>
      </c>
      <c r="C2520" s="16" t="s">
        <v>153</v>
      </c>
      <c r="D2520" s="16">
        <v>13.3</v>
      </c>
      <c r="E2520" s="16" t="s">
        <v>4</v>
      </c>
      <c r="F2520" s="46"/>
      <c r="G2520" s="46"/>
      <c r="H2520" s="46"/>
      <c r="I2520" s="16">
        <v>0</v>
      </c>
      <c r="J2520" s="46"/>
      <c r="K2520" s="46"/>
      <c r="L2520" s="46"/>
    </row>
    <row r="2521" spans="1:12" x14ac:dyDescent="0.25">
      <c r="A2521" s="114">
        <v>42415</v>
      </c>
      <c r="B2521" s="16">
        <v>53660</v>
      </c>
      <c r="C2521" s="16" t="s">
        <v>154</v>
      </c>
      <c r="D2521" s="16">
        <v>13</v>
      </c>
      <c r="E2521" s="16" t="s">
        <v>4</v>
      </c>
      <c r="F2521" s="46"/>
      <c r="G2521" s="46"/>
      <c r="H2521" s="46"/>
      <c r="I2521" s="16">
        <v>0</v>
      </c>
      <c r="J2521" s="46"/>
      <c r="K2521" s="46"/>
      <c r="L2521" s="46"/>
    </row>
    <row r="2522" spans="1:12" x14ac:dyDescent="0.25">
      <c r="A2522" s="114">
        <v>42415</v>
      </c>
      <c r="B2522" s="16">
        <v>53661</v>
      </c>
      <c r="C2522" s="16" t="s">
        <v>152</v>
      </c>
      <c r="D2522" s="16">
        <v>14.9</v>
      </c>
      <c r="E2522" s="16" t="s">
        <v>4</v>
      </c>
      <c r="F2522" s="46"/>
      <c r="G2522" s="46"/>
      <c r="H2522" s="46"/>
      <c r="I2522" s="16">
        <v>0</v>
      </c>
      <c r="J2522" s="46"/>
      <c r="K2522" s="46"/>
      <c r="L2522" s="46"/>
    </row>
    <row r="2523" spans="1:12" x14ac:dyDescent="0.25">
      <c r="A2523" s="114">
        <v>42415</v>
      </c>
      <c r="B2523" s="16">
        <v>53662</v>
      </c>
      <c r="C2523" s="16" t="s">
        <v>158</v>
      </c>
      <c r="D2523" s="16">
        <v>15.6</v>
      </c>
      <c r="E2523" s="16" t="s">
        <v>4</v>
      </c>
      <c r="F2523" s="46"/>
      <c r="G2523" s="46"/>
      <c r="H2523" s="46"/>
      <c r="I2523" s="16">
        <v>0</v>
      </c>
      <c r="J2523" s="46"/>
      <c r="K2523" s="46"/>
      <c r="L2523" s="46"/>
    </row>
    <row r="2524" spans="1:12" x14ac:dyDescent="0.25">
      <c r="A2524" s="114">
        <v>42415</v>
      </c>
      <c r="B2524" s="16">
        <v>53663</v>
      </c>
      <c r="C2524" s="16" t="s">
        <v>153</v>
      </c>
      <c r="D2524" s="16">
        <v>13.3</v>
      </c>
      <c r="E2524" s="16" t="s">
        <v>4</v>
      </c>
      <c r="F2524" s="46"/>
      <c r="G2524" s="46"/>
      <c r="H2524" s="46"/>
      <c r="I2524" s="16">
        <v>0</v>
      </c>
      <c r="J2524" s="46"/>
      <c r="K2524" s="46"/>
      <c r="L2524" s="46"/>
    </row>
    <row r="2525" spans="1:12" x14ac:dyDescent="0.25">
      <c r="A2525" s="114">
        <v>42415</v>
      </c>
      <c r="B2525" s="16">
        <v>53664</v>
      </c>
      <c r="C2525" s="16" t="s">
        <v>154</v>
      </c>
      <c r="D2525" s="16">
        <v>13</v>
      </c>
      <c r="E2525" s="16" t="s">
        <v>4</v>
      </c>
      <c r="F2525" s="46"/>
      <c r="G2525" s="46"/>
      <c r="H2525" s="46"/>
      <c r="I2525" s="16">
        <v>0</v>
      </c>
      <c r="J2525" s="46"/>
      <c r="K2525" s="46"/>
      <c r="L2525" s="46"/>
    </row>
    <row r="2526" spans="1:12" x14ac:dyDescent="0.25">
      <c r="A2526" s="114">
        <v>42415</v>
      </c>
      <c r="B2526" s="16">
        <v>53665</v>
      </c>
      <c r="C2526" s="16" t="s">
        <v>152</v>
      </c>
      <c r="D2526" s="16">
        <v>14.9</v>
      </c>
      <c r="E2526" s="16" t="s">
        <v>4</v>
      </c>
      <c r="F2526" s="46"/>
      <c r="G2526" s="46"/>
      <c r="H2526" s="46"/>
      <c r="I2526" s="16">
        <v>0</v>
      </c>
      <c r="J2526" s="46"/>
      <c r="K2526" s="46"/>
      <c r="L2526" s="46"/>
    </row>
    <row r="2527" spans="1:12" x14ac:dyDescent="0.25">
      <c r="A2527" s="114">
        <v>42415</v>
      </c>
      <c r="B2527" s="16">
        <v>53666</v>
      </c>
      <c r="C2527" s="16" t="s">
        <v>158</v>
      </c>
      <c r="D2527" s="16">
        <v>15.6</v>
      </c>
      <c r="E2527" s="16" t="s">
        <v>4</v>
      </c>
      <c r="F2527" s="46"/>
      <c r="G2527" s="46"/>
      <c r="H2527" s="46"/>
      <c r="I2527" s="16">
        <v>0</v>
      </c>
      <c r="J2527" s="46"/>
      <c r="K2527" s="46"/>
      <c r="L2527" s="46"/>
    </row>
    <row r="2528" spans="1:12" x14ac:dyDescent="0.25">
      <c r="A2528" s="114">
        <v>42415</v>
      </c>
      <c r="B2528" s="16">
        <v>53667</v>
      </c>
      <c r="C2528" s="16" t="s">
        <v>153</v>
      </c>
      <c r="D2528" s="16">
        <v>13.3</v>
      </c>
      <c r="E2528" s="16" t="s">
        <v>4</v>
      </c>
      <c r="F2528" s="46"/>
      <c r="G2528" s="46"/>
      <c r="H2528" s="46"/>
      <c r="I2528" s="16">
        <v>0</v>
      </c>
      <c r="J2528" s="46"/>
      <c r="K2528" s="46"/>
      <c r="L2528" s="46"/>
    </row>
    <row r="2529" spans="1:12" x14ac:dyDescent="0.25">
      <c r="A2529" s="114">
        <v>42415</v>
      </c>
      <c r="B2529" s="16">
        <v>53668</v>
      </c>
      <c r="C2529" s="16" t="s">
        <v>154</v>
      </c>
      <c r="D2529" s="16">
        <v>13.3</v>
      </c>
      <c r="E2529" s="16" t="s">
        <v>4</v>
      </c>
      <c r="F2529" s="46"/>
      <c r="G2529" s="46"/>
      <c r="H2529" s="46"/>
      <c r="I2529" s="16">
        <v>0</v>
      </c>
      <c r="J2529" s="46"/>
      <c r="K2529" s="46"/>
      <c r="L2529" s="46"/>
    </row>
    <row r="2530" spans="1:12" x14ac:dyDescent="0.25">
      <c r="A2530" s="114">
        <v>42415</v>
      </c>
      <c r="B2530" s="16">
        <v>53669</v>
      </c>
      <c r="C2530" s="16" t="s">
        <v>152</v>
      </c>
      <c r="D2530" s="16">
        <v>14.9</v>
      </c>
      <c r="E2530" s="16" t="s">
        <v>4</v>
      </c>
      <c r="F2530" s="46"/>
      <c r="G2530" s="46"/>
      <c r="H2530" s="46"/>
      <c r="I2530" s="16">
        <v>0</v>
      </c>
      <c r="J2530" s="46"/>
      <c r="K2530" s="46"/>
      <c r="L2530" s="46"/>
    </row>
    <row r="2531" spans="1:12" x14ac:dyDescent="0.25">
      <c r="A2531" s="114">
        <v>42415</v>
      </c>
      <c r="B2531" s="16">
        <v>53670</v>
      </c>
      <c r="C2531" s="16" t="s">
        <v>158</v>
      </c>
      <c r="D2531" s="16">
        <v>15.6</v>
      </c>
      <c r="E2531" s="16" t="s">
        <v>4</v>
      </c>
      <c r="F2531" s="46"/>
      <c r="G2531" s="46"/>
      <c r="H2531" s="46"/>
      <c r="I2531" s="16">
        <v>0</v>
      </c>
      <c r="J2531" s="46"/>
      <c r="K2531" s="46"/>
      <c r="L2531" s="46"/>
    </row>
    <row r="2532" spans="1:12" x14ac:dyDescent="0.25">
      <c r="A2532" s="114">
        <v>42415</v>
      </c>
      <c r="B2532" s="16">
        <v>53671</v>
      </c>
      <c r="C2532" s="16" t="s">
        <v>154</v>
      </c>
      <c r="D2532" s="16">
        <v>13</v>
      </c>
      <c r="E2532" s="16" t="s">
        <v>4</v>
      </c>
      <c r="F2532" s="46"/>
      <c r="G2532" s="46"/>
      <c r="H2532" s="46"/>
      <c r="I2532" s="16">
        <v>0</v>
      </c>
      <c r="J2532" s="46"/>
      <c r="K2532" s="46"/>
      <c r="L2532" s="46"/>
    </row>
    <row r="2533" spans="1:12" x14ac:dyDescent="0.25">
      <c r="A2533" s="114">
        <v>42415</v>
      </c>
      <c r="B2533" s="16">
        <v>53672</v>
      </c>
      <c r="C2533" s="16" t="s">
        <v>152</v>
      </c>
      <c r="D2533" s="16">
        <v>14.9</v>
      </c>
      <c r="E2533" s="16" t="s">
        <v>4</v>
      </c>
      <c r="F2533" s="46"/>
      <c r="G2533" s="46"/>
      <c r="H2533" s="46"/>
      <c r="I2533" s="16">
        <v>0</v>
      </c>
      <c r="J2533" s="46"/>
      <c r="K2533" s="46"/>
      <c r="L2533" s="46"/>
    </row>
    <row r="2534" spans="1:12" x14ac:dyDescent="0.25">
      <c r="A2534" s="114">
        <v>42415</v>
      </c>
      <c r="B2534" s="16">
        <v>53673</v>
      </c>
      <c r="C2534" s="16" t="s">
        <v>154</v>
      </c>
      <c r="D2534" s="16">
        <v>13</v>
      </c>
      <c r="E2534" s="16" t="s">
        <v>4</v>
      </c>
      <c r="F2534" s="46"/>
      <c r="G2534" s="46"/>
      <c r="H2534" s="46"/>
      <c r="I2534" s="16">
        <v>0</v>
      </c>
      <c r="J2534" s="46"/>
      <c r="K2534" s="46"/>
      <c r="L2534" s="46"/>
    </row>
    <row r="2535" spans="1:12" ht="15.75" thickBot="1" x14ac:dyDescent="0.3">
      <c r="A2535" s="114">
        <v>42415</v>
      </c>
      <c r="B2535" s="16">
        <v>53674</v>
      </c>
      <c r="C2535" s="16" t="s">
        <v>152</v>
      </c>
      <c r="D2535" s="16">
        <v>14.9</v>
      </c>
      <c r="E2535" s="16" t="s">
        <v>4</v>
      </c>
      <c r="F2535" s="46"/>
      <c r="G2535" s="46"/>
      <c r="H2535" s="46"/>
      <c r="I2535" s="16">
        <v>0</v>
      </c>
      <c r="J2535" s="117"/>
      <c r="K2535" s="117"/>
      <c r="L2535" s="117"/>
    </row>
    <row r="2536" spans="1:12" x14ac:dyDescent="0.25">
      <c r="A2536" s="114">
        <v>42416</v>
      </c>
      <c r="B2536" s="16">
        <v>53675</v>
      </c>
      <c r="C2536" s="16" t="s">
        <v>155</v>
      </c>
      <c r="D2536" s="16">
        <v>14.9</v>
      </c>
      <c r="E2536" s="16" t="s">
        <v>4</v>
      </c>
      <c r="F2536" s="46"/>
      <c r="G2536" s="46"/>
      <c r="H2536" s="46"/>
      <c r="I2536" s="16">
        <v>0</v>
      </c>
      <c r="J2536" s="116"/>
      <c r="K2536" s="116"/>
      <c r="L2536" s="116"/>
    </row>
    <row r="2537" spans="1:12" x14ac:dyDescent="0.25">
      <c r="A2537" s="114">
        <v>42416</v>
      </c>
      <c r="B2537" s="16">
        <v>53676</v>
      </c>
      <c r="C2537" s="16" t="s">
        <v>151</v>
      </c>
      <c r="D2537" s="16">
        <v>14.9</v>
      </c>
      <c r="E2537" s="16" t="s">
        <v>4</v>
      </c>
      <c r="F2537" s="46"/>
      <c r="G2537" s="46"/>
      <c r="H2537" s="46"/>
      <c r="I2537" s="16">
        <v>0</v>
      </c>
      <c r="J2537" s="46"/>
      <c r="K2537" s="46"/>
      <c r="L2537" s="46"/>
    </row>
    <row r="2538" spans="1:12" x14ac:dyDescent="0.25">
      <c r="A2538" s="114">
        <v>42416</v>
      </c>
      <c r="B2538" s="16">
        <v>53677</v>
      </c>
      <c r="C2538" s="16" t="s">
        <v>154</v>
      </c>
      <c r="D2538" s="16">
        <v>13</v>
      </c>
      <c r="E2538" s="16" t="s">
        <v>4</v>
      </c>
      <c r="F2538" s="46"/>
      <c r="G2538" s="46"/>
      <c r="H2538" s="46"/>
      <c r="I2538" s="16">
        <v>0</v>
      </c>
      <c r="J2538" s="46"/>
      <c r="K2538" s="46"/>
      <c r="L2538" s="46"/>
    </row>
    <row r="2539" spans="1:12" x14ac:dyDescent="0.25">
      <c r="A2539" s="114">
        <v>42416</v>
      </c>
      <c r="B2539" s="16">
        <v>53678</v>
      </c>
      <c r="C2539" s="16" t="s">
        <v>158</v>
      </c>
      <c r="D2539" s="16">
        <v>15.6</v>
      </c>
      <c r="E2539" s="16" t="s">
        <v>4</v>
      </c>
      <c r="F2539" s="46"/>
      <c r="G2539" s="46"/>
      <c r="H2539" s="46"/>
      <c r="I2539" s="16">
        <v>0</v>
      </c>
      <c r="J2539" s="46"/>
      <c r="K2539" s="46"/>
      <c r="L2539" s="46"/>
    </row>
    <row r="2540" spans="1:12" x14ac:dyDescent="0.25">
      <c r="A2540" s="114">
        <v>42416</v>
      </c>
      <c r="B2540" s="16">
        <v>53679</v>
      </c>
      <c r="C2540" s="16" t="s">
        <v>155</v>
      </c>
      <c r="D2540" s="16">
        <v>14.9</v>
      </c>
      <c r="E2540" s="16" t="s">
        <v>4</v>
      </c>
      <c r="F2540" s="46"/>
      <c r="G2540" s="46"/>
      <c r="H2540" s="46"/>
      <c r="I2540" s="16">
        <v>0</v>
      </c>
      <c r="J2540" s="46"/>
      <c r="K2540" s="46"/>
      <c r="L2540" s="46"/>
    </row>
    <row r="2541" spans="1:12" x14ac:dyDescent="0.25">
      <c r="A2541" s="114">
        <v>42416</v>
      </c>
      <c r="B2541" s="16">
        <v>53680</v>
      </c>
      <c r="C2541" s="16" t="s">
        <v>151</v>
      </c>
      <c r="D2541" s="16">
        <v>14.9</v>
      </c>
      <c r="E2541" s="16" t="s">
        <v>4</v>
      </c>
      <c r="F2541" s="46"/>
      <c r="G2541" s="46"/>
      <c r="H2541" s="46"/>
      <c r="I2541" s="16">
        <v>0</v>
      </c>
      <c r="J2541" s="46"/>
      <c r="K2541" s="46"/>
      <c r="L2541" s="46"/>
    </row>
    <row r="2542" spans="1:12" x14ac:dyDescent="0.25">
      <c r="A2542" s="114">
        <v>42416</v>
      </c>
      <c r="B2542" s="16">
        <v>53681</v>
      </c>
      <c r="C2542" s="16" t="s">
        <v>154</v>
      </c>
      <c r="D2542" s="16">
        <v>13</v>
      </c>
      <c r="E2542" s="16" t="s">
        <v>4</v>
      </c>
      <c r="F2542" s="46"/>
      <c r="G2542" s="46"/>
      <c r="H2542" s="46"/>
      <c r="I2542" s="16">
        <v>0</v>
      </c>
      <c r="J2542" s="46"/>
      <c r="K2542" s="46"/>
      <c r="L2542" s="46"/>
    </row>
    <row r="2543" spans="1:12" x14ac:dyDescent="0.25">
      <c r="A2543" s="114">
        <v>42416</v>
      </c>
      <c r="B2543" s="16">
        <v>53682</v>
      </c>
      <c r="C2543" s="16" t="s">
        <v>158</v>
      </c>
      <c r="D2543" s="16">
        <v>15.6</v>
      </c>
      <c r="E2543" s="16" t="s">
        <v>4</v>
      </c>
      <c r="F2543" s="46"/>
      <c r="G2543" s="46"/>
      <c r="H2543" s="46"/>
      <c r="I2543" s="16">
        <v>0</v>
      </c>
      <c r="J2543" s="46"/>
      <c r="K2543" s="46"/>
      <c r="L2543" s="46"/>
    </row>
    <row r="2544" spans="1:12" x14ac:dyDescent="0.25">
      <c r="A2544" s="114">
        <v>42416</v>
      </c>
      <c r="B2544" s="16">
        <v>53683</v>
      </c>
      <c r="C2544" s="16" t="s">
        <v>155</v>
      </c>
      <c r="D2544" s="16">
        <v>14.9</v>
      </c>
      <c r="E2544" s="16" t="s">
        <v>4</v>
      </c>
      <c r="F2544" s="46"/>
      <c r="G2544" s="46"/>
      <c r="H2544" s="46"/>
      <c r="I2544" s="16">
        <v>0</v>
      </c>
      <c r="J2544" s="46"/>
      <c r="K2544" s="46"/>
      <c r="L2544" s="46"/>
    </row>
    <row r="2545" spans="1:12" x14ac:dyDescent="0.25">
      <c r="A2545" s="114">
        <v>42416</v>
      </c>
      <c r="B2545" s="16">
        <v>53684</v>
      </c>
      <c r="C2545" s="16" t="s">
        <v>151</v>
      </c>
      <c r="D2545" s="16">
        <v>14.9</v>
      </c>
      <c r="E2545" s="16" t="s">
        <v>4</v>
      </c>
      <c r="F2545" s="46"/>
      <c r="G2545" s="46"/>
      <c r="H2545" s="46"/>
      <c r="I2545" s="16">
        <v>0</v>
      </c>
      <c r="J2545" s="46"/>
      <c r="K2545" s="46"/>
      <c r="L2545" s="46"/>
    </row>
    <row r="2546" spans="1:12" x14ac:dyDescent="0.25">
      <c r="A2546" s="114">
        <v>42416</v>
      </c>
      <c r="B2546" s="16">
        <v>53685</v>
      </c>
      <c r="C2546" s="16" t="s">
        <v>154</v>
      </c>
      <c r="D2546" s="16">
        <v>13</v>
      </c>
      <c r="E2546" s="16" t="s">
        <v>4</v>
      </c>
      <c r="F2546" s="46"/>
      <c r="G2546" s="46"/>
      <c r="H2546" s="46"/>
      <c r="I2546" s="16">
        <v>0</v>
      </c>
      <c r="J2546" s="46"/>
      <c r="K2546" s="46"/>
      <c r="L2546" s="46"/>
    </row>
    <row r="2547" spans="1:12" x14ac:dyDescent="0.25">
      <c r="A2547" s="114">
        <v>42416</v>
      </c>
      <c r="B2547" s="16">
        <v>53686</v>
      </c>
      <c r="C2547" s="16" t="s">
        <v>155</v>
      </c>
      <c r="D2547" s="16">
        <v>14.9</v>
      </c>
      <c r="E2547" s="16" t="s">
        <v>4</v>
      </c>
      <c r="F2547" s="46"/>
      <c r="G2547" s="46"/>
      <c r="H2547" s="46"/>
      <c r="I2547" s="16">
        <v>0</v>
      </c>
      <c r="J2547" s="46"/>
      <c r="K2547" s="46"/>
      <c r="L2547" s="46"/>
    </row>
    <row r="2548" spans="1:12" x14ac:dyDescent="0.25">
      <c r="A2548" s="114">
        <v>42416</v>
      </c>
      <c r="B2548" s="16">
        <v>53687</v>
      </c>
      <c r="C2548" s="16" t="s">
        <v>151</v>
      </c>
      <c r="D2548" s="16">
        <v>14.9</v>
      </c>
      <c r="E2548" s="16" t="s">
        <v>4</v>
      </c>
      <c r="F2548" s="46"/>
      <c r="G2548" s="46"/>
      <c r="H2548" s="46"/>
      <c r="I2548" s="16">
        <v>0</v>
      </c>
      <c r="J2548" s="46"/>
      <c r="K2548" s="46"/>
      <c r="L2548" s="46"/>
    </row>
    <row r="2549" spans="1:12" x14ac:dyDescent="0.25">
      <c r="A2549" s="114">
        <v>42416</v>
      </c>
      <c r="B2549" s="16">
        <v>53688</v>
      </c>
      <c r="C2549" s="16" t="s">
        <v>154</v>
      </c>
      <c r="D2549" s="16">
        <v>13</v>
      </c>
      <c r="E2549" s="16" t="s">
        <v>4</v>
      </c>
      <c r="F2549" s="46"/>
      <c r="G2549" s="46"/>
      <c r="H2549" s="46"/>
      <c r="I2549" s="16">
        <v>0</v>
      </c>
      <c r="J2549" s="46"/>
      <c r="K2549" s="46"/>
      <c r="L2549" s="46"/>
    </row>
    <row r="2550" spans="1:12" x14ac:dyDescent="0.25">
      <c r="A2550" s="114">
        <v>42416</v>
      </c>
      <c r="B2550" s="16">
        <v>53689</v>
      </c>
      <c r="C2550" s="16" t="s">
        <v>155</v>
      </c>
      <c r="D2550" s="16">
        <v>14.9</v>
      </c>
      <c r="E2550" s="16" t="s">
        <v>4</v>
      </c>
      <c r="F2550" s="46"/>
      <c r="G2550" s="46"/>
      <c r="H2550" s="46"/>
      <c r="I2550" s="16">
        <v>0</v>
      </c>
      <c r="J2550" s="46"/>
      <c r="K2550" s="46"/>
      <c r="L2550" s="46"/>
    </row>
    <row r="2551" spans="1:12" x14ac:dyDescent="0.25">
      <c r="A2551" s="114">
        <v>42416</v>
      </c>
      <c r="B2551" s="16">
        <v>53690</v>
      </c>
      <c r="C2551" s="16" t="s">
        <v>151</v>
      </c>
      <c r="D2551" s="16">
        <v>14.9</v>
      </c>
      <c r="E2551" s="16" t="s">
        <v>4</v>
      </c>
      <c r="F2551" s="46"/>
      <c r="G2551" s="46"/>
      <c r="H2551" s="46"/>
      <c r="I2551" s="16">
        <v>0</v>
      </c>
      <c r="J2551" s="46"/>
      <c r="K2551" s="46"/>
      <c r="L2551" s="46"/>
    </row>
    <row r="2552" spans="1:12" x14ac:dyDescent="0.25">
      <c r="A2552" s="55">
        <v>42416</v>
      </c>
      <c r="B2552" s="37">
        <v>53691</v>
      </c>
      <c r="C2552" s="37" t="s">
        <v>72</v>
      </c>
      <c r="D2552" s="37" t="s">
        <v>72</v>
      </c>
      <c r="E2552" s="37" t="s">
        <v>72</v>
      </c>
      <c r="F2552" s="37" t="s">
        <v>72</v>
      </c>
      <c r="G2552" s="37" t="s">
        <v>72</v>
      </c>
      <c r="H2552" s="37" t="s">
        <v>72</v>
      </c>
      <c r="I2552" s="37" t="s">
        <v>72</v>
      </c>
      <c r="J2552" s="37" t="s">
        <v>72</v>
      </c>
      <c r="K2552" s="37" t="s">
        <v>72</v>
      </c>
      <c r="L2552" s="37" t="s">
        <v>72</v>
      </c>
    </row>
    <row r="2553" spans="1:12" x14ac:dyDescent="0.25">
      <c r="A2553" s="114">
        <v>42416</v>
      </c>
      <c r="B2553" s="16">
        <v>53692</v>
      </c>
      <c r="C2553" s="16" t="s">
        <v>154</v>
      </c>
      <c r="D2553" s="16">
        <v>13</v>
      </c>
      <c r="E2553" s="16" t="s">
        <v>4</v>
      </c>
      <c r="F2553" s="46"/>
      <c r="G2553" s="46"/>
      <c r="H2553" s="46"/>
      <c r="I2553" s="16">
        <v>0</v>
      </c>
      <c r="J2553" s="46"/>
      <c r="K2553" s="46"/>
      <c r="L2553" s="46"/>
    </row>
    <row r="2554" spans="1:12" x14ac:dyDescent="0.25">
      <c r="A2554" s="114">
        <v>42416</v>
      </c>
      <c r="B2554" s="16">
        <v>53693</v>
      </c>
      <c r="C2554" s="16" t="s">
        <v>151</v>
      </c>
      <c r="D2554" s="16">
        <v>14.9</v>
      </c>
      <c r="E2554" s="16" t="s">
        <v>4</v>
      </c>
      <c r="F2554" s="46"/>
      <c r="G2554" s="46"/>
      <c r="H2554" s="46"/>
      <c r="I2554" s="16">
        <v>0</v>
      </c>
      <c r="J2554" s="46"/>
      <c r="K2554" s="46"/>
      <c r="L2554" s="46"/>
    </row>
    <row r="2555" spans="1:12" x14ac:dyDescent="0.25">
      <c r="A2555" s="114">
        <v>42416</v>
      </c>
      <c r="B2555" s="16">
        <v>53694</v>
      </c>
      <c r="C2555" s="16" t="s">
        <v>154</v>
      </c>
      <c r="D2555" s="16">
        <v>13</v>
      </c>
      <c r="E2555" s="16" t="s">
        <v>4</v>
      </c>
      <c r="F2555" s="46"/>
      <c r="G2555" s="46"/>
      <c r="H2555" s="46"/>
      <c r="I2555" s="16">
        <v>0</v>
      </c>
      <c r="J2555" s="46"/>
      <c r="K2555" s="46"/>
      <c r="L2555" s="46"/>
    </row>
    <row r="2556" spans="1:12" x14ac:dyDescent="0.25">
      <c r="A2556" s="114">
        <v>42416</v>
      </c>
      <c r="B2556" s="16">
        <v>53695</v>
      </c>
      <c r="C2556" s="16" t="s">
        <v>155</v>
      </c>
      <c r="D2556" s="16">
        <v>14.9</v>
      </c>
      <c r="E2556" s="16" t="s">
        <v>4</v>
      </c>
      <c r="F2556" s="46"/>
      <c r="G2556" s="46"/>
      <c r="H2556" s="46"/>
      <c r="I2556" s="16">
        <v>0</v>
      </c>
      <c r="J2556" s="46"/>
      <c r="K2556" s="46"/>
      <c r="L2556" s="46"/>
    </row>
    <row r="2557" spans="1:12" x14ac:dyDescent="0.25">
      <c r="A2557" s="114">
        <v>42416</v>
      </c>
      <c r="B2557" s="16">
        <v>53696</v>
      </c>
      <c r="C2557" s="16" t="s">
        <v>151</v>
      </c>
      <c r="D2557" s="16">
        <v>14.9</v>
      </c>
      <c r="E2557" s="16" t="s">
        <v>4</v>
      </c>
      <c r="F2557" s="46"/>
      <c r="G2557" s="46"/>
      <c r="H2557" s="46"/>
      <c r="I2557" s="16">
        <v>0</v>
      </c>
      <c r="J2557" s="46"/>
      <c r="K2557" s="46"/>
      <c r="L2557" s="46"/>
    </row>
    <row r="2558" spans="1:12" x14ac:dyDescent="0.25">
      <c r="A2558" s="114">
        <v>42416</v>
      </c>
      <c r="B2558" s="16">
        <v>53697</v>
      </c>
      <c r="C2558" s="16" t="s">
        <v>154</v>
      </c>
      <c r="D2558" s="16">
        <v>13</v>
      </c>
      <c r="E2558" s="16" t="s">
        <v>4</v>
      </c>
      <c r="F2558" s="46"/>
      <c r="G2558" s="46"/>
      <c r="H2558" s="46"/>
      <c r="I2558" s="16">
        <v>0</v>
      </c>
      <c r="J2558" s="46"/>
      <c r="K2558" s="46"/>
      <c r="L2558" s="46"/>
    </row>
    <row r="2559" spans="1:12" x14ac:dyDescent="0.25">
      <c r="A2559" s="114">
        <v>42416</v>
      </c>
      <c r="B2559" s="16">
        <v>53698</v>
      </c>
      <c r="C2559" s="16" t="s">
        <v>155</v>
      </c>
      <c r="D2559" s="16">
        <v>14.9</v>
      </c>
      <c r="E2559" s="16" t="s">
        <v>4</v>
      </c>
      <c r="F2559" s="46"/>
      <c r="G2559" s="46"/>
      <c r="H2559" s="46"/>
      <c r="I2559" s="16">
        <v>0</v>
      </c>
      <c r="J2559" s="46"/>
      <c r="K2559" s="46"/>
      <c r="L2559" s="46"/>
    </row>
    <row r="2560" spans="1:12" x14ac:dyDescent="0.25">
      <c r="A2560" s="114">
        <v>42416</v>
      </c>
      <c r="B2560" s="16">
        <v>53699</v>
      </c>
      <c r="C2560" s="16" t="s">
        <v>151</v>
      </c>
      <c r="D2560" s="16">
        <v>14.9</v>
      </c>
      <c r="E2560" s="16" t="s">
        <v>4</v>
      </c>
      <c r="F2560" s="46"/>
      <c r="G2560" s="46"/>
      <c r="H2560" s="46"/>
      <c r="I2560" s="16">
        <v>0</v>
      </c>
      <c r="J2560" s="46"/>
      <c r="K2560" s="46"/>
      <c r="L2560" s="46"/>
    </row>
    <row r="2561" spans="1:12" x14ac:dyDescent="0.25">
      <c r="A2561" s="114">
        <v>42416</v>
      </c>
      <c r="B2561" s="16">
        <v>53700</v>
      </c>
      <c r="C2561" s="16" t="s">
        <v>154</v>
      </c>
      <c r="D2561" s="16">
        <v>13</v>
      </c>
      <c r="E2561" s="16" t="s">
        <v>4</v>
      </c>
      <c r="F2561" s="46"/>
      <c r="G2561" s="46"/>
      <c r="H2561" s="46"/>
      <c r="I2561" s="16">
        <v>0</v>
      </c>
      <c r="J2561" s="46"/>
      <c r="K2561" s="46"/>
      <c r="L2561" s="46"/>
    </row>
    <row r="2562" spans="1:12" x14ac:dyDescent="0.25">
      <c r="A2562" s="114">
        <v>42416</v>
      </c>
      <c r="B2562" s="16">
        <v>53701</v>
      </c>
      <c r="C2562" s="16" t="s">
        <v>155</v>
      </c>
      <c r="D2562" s="16">
        <v>14.9</v>
      </c>
      <c r="E2562" s="16" t="s">
        <v>4</v>
      </c>
      <c r="F2562" s="46"/>
      <c r="G2562" s="46"/>
      <c r="H2562" s="46"/>
      <c r="I2562" s="16">
        <v>0</v>
      </c>
      <c r="J2562" s="46"/>
      <c r="K2562" s="46"/>
      <c r="L2562" s="46"/>
    </row>
    <row r="2563" spans="1:12" x14ac:dyDescent="0.25">
      <c r="A2563" s="114">
        <v>42416</v>
      </c>
      <c r="B2563" s="16">
        <v>53702</v>
      </c>
      <c r="C2563" s="16" t="s">
        <v>151</v>
      </c>
      <c r="D2563" s="16">
        <v>14.9</v>
      </c>
      <c r="E2563" s="16" t="s">
        <v>4</v>
      </c>
      <c r="F2563" s="46"/>
      <c r="G2563" s="46"/>
      <c r="H2563" s="46"/>
      <c r="I2563" s="16">
        <v>0</v>
      </c>
      <c r="J2563" s="46"/>
      <c r="K2563" s="46"/>
      <c r="L2563" s="46"/>
    </row>
    <row r="2564" spans="1:12" x14ac:dyDescent="0.25">
      <c r="A2564" s="114">
        <v>42416</v>
      </c>
      <c r="B2564" s="16">
        <v>53703</v>
      </c>
      <c r="C2564" s="16" t="s">
        <v>154</v>
      </c>
      <c r="D2564" s="16">
        <v>13</v>
      </c>
      <c r="E2564" s="16" t="s">
        <v>4</v>
      </c>
      <c r="F2564" s="46"/>
      <c r="G2564" s="46"/>
      <c r="H2564" s="46"/>
      <c r="I2564" s="16">
        <v>0</v>
      </c>
      <c r="J2564" s="46"/>
      <c r="K2564" s="46"/>
      <c r="L2564" s="46"/>
    </row>
    <row r="2565" spans="1:12" x14ac:dyDescent="0.25">
      <c r="A2565" s="114">
        <v>42416</v>
      </c>
      <c r="B2565" s="16">
        <v>53704</v>
      </c>
      <c r="C2565" s="16" t="s">
        <v>155</v>
      </c>
      <c r="D2565" s="16">
        <v>14.9</v>
      </c>
      <c r="E2565" s="16" t="s">
        <v>4</v>
      </c>
      <c r="F2565" s="46"/>
      <c r="G2565" s="46"/>
      <c r="H2565" s="46"/>
      <c r="I2565" s="16">
        <v>0</v>
      </c>
      <c r="J2565" s="46"/>
      <c r="K2565" s="46"/>
      <c r="L2565" s="46"/>
    </row>
    <row r="2566" spans="1:12" x14ac:dyDescent="0.25">
      <c r="A2566" s="114">
        <v>42416</v>
      </c>
      <c r="B2566" s="16">
        <v>53705</v>
      </c>
      <c r="C2566" s="16" t="s">
        <v>151</v>
      </c>
      <c r="D2566" s="16">
        <v>14.9</v>
      </c>
      <c r="E2566" s="16" t="s">
        <v>4</v>
      </c>
      <c r="F2566" s="46"/>
      <c r="G2566" s="46"/>
      <c r="H2566" s="46"/>
      <c r="I2566" s="16">
        <v>0</v>
      </c>
      <c r="J2566" s="46"/>
      <c r="K2566" s="46"/>
      <c r="L2566" s="46"/>
    </row>
    <row r="2567" spans="1:12" x14ac:dyDescent="0.25">
      <c r="A2567" s="114">
        <v>42416</v>
      </c>
      <c r="B2567" s="16">
        <v>53706</v>
      </c>
      <c r="C2567" s="16" t="s">
        <v>154</v>
      </c>
      <c r="D2567" s="16">
        <v>13</v>
      </c>
      <c r="E2567" s="16" t="s">
        <v>4</v>
      </c>
      <c r="F2567" s="46"/>
      <c r="G2567" s="46"/>
      <c r="H2567" s="46"/>
      <c r="I2567" s="16">
        <v>0</v>
      </c>
      <c r="J2567" s="46"/>
      <c r="K2567" s="46"/>
      <c r="L2567" s="46"/>
    </row>
    <row r="2568" spans="1:12" x14ac:dyDescent="0.25">
      <c r="A2568" s="114">
        <v>42416</v>
      </c>
      <c r="B2568" s="16">
        <v>53707</v>
      </c>
      <c r="C2568" s="16" t="s">
        <v>155</v>
      </c>
      <c r="D2568" s="16">
        <v>14.9</v>
      </c>
      <c r="E2568" s="16" t="s">
        <v>4</v>
      </c>
      <c r="F2568" s="46"/>
      <c r="G2568" s="46"/>
      <c r="H2568" s="46"/>
      <c r="I2568" s="16">
        <v>0</v>
      </c>
      <c r="J2568" s="46"/>
      <c r="K2568" s="46"/>
      <c r="L2568" s="46"/>
    </row>
    <row r="2569" spans="1:12" x14ac:dyDescent="0.25">
      <c r="A2569" s="114">
        <v>42416</v>
      </c>
      <c r="B2569" s="16">
        <v>53708</v>
      </c>
      <c r="C2569" s="16" t="s">
        <v>151</v>
      </c>
      <c r="D2569" s="16">
        <v>14.9</v>
      </c>
      <c r="E2569" s="16" t="s">
        <v>4</v>
      </c>
      <c r="F2569" s="46"/>
      <c r="G2569" s="46"/>
      <c r="H2569" s="46"/>
      <c r="I2569" s="16">
        <v>0</v>
      </c>
      <c r="J2569" s="46"/>
      <c r="K2569" s="46"/>
      <c r="L2569" s="46"/>
    </row>
    <row r="2570" spans="1:12" x14ac:dyDescent="0.25">
      <c r="A2570" s="114">
        <v>42416</v>
      </c>
      <c r="B2570" s="16">
        <v>53709</v>
      </c>
      <c r="C2570" s="16" t="s">
        <v>154</v>
      </c>
      <c r="D2570" s="16">
        <v>13</v>
      </c>
      <c r="E2570" s="16" t="s">
        <v>4</v>
      </c>
      <c r="F2570" s="46"/>
      <c r="G2570" s="46"/>
      <c r="H2570" s="46"/>
      <c r="I2570" s="16">
        <v>0</v>
      </c>
      <c r="J2570" s="46"/>
      <c r="K2570" s="46"/>
      <c r="L2570" s="46"/>
    </row>
    <row r="2571" spans="1:12" x14ac:dyDescent="0.25">
      <c r="A2571" s="114">
        <v>42416</v>
      </c>
      <c r="B2571" s="16">
        <v>53710</v>
      </c>
      <c r="C2571" s="16" t="s">
        <v>155</v>
      </c>
      <c r="D2571" s="16">
        <v>14.9</v>
      </c>
      <c r="E2571" s="16" t="s">
        <v>4</v>
      </c>
      <c r="F2571" s="46"/>
      <c r="G2571" s="46"/>
      <c r="H2571" s="46"/>
      <c r="I2571" s="16">
        <v>0</v>
      </c>
      <c r="J2571" s="46"/>
      <c r="K2571" s="46"/>
      <c r="L2571" s="46"/>
    </row>
    <row r="2572" spans="1:12" x14ac:dyDescent="0.25">
      <c r="A2572" s="114">
        <v>42416</v>
      </c>
      <c r="B2572" s="16">
        <v>53711</v>
      </c>
      <c r="C2572" s="16" t="s">
        <v>151</v>
      </c>
      <c r="D2572" s="16">
        <v>14.9</v>
      </c>
      <c r="E2572" s="16" t="s">
        <v>4</v>
      </c>
      <c r="F2572" s="46"/>
      <c r="G2572" s="46"/>
      <c r="H2572" s="46"/>
      <c r="I2572" s="16">
        <v>0</v>
      </c>
      <c r="J2572" s="46"/>
      <c r="K2572" s="46"/>
      <c r="L2572" s="46"/>
    </row>
    <row r="2573" spans="1:12" x14ac:dyDescent="0.25">
      <c r="A2573" s="114">
        <v>42416</v>
      </c>
      <c r="B2573" s="16">
        <v>53712</v>
      </c>
      <c r="C2573" s="16" t="s">
        <v>154</v>
      </c>
      <c r="D2573" s="16">
        <v>13</v>
      </c>
      <c r="E2573" s="16" t="s">
        <v>4</v>
      </c>
      <c r="F2573" s="46"/>
      <c r="G2573" s="46"/>
      <c r="H2573" s="46"/>
      <c r="I2573" s="16">
        <v>0</v>
      </c>
      <c r="J2573" s="46"/>
      <c r="K2573" s="46"/>
      <c r="L2573" s="46"/>
    </row>
    <row r="2574" spans="1:12" x14ac:dyDescent="0.25">
      <c r="A2574" s="114">
        <v>42416</v>
      </c>
      <c r="B2574" s="16">
        <v>53713</v>
      </c>
      <c r="C2574" s="16" t="s">
        <v>155</v>
      </c>
      <c r="D2574" s="16">
        <v>14.9</v>
      </c>
      <c r="E2574" s="16" t="s">
        <v>4</v>
      </c>
      <c r="F2574" s="46"/>
      <c r="G2574" s="46"/>
      <c r="H2574" s="46"/>
      <c r="I2574" s="16">
        <v>0</v>
      </c>
      <c r="J2574" s="46"/>
      <c r="K2574" s="46"/>
      <c r="L2574" s="46"/>
    </row>
    <row r="2575" spans="1:12" x14ac:dyDescent="0.25">
      <c r="A2575" s="114">
        <v>42416</v>
      </c>
      <c r="B2575" s="16">
        <v>53714</v>
      </c>
      <c r="C2575" s="16" t="s">
        <v>151</v>
      </c>
      <c r="D2575" s="16">
        <v>14.9</v>
      </c>
      <c r="E2575" s="16" t="s">
        <v>4</v>
      </c>
      <c r="F2575" s="46"/>
      <c r="G2575" s="46"/>
      <c r="H2575" s="46"/>
      <c r="I2575" s="16">
        <v>0</v>
      </c>
      <c r="J2575" s="46"/>
      <c r="K2575" s="46"/>
      <c r="L2575" s="46"/>
    </row>
    <row r="2576" spans="1:12" x14ac:dyDescent="0.25">
      <c r="A2576" s="114">
        <v>42416</v>
      </c>
      <c r="B2576" s="16">
        <v>53715</v>
      </c>
      <c r="C2576" s="16" t="s">
        <v>154</v>
      </c>
      <c r="D2576" s="16">
        <v>13</v>
      </c>
      <c r="E2576" s="16" t="s">
        <v>4</v>
      </c>
      <c r="F2576" s="46"/>
      <c r="G2576" s="46"/>
      <c r="H2576" s="46"/>
      <c r="I2576" s="16">
        <v>0</v>
      </c>
      <c r="J2576" s="46"/>
      <c r="K2576" s="46"/>
      <c r="L2576" s="46"/>
    </row>
    <row r="2577" spans="1:12" x14ac:dyDescent="0.25">
      <c r="A2577" s="114">
        <v>42416</v>
      </c>
      <c r="B2577" s="16">
        <v>53716</v>
      </c>
      <c r="C2577" s="16" t="s">
        <v>155</v>
      </c>
      <c r="D2577" s="16">
        <v>14.9</v>
      </c>
      <c r="E2577" s="16" t="s">
        <v>4</v>
      </c>
      <c r="F2577" s="46"/>
      <c r="G2577" s="46"/>
      <c r="H2577" s="46"/>
      <c r="I2577" s="16">
        <v>0</v>
      </c>
      <c r="J2577" s="46"/>
      <c r="K2577" s="46"/>
      <c r="L2577" s="46"/>
    </row>
    <row r="2578" spans="1:12" x14ac:dyDescent="0.25">
      <c r="A2578" s="114">
        <v>42416</v>
      </c>
      <c r="B2578" s="16">
        <v>53717</v>
      </c>
      <c r="C2578" s="16" t="s">
        <v>151</v>
      </c>
      <c r="D2578" s="16">
        <v>14.9</v>
      </c>
      <c r="E2578" s="16" t="s">
        <v>4</v>
      </c>
      <c r="F2578" s="46"/>
      <c r="G2578" s="46"/>
      <c r="H2578" s="46"/>
      <c r="I2578" s="16">
        <v>0</v>
      </c>
      <c r="J2578" s="46"/>
      <c r="K2578" s="46"/>
      <c r="L2578" s="46"/>
    </row>
    <row r="2579" spans="1:12" x14ac:dyDescent="0.25">
      <c r="A2579" s="114">
        <v>42416</v>
      </c>
      <c r="B2579" s="16">
        <v>53718</v>
      </c>
      <c r="C2579" s="16" t="s">
        <v>154</v>
      </c>
      <c r="D2579" s="16">
        <v>13</v>
      </c>
      <c r="E2579" s="16" t="s">
        <v>4</v>
      </c>
      <c r="F2579" s="46"/>
      <c r="G2579" s="46"/>
      <c r="H2579" s="46"/>
      <c r="I2579" s="16">
        <v>0</v>
      </c>
      <c r="J2579" s="46"/>
      <c r="K2579" s="46"/>
      <c r="L2579" s="46"/>
    </row>
    <row r="2580" spans="1:12" x14ac:dyDescent="0.25">
      <c r="A2580" s="114">
        <v>42416</v>
      </c>
      <c r="B2580" s="16">
        <v>53719</v>
      </c>
      <c r="C2580" s="16" t="s">
        <v>155</v>
      </c>
      <c r="D2580" s="16">
        <v>14.9</v>
      </c>
      <c r="E2580" s="16" t="s">
        <v>4</v>
      </c>
      <c r="F2580" s="46"/>
      <c r="G2580" s="46"/>
      <c r="H2580" s="46"/>
      <c r="I2580" s="16">
        <v>0</v>
      </c>
      <c r="J2580" s="46"/>
      <c r="K2580" s="46"/>
      <c r="L2580" s="46"/>
    </row>
    <row r="2581" spans="1:12" x14ac:dyDescent="0.25">
      <c r="A2581" s="114">
        <v>42416</v>
      </c>
      <c r="B2581" s="16">
        <v>53720</v>
      </c>
      <c r="C2581" s="16" t="s">
        <v>151</v>
      </c>
      <c r="D2581" s="16">
        <v>14.9</v>
      </c>
      <c r="E2581" s="16" t="s">
        <v>4</v>
      </c>
      <c r="F2581" s="46"/>
      <c r="G2581" s="46"/>
      <c r="H2581" s="46"/>
      <c r="I2581" s="16">
        <v>0</v>
      </c>
      <c r="J2581" s="46"/>
      <c r="K2581" s="46"/>
      <c r="L2581" s="46"/>
    </row>
    <row r="2582" spans="1:12" x14ac:dyDescent="0.25">
      <c r="A2582" s="114">
        <v>42416</v>
      </c>
      <c r="B2582" s="16">
        <v>53721</v>
      </c>
      <c r="C2582" s="16" t="s">
        <v>154</v>
      </c>
      <c r="D2582" s="16">
        <v>13</v>
      </c>
      <c r="E2582" s="16" t="s">
        <v>4</v>
      </c>
      <c r="F2582" s="46"/>
      <c r="G2582" s="46"/>
      <c r="H2582" s="46"/>
      <c r="I2582" s="16">
        <v>0</v>
      </c>
      <c r="J2582" s="46"/>
      <c r="K2582" s="46"/>
      <c r="L2582" s="46"/>
    </row>
    <row r="2583" spans="1:12" x14ac:dyDescent="0.25">
      <c r="A2583" s="114">
        <v>42416</v>
      </c>
      <c r="B2583" s="16">
        <v>53722</v>
      </c>
      <c r="C2583" s="16" t="s">
        <v>155</v>
      </c>
      <c r="D2583" s="16">
        <v>14.9</v>
      </c>
      <c r="E2583" s="16" t="s">
        <v>4</v>
      </c>
      <c r="F2583" s="46"/>
      <c r="G2583" s="46"/>
      <c r="H2583" s="46"/>
      <c r="I2583" s="16">
        <v>0</v>
      </c>
      <c r="J2583" s="46"/>
      <c r="K2583" s="46"/>
      <c r="L2583" s="46"/>
    </row>
    <row r="2584" spans="1:12" x14ac:dyDescent="0.25">
      <c r="A2584" s="114">
        <v>42416</v>
      </c>
      <c r="B2584" s="16">
        <v>53723</v>
      </c>
      <c r="C2584" s="16" t="s">
        <v>151</v>
      </c>
      <c r="D2584" s="16">
        <v>14.9</v>
      </c>
      <c r="E2584" s="16" t="s">
        <v>4</v>
      </c>
      <c r="F2584" s="46"/>
      <c r="G2584" s="46"/>
      <c r="H2584" s="46"/>
      <c r="I2584" s="16">
        <v>0</v>
      </c>
      <c r="J2584" s="46"/>
      <c r="K2584" s="46"/>
      <c r="L2584" s="46"/>
    </row>
    <row r="2585" spans="1:12" x14ac:dyDescent="0.25">
      <c r="A2585" s="114">
        <v>42416</v>
      </c>
      <c r="B2585" s="16">
        <v>53724</v>
      </c>
      <c r="C2585" s="16" t="s">
        <v>154</v>
      </c>
      <c r="D2585" s="16">
        <v>13</v>
      </c>
      <c r="E2585" s="16" t="s">
        <v>4</v>
      </c>
      <c r="F2585" s="46"/>
      <c r="G2585" s="46"/>
      <c r="H2585" s="46"/>
      <c r="I2585" s="16">
        <v>0</v>
      </c>
      <c r="J2585" s="46"/>
      <c r="K2585" s="46"/>
      <c r="L2585" s="46"/>
    </row>
    <row r="2586" spans="1:12" x14ac:dyDescent="0.25">
      <c r="A2586" s="114">
        <v>42416</v>
      </c>
      <c r="B2586" s="16">
        <v>53725</v>
      </c>
      <c r="C2586" s="16" t="s">
        <v>155</v>
      </c>
      <c r="D2586" s="16">
        <v>14.9</v>
      </c>
      <c r="E2586" s="16" t="s">
        <v>4</v>
      </c>
      <c r="F2586" s="46"/>
      <c r="G2586" s="46"/>
      <c r="H2586" s="46"/>
      <c r="I2586" s="16">
        <v>0</v>
      </c>
      <c r="J2586" s="46"/>
      <c r="K2586" s="46"/>
      <c r="L2586" s="46"/>
    </row>
    <row r="2587" spans="1:12" x14ac:dyDescent="0.25">
      <c r="A2587" s="114">
        <v>42416</v>
      </c>
      <c r="B2587" s="16">
        <v>53726</v>
      </c>
      <c r="C2587" s="16" t="s">
        <v>151</v>
      </c>
      <c r="D2587" s="16">
        <v>14.9</v>
      </c>
      <c r="E2587" s="16" t="s">
        <v>4</v>
      </c>
      <c r="F2587" s="46"/>
      <c r="G2587" s="46"/>
      <c r="H2587" s="46"/>
      <c r="I2587" s="16">
        <v>0</v>
      </c>
      <c r="J2587" s="46"/>
      <c r="K2587" s="46"/>
      <c r="L2587" s="46"/>
    </row>
    <row r="2588" spans="1:12" x14ac:dyDescent="0.25">
      <c r="A2588" s="114">
        <v>42416</v>
      </c>
      <c r="B2588" s="16">
        <v>53727</v>
      </c>
      <c r="C2588" s="16" t="s">
        <v>154</v>
      </c>
      <c r="D2588" s="16">
        <v>13</v>
      </c>
      <c r="E2588" s="16" t="s">
        <v>4</v>
      </c>
      <c r="F2588" s="46"/>
      <c r="G2588" s="46"/>
      <c r="H2588" s="46"/>
      <c r="I2588" s="16">
        <v>0</v>
      </c>
      <c r="J2588" s="46"/>
      <c r="K2588" s="46"/>
      <c r="L2588" s="46"/>
    </row>
    <row r="2589" spans="1:12" x14ac:dyDescent="0.25">
      <c r="A2589" s="114">
        <v>42416</v>
      </c>
      <c r="B2589" s="16">
        <v>53728</v>
      </c>
      <c r="C2589" s="16" t="s">
        <v>155</v>
      </c>
      <c r="D2589" s="16">
        <v>14.9</v>
      </c>
      <c r="E2589" s="16" t="s">
        <v>4</v>
      </c>
      <c r="F2589" s="46"/>
      <c r="G2589" s="46"/>
      <c r="H2589" s="46"/>
      <c r="I2589" s="16">
        <v>0</v>
      </c>
      <c r="J2589" s="46"/>
      <c r="K2589" s="46"/>
      <c r="L2589" s="46"/>
    </row>
    <row r="2590" spans="1:12" x14ac:dyDescent="0.25">
      <c r="A2590" s="114">
        <v>42416</v>
      </c>
      <c r="B2590" s="16">
        <v>53729</v>
      </c>
      <c r="C2590" s="16" t="s">
        <v>151</v>
      </c>
      <c r="D2590" s="16">
        <v>14.9</v>
      </c>
      <c r="E2590" s="16" t="s">
        <v>4</v>
      </c>
      <c r="F2590" s="46"/>
      <c r="G2590" s="46"/>
      <c r="H2590" s="46"/>
      <c r="I2590" s="16">
        <v>0</v>
      </c>
      <c r="J2590" s="46"/>
      <c r="K2590" s="46"/>
      <c r="L2590" s="46"/>
    </row>
    <row r="2591" spans="1:12" x14ac:dyDescent="0.25">
      <c r="A2591" s="114">
        <v>42416</v>
      </c>
      <c r="B2591" s="16">
        <v>53730</v>
      </c>
      <c r="C2591" s="16" t="s">
        <v>154</v>
      </c>
      <c r="D2591" s="16">
        <v>13</v>
      </c>
      <c r="E2591" s="16" t="s">
        <v>4</v>
      </c>
      <c r="F2591" s="46"/>
      <c r="G2591" s="46"/>
      <c r="H2591" s="46"/>
      <c r="I2591" s="16">
        <v>0</v>
      </c>
      <c r="J2591" s="46"/>
      <c r="K2591" s="46"/>
      <c r="L2591" s="46"/>
    </row>
    <row r="2592" spans="1:12" x14ac:dyDescent="0.25">
      <c r="A2592" s="114">
        <v>42416</v>
      </c>
      <c r="B2592" s="16">
        <v>53731</v>
      </c>
      <c r="C2592" s="16" t="s">
        <v>155</v>
      </c>
      <c r="D2592" s="16">
        <v>14.9</v>
      </c>
      <c r="E2592" s="16" t="s">
        <v>4</v>
      </c>
      <c r="F2592" s="46"/>
      <c r="G2592" s="46"/>
      <c r="H2592" s="46"/>
      <c r="I2592" s="16">
        <v>0</v>
      </c>
      <c r="J2592" s="46"/>
      <c r="K2592" s="46"/>
      <c r="L2592" s="46"/>
    </row>
    <row r="2593" spans="1:12" x14ac:dyDescent="0.25">
      <c r="A2593" s="114">
        <v>42416</v>
      </c>
      <c r="B2593" s="16">
        <v>53732</v>
      </c>
      <c r="C2593" s="16" t="s">
        <v>151</v>
      </c>
      <c r="D2593" s="16">
        <v>14.9</v>
      </c>
      <c r="E2593" s="16" t="s">
        <v>4</v>
      </c>
      <c r="F2593" s="46"/>
      <c r="G2593" s="46"/>
      <c r="H2593" s="46"/>
      <c r="I2593" s="16">
        <v>0</v>
      </c>
      <c r="J2593" s="46"/>
      <c r="K2593" s="46"/>
      <c r="L2593" s="46"/>
    </row>
    <row r="2594" spans="1:12" x14ac:dyDescent="0.25">
      <c r="A2594" s="114">
        <v>42416</v>
      </c>
      <c r="B2594" s="16">
        <v>53733</v>
      </c>
      <c r="C2594" s="16" t="s">
        <v>154</v>
      </c>
      <c r="D2594" s="16">
        <v>13</v>
      </c>
      <c r="E2594" s="16" t="s">
        <v>4</v>
      </c>
      <c r="F2594" s="46"/>
      <c r="G2594" s="46"/>
      <c r="H2594" s="46"/>
      <c r="I2594" s="16">
        <v>0</v>
      </c>
      <c r="J2594" s="46"/>
      <c r="K2594" s="46"/>
      <c r="L2594" s="46"/>
    </row>
    <row r="2595" spans="1:12" x14ac:dyDescent="0.25">
      <c r="A2595" s="114">
        <v>42416</v>
      </c>
      <c r="B2595" s="16">
        <v>53734</v>
      </c>
      <c r="C2595" s="16" t="s">
        <v>155</v>
      </c>
      <c r="D2595" s="16">
        <v>14.9</v>
      </c>
      <c r="E2595" s="16" t="s">
        <v>4</v>
      </c>
      <c r="F2595" s="46"/>
      <c r="G2595" s="46"/>
      <c r="H2595" s="46"/>
      <c r="I2595" s="16">
        <v>0</v>
      </c>
      <c r="J2595" s="46"/>
      <c r="K2595" s="46"/>
      <c r="L2595" s="46"/>
    </row>
    <row r="2596" spans="1:12" x14ac:dyDescent="0.25">
      <c r="A2596" s="114">
        <v>42416</v>
      </c>
      <c r="B2596" s="16">
        <v>53735</v>
      </c>
      <c r="C2596" s="16" t="s">
        <v>151</v>
      </c>
      <c r="D2596" s="16">
        <v>14.9</v>
      </c>
      <c r="E2596" s="16" t="s">
        <v>4</v>
      </c>
      <c r="F2596" s="46"/>
      <c r="G2596" s="46"/>
      <c r="H2596" s="46"/>
      <c r="I2596" s="16">
        <v>0</v>
      </c>
      <c r="J2596" s="46"/>
      <c r="K2596" s="46"/>
      <c r="L2596" s="46"/>
    </row>
    <row r="2597" spans="1:12" x14ac:dyDescent="0.25">
      <c r="A2597" s="114">
        <v>42416</v>
      </c>
      <c r="B2597" s="16">
        <v>53736</v>
      </c>
      <c r="C2597" s="16" t="s">
        <v>154</v>
      </c>
      <c r="D2597" s="16">
        <v>13</v>
      </c>
      <c r="E2597" s="16" t="s">
        <v>4</v>
      </c>
      <c r="F2597" s="46"/>
      <c r="G2597" s="46"/>
      <c r="H2597" s="46"/>
      <c r="I2597" s="16">
        <v>0</v>
      </c>
      <c r="J2597" s="46"/>
      <c r="K2597" s="46"/>
      <c r="L2597" s="46"/>
    </row>
    <row r="2598" spans="1:12" x14ac:dyDescent="0.25">
      <c r="A2598" s="114">
        <v>42416</v>
      </c>
      <c r="B2598" s="16">
        <v>53737</v>
      </c>
      <c r="C2598" s="16" t="s">
        <v>155</v>
      </c>
      <c r="D2598" s="16">
        <v>14.9</v>
      </c>
      <c r="E2598" s="16" t="s">
        <v>4</v>
      </c>
      <c r="F2598" s="46"/>
      <c r="G2598" s="46"/>
      <c r="H2598" s="46"/>
      <c r="I2598" s="16">
        <v>0</v>
      </c>
      <c r="J2598" s="46"/>
      <c r="K2598" s="46"/>
      <c r="L2598" s="46"/>
    </row>
    <row r="2599" spans="1:12" x14ac:dyDescent="0.25">
      <c r="A2599" s="114">
        <v>42416</v>
      </c>
      <c r="B2599" s="16">
        <v>53738</v>
      </c>
      <c r="C2599" s="16" t="s">
        <v>151</v>
      </c>
      <c r="D2599" s="16">
        <v>14.9</v>
      </c>
      <c r="E2599" s="16" t="s">
        <v>4</v>
      </c>
      <c r="F2599" s="46"/>
      <c r="G2599" s="46"/>
      <c r="H2599" s="46"/>
      <c r="I2599" s="16">
        <v>0</v>
      </c>
      <c r="J2599" s="46"/>
      <c r="K2599" s="46"/>
      <c r="L2599" s="46"/>
    </row>
    <row r="2600" spans="1:12" x14ac:dyDescent="0.25">
      <c r="A2600" s="114">
        <v>42416</v>
      </c>
      <c r="B2600" s="16">
        <v>53739</v>
      </c>
      <c r="C2600" s="16" t="s">
        <v>155</v>
      </c>
      <c r="D2600" s="16">
        <v>14.9</v>
      </c>
      <c r="E2600" s="16" t="s">
        <v>4</v>
      </c>
      <c r="F2600" s="46"/>
      <c r="G2600" s="46"/>
      <c r="H2600" s="46"/>
      <c r="I2600" s="16">
        <v>0</v>
      </c>
      <c r="J2600" s="46"/>
      <c r="K2600" s="46"/>
      <c r="L2600" s="46"/>
    </row>
    <row r="2601" spans="1:12" x14ac:dyDescent="0.25">
      <c r="A2601" s="114">
        <v>42416</v>
      </c>
      <c r="B2601" s="16">
        <v>53740</v>
      </c>
      <c r="C2601" s="16" t="s">
        <v>151</v>
      </c>
      <c r="D2601" s="16">
        <v>14.9</v>
      </c>
      <c r="E2601" s="16" t="s">
        <v>4</v>
      </c>
      <c r="F2601" s="46"/>
      <c r="G2601" s="46"/>
      <c r="H2601" s="46"/>
      <c r="I2601" s="16">
        <v>0</v>
      </c>
      <c r="J2601" s="46"/>
      <c r="K2601" s="46"/>
      <c r="L2601" s="46"/>
    </row>
    <row r="2602" spans="1:12" x14ac:dyDescent="0.25">
      <c r="A2602" s="114">
        <v>42416</v>
      </c>
      <c r="B2602" s="16">
        <v>53741</v>
      </c>
      <c r="C2602" s="16" t="s">
        <v>151</v>
      </c>
      <c r="D2602" s="16">
        <v>14.9</v>
      </c>
      <c r="E2602" s="16" t="s">
        <v>4</v>
      </c>
      <c r="F2602" s="46"/>
      <c r="G2602" s="46"/>
      <c r="H2602" s="46"/>
      <c r="I2602" s="16">
        <v>0</v>
      </c>
      <c r="J2602" s="46"/>
      <c r="K2602" s="46"/>
      <c r="L2602" s="46"/>
    </row>
    <row r="2603" spans="1:12" x14ac:dyDescent="0.25">
      <c r="A2603" s="114">
        <v>42416</v>
      </c>
      <c r="B2603" s="16">
        <v>53742</v>
      </c>
      <c r="C2603" s="16" t="s">
        <v>155</v>
      </c>
      <c r="D2603" s="16">
        <v>14.9</v>
      </c>
      <c r="E2603" s="16" t="s">
        <v>4</v>
      </c>
      <c r="F2603" s="46"/>
      <c r="G2603" s="46"/>
      <c r="H2603" s="46"/>
      <c r="I2603" s="16">
        <v>0</v>
      </c>
      <c r="J2603" s="46"/>
      <c r="K2603" s="46"/>
      <c r="L2603" s="46"/>
    </row>
    <row r="2604" spans="1:12" x14ac:dyDescent="0.25">
      <c r="A2604" s="114">
        <v>42416</v>
      </c>
      <c r="B2604" s="16">
        <v>53743</v>
      </c>
      <c r="C2604" s="16" t="s">
        <v>151</v>
      </c>
      <c r="D2604" s="16">
        <v>14.9</v>
      </c>
      <c r="E2604" s="16" t="s">
        <v>4</v>
      </c>
      <c r="F2604" s="46"/>
      <c r="G2604" s="46"/>
      <c r="H2604" s="46"/>
      <c r="I2604" s="16">
        <v>0</v>
      </c>
      <c r="J2604" s="46"/>
      <c r="K2604" s="46"/>
      <c r="L2604" s="46"/>
    </row>
    <row r="2605" spans="1:12" x14ac:dyDescent="0.25">
      <c r="A2605" s="114">
        <v>42416</v>
      </c>
      <c r="B2605" s="16">
        <v>53744</v>
      </c>
      <c r="C2605" s="16" t="s">
        <v>155</v>
      </c>
      <c r="D2605" s="16">
        <v>14.9</v>
      </c>
      <c r="E2605" s="16" t="s">
        <v>4</v>
      </c>
      <c r="F2605" s="46"/>
      <c r="G2605" s="46"/>
      <c r="H2605" s="46"/>
      <c r="I2605" s="16">
        <v>0</v>
      </c>
      <c r="J2605" s="46"/>
      <c r="K2605" s="46"/>
      <c r="L2605" s="46"/>
    </row>
    <row r="2606" spans="1:12" x14ac:dyDescent="0.25">
      <c r="A2606" s="114">
        <v>42416</v>
      </c>
      <c r="B2606" s="16">
        <v>53745</v>
      </c>
      <c r="C2606" s="16" t="s">
        <v>151</v>
      </c>
      <c r="D2606" s="16">
        <v>14.9</v>
      </c>
      <c r="E2606" s="16" t="s">
        <v>4</v>
      </c>
      <c r="F2606" s="46"/>
      <c r="G2606" s="46"/>
      <c r="H2606" s="46"/>
      <c r="I2606" s="16">
        <v>0</v>
      </c>
      <c r="J2606" s="46"/>
      <c r="K2606" s="46"/>
      <c r="L2606" s="46"/>
    </row>
    <row r="2607" spans="1:12" x14ac:dyDescent="0.25">
      <c r="A2607" s="114">
        <v>42416</v>
      </c>
      <c r="B2607" s="16">
        <v>53746</v>
      </c>
      <c r="C2607" s="16" t="s">
        <v>155</v>
      </c>
      <c r="D2607" s="16">
        <v>14.9</v>
      </c>
      <c r="E2607" s="16" t="s">
        <v>4</v>
      </c>
      <c r="F2607" s="46"/>
      <c r="G2607" s="46"/>
      <c r="H2607" s="46"/>
      <c r="I2607" s="16">
        <v>0</v>
      </c>
      <c r="J2607" s="46"/>
      <c r="K2607" s="46"/>
      <c r="L2607" s="46"/>
    </row>
    <row r="2608" spans="1:12" x14ac:dyDescent="0.25">
      <c r="A2608" s="114">
        <v>42416</v>
      </c>
      <c r="B2608" s="16">
        <v>53747</v>
      </c>
      <c r="C2608" s="16" t="s">
        <v>151</v>
      </c>
      <c r="D2608" s="16">
        <v>14.9</v>
      </c>
      <c r="E2608" s="16" t="s">
        <v>4</v>
      </c>
      <c r="F2608" s="46"/>
      <c r="G2608" s="46"/>
      <c r="H2608" s="46"/>
      <c r="I2608" s="16">
        <v>0</v>
      </c>
      <c r="J2608" s="46"/>
      <c r="K2608" s="46"/>
      <c r="L2608" s="46"/>
    </row>
    <row r="2609" spans="1:12" x14ac:dyDescent="0.25">
      <c r="A2609" s="114">
        <v>42416</v>
      </c>
      <c r="B2609" s="16">
        <v>53748</v>
      </c>
      <c r="C2609" s="16" t="s">
        <v>155</v>
      </c>
      <c r="D2609" s="16">
        <v>14.9</v>
      </c>
      <c r="E2609" s="16" t="s">
        <v>4</v>
      </c>
      <c r="F2609" s="46"/>
      <c r="G2609" s="46"/>
      <c r="H2609" s="46"/>
      <c r="I2609" s="16">
        <v>0</v>
      </c>
      <c r="J2609" s="46"/>
      <c r="K2609" s="46"/>
      <c r="L2609" s="46"/>
    </row>
    <row r="2610" spans="1:12" x14ac:dyDescent="0.25">
      <c r="A2610" s="114">
        <v>42416</v>
      </c>
      <c r="B2610" s="16">
        <v>53749</v>
      </c>
      <c r="C2610" s="16" t="s">
        <v>151</v>
      </c>
      <c r="D2610" s="16">
        <v>14.9</v>
      </c>
      <c r="E2610" s="16" t="s">
        <v>4</v>
      </c>
      <c r="F2610" s="46"/>
      <c r="G2610" s="46"/>
      <c r="H2610" s="46"/>
      <c r="I2610" s="16">
        <v>0</v>
      </c>
      <c r="J2610" s="46"/>
      <c r="K2610" s="46"/>
      <c r="L2610" s="46"/>
    </row>
    <row r="2611" spans="1:12" x14ac:dyDescent="0.25">
      <c r="A2611" s="114">
        <v>42416</v>
      </c>
      <c r="B2611" s="16">
        <v>53750</v>
      </c>
      <c r="C2611" s="16" t="s">
        <v>155</v>
      </c>
      <c r="D2611" s="16">
        <v>14.9</v>
      </c>
      <c r="E2611" s="16" t="s">
        <v>4</v>
      </c>
      <c r="F2611" s="46"/>
      <c r="G2611" s="46"/>
      <c r="H2611" s="46"/>
      <c r="I2611" s="16">
        <v>0</v>
      </c>
      <c r="J2611" s="46"/>
      <c r="K2611" s="46"/>
      <c r="L2611" s="46"/>
    </row>
    <row r="2612" spans="1:12" x14ac:dyDescent="0.25">
      <c r="A2612" s="114">
        <v>42416</v>
      </c>
      <c r="B2612" s="16">
        <v>53751</v>
      </c>
      <c r="C2612" s="16" t="s">
        <v>151</v>
      </c>
      <c r="D2612" s="16">
        <v>14.9</v>
      </c>
      <c r="E2612" s="16" t="s">
        <v>4</v>
      </c>
      <c r="F2612" s="46"/>
      <c r="G2612" s="46"/>
      <c r="H2612" s="46"/>
      <c r="I2612" s="16">
        <v>0</v>
      </c>
      <c r="J2612" s="46"/>
      <c r="K2612" s="46"/>
      <c r="L2612" s="46"/>
    </row>
    <row r="2613" spans="1:12" x14ac:dyDescent="0.25">
      <c r="A2613" s="114">
        <v>42416</v>
      </c>
      <c r="B2613" s="16">
        <v>53752</v>
      </c>
      <c r="C2613" s="16" t="s">
        <v>155</v>
      </c>
      <c r="D2613" s="16">
        <v>14.9</v>
      </c>
      <c r="E2613" s="16" t="s">
        <v>4</v>
      </c>
      <c r="F2613" s="46"/>
      <c r="G2613" s="46"/>
      <c r="H2613" s="46"/>
      <c r="I2613" s="16">
        <v>0</v>
      </c>
      <c r="J2613" s="46"/>
      <c r="K2613" s="46"/>
      <c r="L2613" s="46"/>
    </row>
    <row r="2614" spans="1:12" x14ac:dyDescent="0.25">
      <c r="A2614" s="114">
        <v>42416</v>
      </c>
      <c r="B2614" s="16">
        <v>53753</v>
      </c>
      <c r="C2614" s="16" t="s">
        <v>151</v>
      </c>
      <c r="D2614" s="16">
        <v>14.9</v>
      </c>
      <c r="E2614" s="16" t="s">
        <v>4</v>
      </c>
      <c r="F2614" s="46"/>
      <c r="G2614" s="46"/>
      <c r="H2614" s="46"/>
      <c r="I2614" s="16">
        <v>0</v>
      </c>
      <c r="J2614" s="46"/>
      <c r="K2614" s="46"/>
      <c r="L2614" s="46"/>
    </row>
    <row r="2615" spans="1:12" x14ac:dyDescent="0.25">
      <c r="A2615" s="114">
        <v>42416</v>
      </c>
      <c r="B2615" s="16">
        <v>53754</v>
      </c>
      <c r="C2615" s="16" t="s">
        <v>158</v>
      </c>
      <c r="D2615" s="16">
        <v>15.6</v>
      </c>
      <c r="E2615" s="16" t="s">
        <v>4</v>
      </c>
      <c r="F2615" s="46"/>
      <c r="G2615" s="46"/>
      <c r="H2615" s="46"/>
      <c r="I2615" s="16">
        <v>0</v>
      </c>
      <c r="J2615" s="46"/>
      <c r="K2615" s="46"/>
      <c r="L2615" s="46"/>
    </row>
    <row r="2616" spans="1:12" x14ac:dyDescent="0.25">
      <c r="A2616" s="114">
        <v>42416</v>
      </c>
      <c r="B2616" s="16">
        <v>53755</v>
      </c>
      <c r="C2616" s="16" t="s">
        <v>155</v>
      </c>
      <c r="D2616" s="16">
        <v>14.9</v>
      </c>
      <c r="E2616" s="16" t="s">
        <v>4</v>
      </c>
      <c r="F2616" s="46"/>
      <c r="G2616" s="46"/>
      <c r="H2616" s="46"/>
      <c r="I2616" s="16">
        <v>0</v>
      </c>
      <c r="J2616" s="46"/>
      <c r="K2616" s="46"/>
      <c r="L2616" s="46"/>
    </row>
    <row r="2617" spans="1:12" x14ac:dyDescent="0.25">
      <c r="A2617" s="114">
        <v>42416</v>
      </c>
      <c r="B2617" s="16">
        <v>53756</v>
      </c>
      <c r="C2617" s="16" t="s">
        <v>151</v>
      </c>
      <c r="D2617" s="16">
        <v>14.9</v>
      </c>
      <c r="E2617" s="16" t="s">
        <v>4</v>
      </c>
      <c r="F2617" s="46"/>
      <c r="G2617" s="46"/>
      <c r="H2617" s="46"/>
      <c r="I2617" s="16">
        <v>0</v>
      </c>
      <c r="J2617" s="46"/>
      <c r="K2617" s="46"/>
      <c r="L2617" s="46"/>
    </row>
    <row r="2618" spans="1:12" x14ac:dyDescent="0.25">
      <c r="A2618" s="114">
        <v>42416</v>
      </c>
      <c r="B2618" s="16">
        <v>53757</v>
      </c>
      <c r="C2618" s="16" t="s">
        <v>158</v>
      </c>
      <c r="D2618" s="16">
        <v>15.6</v>
      </c>
      <c r="E2618" s="16" t="s">
        <v>4</v>
      </c>
      <c r="F2618" s="46"/>
      <c r="G2618" s="46"/>
      <c r="H2618" s="46"/>
      <c r="I2618" s="16">
        <v>0</v>
      </c>
      <c r="J2618" s="46"/>
      <c r="K2618" s="46"/>
      <c r="L2618" s="46"/>
    </row>
    <row r="2619" spans="1:12" x14ac:dyDescent="0.25">
      <c r="A2619" s="114">
        <v>42416</v>
      </c>
      <c r="B2619" s="16">
        <v>53758</v>
      </c>
      <c r="C2619" s="16" t="s">
        <v>155</v>
      </c>
      <c r="D2619" s="16">
        <v>14.9</v>
      </c>
      <c r="E2619" s="16" t="s">
        <v>4</v>
      </c>
      <c r="F2619" s="46"/>
      <c r="G2619" s="46"/>
      <c r="H2619" s="46"/>
      <c r="I2619" s="16">
        <v>0</v>
      </c>
      <c r="J2619" s="46"/>
      <c r="K2619" s="46"/>
      <c r="L2619" s="46"/>
    </row>
    <row r="2620" spans="1:12" x14ac:dyDescent="0.25">
      <c r="A2620" s="114">
        <v>42416</v>
      </c>
      <c r="B2620" s="16">
        <v>53759</v>
      </c>
      <c r="C2620" s="16" t="s">
        <v>151</v>
      </c>
      <c r="D2620" s="16">
        <v>14.9</v>
      </c>
      <c r="E2620" s="16" t="s">
        <v>4</v>
      </c>
      <c r="F2620" s="46"/>
      <c r="G2620" s="46"/>
      <c r="H2620" s="46"/>
      <c r="I2620" s="16">
        <v>0</v>
      </c>
      <c r="J2620" s="46"/>
      <c r="K2620" s="46"/>
      <c r="L2620" s="46"/>
    </row>
    <row r="2621" spans="1:12" x14ac:dyDescent="0.25">
      <c r="A2621" s="114">
        <v>42416</v>
      </c>
      <c r="B2621" s="16">
        <v>53760</v>
      </c>
      <c r="C2621" s="16" t="s">
        <v>158</v>
      </c>
      <c r="D2621" s="16">
        <v>15.6</v>
      </c>
      <c r="E2621" s="16" t="s">
        <v>4</v>
      </c>
      <c r="F2621" s="46"/>
      <c r="G2621" s="46"/>
      <c r="H2621" s="46"/>
      <c r="I2621" s="16">
        <v>0</v>
      </c>
      <c r="J2621" s="46"/>
      <c r="K2621" s="46"/>
      <c r="L2621" s="46"/>
    </row>
    <row r="2622" spans="1:12" x14ac:dyDescent="0.25">
      <c r="A2622" s="114">
        <v>42416</v>
      </c>
      <c r="B2622" s="16">
        <v>53761</v>
      </c>
      <c r="C2622" s="16" t="s">
        <v>155</v>
      </c>
      <c r="D2622" s="16">
        <v>14.9</v>
      </c>
      <c r="E2622" s="16" t="s">
        <v>4</v>
      </c>
      <c r="F2622" s="46"/>
      <c r="G2622" s="46"/>
      <c r="H2622" s="46"/>
      <c r="I2622" s="16">
        <v>0</v>
      </c>
      <c r="J2622" s="46"/>
      <c r="K2622" s="46"/>
      <c r="L2622" s="46"/>
    </row>
    <row r="2623" spans="1:12" x14ac:dyDescent="0.25">
      <c r="A2623" s="114">
        <v>42416</v>
      </c>
      <c r="B2623" s="16">
        <v>53762</v>
      </c>
      <c r="C2623" s="16" t="s">
        <v>151</v>
      </c>
      <c r="D2623" s="16">
        <v>14.9</v>
      </c>
      <c r="E2623" s="16" t="s">
        <v>4</v>
      </c>
      <c r="F2623" s="46"/>
      <c r="G2623" s="46"/>
      <c r="H2623" s="46"/>
      <c r="I2623" s="16">
        <v>0</v>
      </c>
      <c r="J2623" s="46"/>
      <c r="K2623" s="46"/>
      <c r="L2623" s="46"/>
    </row>
    <row r="2624" spans="1:12" x14ac:dyDescent="0.25">
      <c r="A2624" s="114">
        <v>42416</v>
      </c>
      <c r="B2624" s="16">
        <v>53763</v>
      </c>
      <c r="C2624" s="16" t="s">
        <v>158</v>
      </c>
      <c r="D2624" s="16">
        <v>15.6</v>
      </c>
      <c r="E2624" s="16" t="s">
        <v>4</v>
      </c>
      <c r="F2624" s="46"/>
      <c r="G2624" s="46"/>
      <c r="H2624" s="46"/>
      <c r="I2624" s="16">
        <v>0</v>
      </c>
      <c r="J2624" s="46"/>
      <c r="K2624" s="46"/>
      <c r="L2624" s="46"/>
    </row>
    <row r="2625" spans="1:12" x14ac:dyDescent="0.25">
      <c r="A2625" s="114">
        <v>42416</v>
      </c>
      <c r="B2625" s="16">
        <v>53764</v>
      </c>
      <c r="C2625" s="16" t="s">
        <v>151</v>
      </c>
      <c r="D2625" s="16">
        <v>14.9</v>
      </c>
      <c r="E2625" s="16" t="s">
        <v>4</v>
      </c>
      <c r="F2625" s="46"/>
      <c r="G2625" s="46"/>
      <c r="H2625" s="46"/>
      <c r="I2625" s="16">
        <v>0</v>
      </c>
      <c r="J2625" s="46"/>
      <c r="K2625" s="46"/>
      <c r="L2625" s="46"/>
    </row>
    <row r="2626" spans="1:12" x14ac:dyDescent="0.25">
      <c r="A2626" s="114">
        <v>42416</v>
      </c>
      <c r="B2626" s="16">
        <v>53765</v>
      </c>
      <c r="C2626" s="16" t="s">
        <v>155</v>
      </c>
      <c r="D2626" s="16">
        <v>14.9</v>
      </c>
      <c r="E2626" s="16" t="s">
        <v>4</v>
      </c>
      <c r="F2626" s="46"/>
      <c r="G2626" s="46"/>
      <c r="H2626" s="46"/>
      <c r="I2626" s="16">
        <v>0</v>
      </c>
      <c r="J2626" s="46"/>
      <c r="K2626" s="46"/>
      <c r="L2626" s="46"/>
    </row>
    <row r="2627" spans="1:12" x14ac:dyDescent="0.25">
      <c r="A2627" s="114">
        <v>42416</v>
      </c>
      <c r="B2627" s="16">
        <v>53766</v>
      </c>
      <c r="C2627" s="16" t="s">
        <v>158</v>
      </c>
      <c r="D2627" s="16">
        <v>15.6</v>
      </c>
      <c r="E2627" s="16" t="s">
        <v>4</v>
      </c>
      <c r="F2627" s="46"/>
      <c r="G2627" s="46"/>
      <c r="H2627" s="46"/>
      <c r="I2627" s="16">
        <v>0</v>
      </c>
      <c r="J2627" s="46"/>
      <c r="K2627" s="46"/>
      <c r="L2627" s="46"/>
    </row>
    <row r="2628" spans="1:12" x14ac:dyDescent="0.25">
      <c r="A2628" s="114">
        <v>42416</v>
      </c>
      <c r="B2628" s="16">
        <v>53767</v>
      </c>
      <c r="C2628" s="16" t="s">
        <v>151</v>
      </c>
      <c r="D2628" s="16">
        <v>14.9</v>
      </c>
      <c r="E2628" s="16" t="s">
        <v>4</v>
      </c>
      <c r="F2628" s="46"/>
      <c r="G2628" s="46"/>
      <c r="H2628" s="46"/>
      <c r="I2628" s="16">
        <v>0</v>
      </c>
      <c r="J2628" s="46"/>
      <c r="K2628" s="46"/>
      <c r="L2628" s="46"/>
    </row>
    <row r="2629" spans="1:12" x14ac:dyDescent="0.25">
      <c r="A2629" s="114">
        <v>42416</v>
      </c>
      <c r="B2629" s="16">
        <v>53768</v>
      </c>
      <c r="C2629" s="16" t="s">
        <v>155</v>
      </c>
      <c r="D2629" s="16">
        <v>14.9</v>
      </c>
      <c r="E2629" s="16" t="s">
        <v>4</v>
      </c>
      <c r="F2629" s="46"/>
      <c r="G2629" s="46"/>
      <c r="H2629" s="46"/>
      <c r="I2629" s="16">
        <v>0</v>
      </c>
      <c r="J2629" s="46"/>
      <c r="K2629" s="46"/>
      <c r="L2629" s="46"/>
    </row>
    <row r="2630" spans="1:12" x14ac:dyDescent="0.25">
      <c r="A2630" s="114">
        <v>42416</v>
      </c>
      <c r="B2630" s="16">
        <v>53769</v>
      </c>
      <c r="C2630" s="16" t="s">
        <v>158</v>
      </c>
      <c r="D2630" s="16">
        <v>15.6</v>
      </c>
      <c r="E2630" s="16" t="s">
        <v>4</v>
      </c>
      <c r="F2630" s="46"/>
      <c r="G2630" s="46"/>
      <c r="H2630" s="46"/>
      <c r="I2630" s="16">
        <v>0</v>
      </c>
      <c r="J2630" s="46"/>
      <c r="K2630" s="46"/>
      <c r="L2630" s="46"/>
    </row>
    <row r="2631" spans="1:12" x14ac:dyDescent="0.25">
      <c r="A2631" s="114">
        <v>42416</v>
      </c>
      <c r="B2631" s="16">
        <v>53770</v>
      </c>
      <c r="C2631" s="16" t="s">
        <v>151</v>
      </c>
      <c r="D2631" s="16">
        <v>14.9</v>
      </c>
      <c r="E2631" s="16" t="s">
        <v>4</v>
      </c>
      <c r="F2631" s="46"/>
      <c r="G2631" s="46"/>
      <c r="H2631" s="46"/>
      <c r="I2631" s="16">
        <v>0</v>
      </c>
      <c r="J2631" s="46"/>
      <c r="K2631" s="46"/>
      <c r="L2631" s="46"/>
    </row>
    <row r="2632" spans="1:12" x14ac:dyDescent="0.25">
      <c r="A2632" s="114">
        <v>42416</v>
      </c>
      <c r="B2632" s="16">
        <v>53771</v>
      </c>
      <c r="C2632" s="16" t="s">
        <v>155</v>
      </c>
      <c r="D2632" s="16">
        <v>14.9</v>
      </c>
      <c r="E2632" s="16" t="s">
        <v>4</v>
      </c>
      <c r="F2632" s="46"/>
      <c r="G2632" s="46"/>
      <c r="H2632" s="46"/>
      <c r="I2632" s="16">
        <v>0</v>
      </c>
      <c r="J2632" s="46"/>
      <c r="K2632" s="46"/>
      <c r="L2632" s="46"/>
    </row>
    <row r="2633" spans="1:12" x14ac:dyDescent="0.25">
      <c r="A2633" s="114">
        <v>42416</v>
      </c>
      <c r="B2633" s="16">
        <v>53772</v>
      </c>
      <c r="C2633" s="16" t="s">
        <v>158</v>
      </c>
      <c r="D2633" s="16">
        <v>15.6</v>
      </c>
      <c r="E2633" s="16" t="s">
        <v>4</v>
      </c>
      <c r="F2633" s="46"/>
      <c r="G2633" s="46"/>
      <c r="H2633" s="46"/>
      <c r="I2633" s="16">
        <v>0</v>
      </c>
      <c r="J2633" s="46"/>
      <c r="K2633" s="46"/>
      <c r="L2633" s="46"/>
    </row>
    <row r="2634" spans="1:12" x14ac:dyDescent="0.25">
      <c r="A2634" s="114">
        <v>42416</v>
      </c>
      <c r="B2634" s="16">
        <v>53773</v>
      </c>
      <c r="C2634" s="16" t="s">
        <v>151</v>
      </c>
      <c r="D2634" s="16">
        <v>14.9</v>
      </c>
      <c r="E2634" s="16" t="s">
        <v>4</v>
      </c>
      <c r="F2634" s="46"/>
      <c r="G2634" s="46"/>
      <c r="H2634" s="46"/>
      <c r="I2634" s="16">
        <v>0</v>
      </c>
      <c r="J2634" s="46"/>
      <c r="K2634" s="46"/>
      <c r="L2634" s="46"/>
    </row>
    <row r="2635" spans="1:12" x14ac:dyDescent="0.25">
      <c r="A2635" s="114">
        <v>42416</v>
      </c>
      <c r="B2635" s="16">
        <v>53774</v>
      </c>
      <c r="C2635" s="16" t="s">
        <v>155</v>
      </c>
      <c r="D2635" s="16">
        <v>14.9</v>
      </c>
      <c r="E2635" s="16" t="s">
        <v>4</v>
      </c>
      <c r="F2635" s="46"/>
      <c r="G2635" s="46"/>
      <c r="H2635" s="46"/>
      <c r="I2635" s="16">
        <v>0</v>
      </c>
      <c r="J2635" s="46"/>
      <c r="K2635" s="46"/>
      <c r="L2635" s="46"/>
    </row>
    <row r="2636" spans="1:12" x14ac:dyDescent="0.25">
      <c r="A2636" s="114">
        <v>42416</v>
      </c>
      <c r="B2636" s="16">
        <v>53775</v>
      </c>
      <c r="C2636" s="16" t="s">
        <v>158</v>
      </c>
      <c r="D2636" s="16">
        <v>15.6</v>
      </c>
      <c r="E2636" s="16" t="s">
        <v>4</v>
      </c>
      <c r="F2636" s="46"/>
      <c r="G2636" s="46"/>
      <c r="H2636" s="46"/>
      <c r="I2636" s="16">
        <v>0</v>
      </c>
      <c r="J2636" s="46"/>
      <c r="K2636" s="46"/>
      <c r="L2636" s="46"/>
    </row>
    <row r="2637" spans="1:12" x14ac:dyDescent="0.25">
      <c r="A2637" s="114">
        <v>42416</v>
      </c>
      <c r="B2637" s="16">
        <v>53776</v>
      </c>
      <c r="C2637" s="16" t="s">
        <v>151</v>
      </c>
      <c r="D2637" s="16">
        <v>14.9</v>
      </c>
      <c r="E2637" s="16" t="s">
        <v>4</v>
      </c>
      <c r="F2637" s="46"/>
      <c r="G2637" s="46"/>
      <c r="H2637" s="46"/>
      <c r="I2637" s="16">
        <v>0</v>
      </c>
      <c r="J2637" s="46"/>
      <c r="K2637" s="46"/>
      <c r="L2637" s="46"/>
    </row>
    <row r="2638" spans="1:12" x14ac:dyDescent="0.25">
      <c r="A2638" s="114">
        <v>42416</v>
      </c>
      <c r="B2638" s="16">
        <v>53777</v>
      </c>
      <c r="C2638" s="16" t="s">
        <v>155</v>
      </c>
      <c r="D2638" s="16">
        <v>14.9</v>
      </c>
      <c r="E2638" s="16" t="s">
        <v>4</v>
      </c>
      <c r="F2638" s="46"/>
      <c r="G2638" s="46"/>
      <c r="H2638" s="46"/>
      <c r="I2638" s="16">
        <v>0</v>
      </c>
      <c r="J2638" s="46"/>
      <c r="K2638" s="46"/>
      <c r="L2638" s="46"/>
    </row>
    <row r="2639" spans="1:12" x14ac:dyDescent="0.25">
      <c r="A2639" s="114">
        <v>42416</v>
      </c>
      <c r="B2639" s="16">
        <v>53778</v>
      </c>
      <c r="C2639" s="16" t="s">
        <v>152</v>
      </c>
      <c r="D2639" s="16">
        <v>14.9</v>
      </c>
      <c r="E2639" s="16" t="s">
        <v>4</v>
      </c>
      <c r="F2639" s="46"/>
      <c r="G2639" s="46"/>
      <c r="H2639" s="46"/>
      <c r="I2639" s="16">
        <v>0</v>
      </c>
      <c r="J2639" s="46"/>
      <c r="K2639" s="46"/>
      <c r="L2639" s="46"/>
    </row>
    <row r="2640" spans="1:12" x14ac:dyDescent="0.25">
      <c r="A2640" s="114">
        <v>42416</v>
      </c>
      <c r="B2640" s="16">
        <v>53779</v>
      </c>
      <c r="C2640" s="16" t="s">
        <v>158</v>
      </c>
      <c r="D2640" s="16">
        <v>15.6</v>
      </c>
      <c r="E2640" s="16" t="s">
        <v>4</v>
      </c>
      <c r="F2640" s="46"/>
      <c r="G2640" s="46"/>
      <c r="H2640" s="46"/>
      <c r="I2640" s="16">
        <v>0</v>
      </c>
      <c r="J2640" s="46"/>
      <c r="K2640" s="46"/>
      <c r="L2640" s="46"/>
    </row>
    <row r="2641" spans="1:12" x14ac:dyDescent="0.25">
      <c r="A2641" s="114">
        <v>42416</v>
      </c>
      <c r="B2641" s="16">
        <v>53780</v>
      </c>
      <c r="C2641" s="16" t="s">
        <v>151</v>
      </c>
      <c r="D2641" s="16">
        <v>14.9</v>
      </c>
      <c r="E2641" s="16" t="s">
        <v>4</v>
      </c>
      <c r="F2641" s="46"/>
      <c r="G2641" s="46"/>
      <c r="H2641" s="46"/>
      <c r="I2641" s="16">
        <v>0</v>
      </c>
      <c r="J2641" s="46"/>
      <c r="K2641" s="46"/>
      <c r="L2641" s="46"/>
    </row>
    <row r="2642" spans="1:12" x14ac:dyDescent="0.25">
      <c r="A2642" s="114">
        <v>42416</v>
      </c>
      <c r="B2642" s="16">
        <v>53781</v>
      </c>
      <c r="C2642" s="16" t="s">
        <v>152</v>
      </c>
      <c r="D2642" s="16">
        <v>14.9</v>
      </c>
      <c r="E2642" s="16" t="s">
        <v>4</v>
      </c>
      <c r="F2642" s="46"/>
      <c r="G2642" s="46"/>
      <c r="H2642" s="46"/>
      <c r="I2642" s="16">
        <v>0</v>
      </c>
      <c r="J2642" s="46"/>
      <c r="K2642" s="46"/>
      <c r="L2642" s="46"/>
    </row>
    <row r="2643" spans="1:12" x14ac:dyDescent="0.25">
      <c r="A2643" s="114">
        <v>42416</v>
      </c>
      <c r="B2643" s="16">
        <v>53782</v>
      </c>
      <c r="C2643" s="16" t="s">
        <v>155</v>
      </c>
      <c r="D2643" s="16">
        <v>14.9</v>
      </c>
      <c r="E2643" s="16" t="s">
        <v>4</v>
      </c>
      <c r="F2643" s="46"/>
      <c r="G2643" s="46"/>
      <c r="H2643" s="46"/>
      <c r="I2643" s="16">
        <v>0</v>
      </c>
      <c r="J2643" s="46"/>
      <c r="K2643" s="46"/>
      <c r="L2643" s="46"/>
    </row>
    <row r="2644" spans="1:12" x14ac:dyDescent="0.25">
      <c r="A2644" s="114">
        <v>42416</v>
      </c>
      <c r="B2644" s="16">
        <v>53783</v>
      </c>
      <c r="C2644" s="16" t="s">
        <v>158</v>
      </c>
      <c r="D2644" s="16">
        <v>15.6</v>
      </c>
      <c r="E2644" s="16" t="s">
        <v>4</v>
      </c>
      <c r="F2644" s="46"/>
      <c r="G2644" s="46"/>
      <c r="H2644" s="46"/>
      <c r="I2644" s="16">
        <v>0</v>
      </c>
      <c r="J2644" s="46"/>
      <c r="K2644" s="46"/>
      <c r="L2644" s="46"/>
    </row>
    <row r="2645" spans="1:12" x14ac:dyDescent="0.25">
      <c r="A2645" s="114">
        <v>42416</v>
      </c>
      <c r="B2645" s="16">
        <v>53784</v>
      </c>
      <c r="C2645" s="16" t="s">
        <v>151</v>
      </c>
      <c r="D2645" s="16">
        <v>14.9</v>
      </c>
      <c r="E2645" s="16" t="s">
        <v>4</v>
      </c>
      <c r="F2645" s="46"/>
      <c r="G2645" s="46"/>
      <c r="H2645" s="46"/>
      <c r="I2645" s="16">
        <v>0</v>
      </c>
      <c r="J2645" s="46"/>
      <c r="K2645" s="46"/>
      <c r="L2645" s="46"/>
    </row>
    <row r="2646" spans="1:12" x14ac:dyDescent="0.25">
      <c r="A2646" s="114">
        <v>42416</v>
      </c>
      <c r="B2646" s="16">
        <v>53785</v>
      </c>
      <c r="C2646" s="16" t="s">
        <v>152</v>
      </c>
      <c r="D2646" s="16">
        <v>14.9</v>
      </c>
      <c r="E2646" s="16" t="s">
        <v>4</v>
      </c>
      <c r="F2646" s="46"/>
      <c r="G2646" s="46"/>
      <c r="H2646" s="46"/>
      <c r="I2646" s="16">
        <v>0</v>
      </c>
      <c r="J2646" s="46"/>
      <c r="K2646" s="46"/>
      <c r="L2646" s="46"/>
    </row>
    <row r="2647" spans="1:12" x14ac:dyDescent="0.25">
      <c r="A2647" s="114">
        <v>42416</v>
      </c>
      <c r="B2647" s="16">
        <v>53786</v>
      </c>
      <c r="C2647" s="16" t="s">
        <v>155</v>
      </c>
      <c r="D2647" s="16">
        <v>14.9</v>
      </c>
      <c r="E2647" s="16" t="s">
        <v>4</v>
      </c>
      <c r="F2647" s="46"/>
      <c r="G2647" s="46"/>
      <c r="H2647" s="46"/>
      <c r="I2647" s="16">
        <v>0</v>
      </c>
      <c r="J2647" s="46"/>
      <c r="K2647" s="46"/>
      <c r="L2647" s="46"/>
    </row>
    <row r="2648" spans="1:12" x14ac:dyDescent="0.25">
      <c r="A2648" s="114">
        <v>42416</v>
      </c>
      <c r="B2648" s="16">
        <v>53787</v>
      </c>
      <c r="C2648" s="16" t="s">
        <v>154</v>
      </c>
      <c r="D2648" s="16">
        <v>13</v>
      </c>
      <c r="E2648" s="16" t="s">
        <v>4</v>
      </c>
      <c r="F2648" s="46"/>
      <c r="G2648" s="46"/>
      <c r="H2648" s="46"/>
      <c r="I2648" s="16">
        <v>0</v>
      </c>
      <c r="J2648" s="46"/>
      <c r="K2648" s="46"/>
      <c r="L2648" s="46"/>
    </row>
    <row r="2649" spans="1:12" x14ac:dyDescent="0.25">
      <c r="A2649" s="114">
        <v>42416</v>
      </c>
      <c r="B2649" s="16">
        <v>53788</v>
      </c>
      <c r="C2649" s="16" t="s">
        <v>158</v>
      </c>
      <c r="D2649" s="16">
        <v>15.6</v>
      </c>
      <c r="E2649" s="16" t="s">
        <v>4</v>
      </c>
      <c r="F2649" s="46"/>
      <c r="G2649" s="46"/>
      <c r="H2649" s="46"/>
      <c r="I2649" s="16">
        <v>0</v>
      </c>
      <c r="J2649" s="46"/>
      <c r="K2649" s="46"/>
      <c r="L2649" s="46"/>
    </row>
    <row r="2650" spans="1:12" x14ac:dyDescent="0.25">
      <c r="A2650" s="114">
        <v>42416</v>
      </c>
      <c r="B2650" s="16">
        <v>53789</v>
      </c>
      <c r="C2650" s="16" t="s">
        <v>151</v>
      </c>
      <c r="D2650" s="16">
        <v>14.9</v>
      </c>
      <c r="E2650" s="16" t="s">
        <v>4</v>
      </c>
      <c r="F2650" s="46"/>
      <c r="G2650" s="46"/>
      <c r="H2650" s="46"/>
      <c r="I2650" s="16">
        <v>0</v>
      </c>
      <c r="J2650" s="46"/>
      <c r="K2650" s="46"/>
      <c r="L2650" s="46"/>
    </row>
    <row r="2651" spans="1:12" x14ac:dyDescent="0.25">
      <c r="A2651" s="114">
        <v>42416</v>
      </c>
      <c r="B2651" s="16">
        <v>53790</v>
      </c>
      <c r="C2651" s="16" t="s">
        <v>152</v>
      </c>
      <c r="D2651" s="16">
        <v>14.9</v>
      </c>
      <c r="E2651" s="16" t="s">
        <v>4</v>
      </c>
      <c r="F2651" s="46"/>
      <c r="G2651" s="46"/>
      <c r="H2651" s="46"/>
      <c r="I2651" s="16">
        <v>0</v>
      </c>
      <c r="J2651" s="46"/>
      <c r="K2651" s="46"/>
      <c r="L2651" s="46"/>
    </row>
    <row r="2652" spans="1:12" x14ac:dyDescent="0.25">
      <c r="A2652" s="114">
        <v>42416</v>
      </c>
      <c r="B2652" s="16">
        <v>53791</v>
      </c>
      <c r="C2652" s="16" t="s">
        <v>155</v>
      </c>
      <c r="D2652" s="16">
        <v>14.9</v>
      </c>
      <c r="E2652" s="16" t="s">
        <v>4</v>
      </c>
      <c r="F2652" s="46"/>
      <c r="G2652" s="46"/>
      <c r="H2652" s="46"/>
      <c r="I2652" s="16">
        <v>0</v>
      </c>
      <c r="J2652" s="46"/>
      <c r="K2652" s="46"/>
      <c r="L2652" s="46"/>
    </row>
    <row r="2653" spans="1:12" x14ac:dyDescent="0.25">
      <c r="A2653" s="114">
        <v>42416</v>
      </c>
      <c r="B2653" s="16">
        <v>53792</v>
      </c>
      <c r="C2653" s="16" t="s">
        <v>154</v>
      </c>
      <c r="D2653" s="16">
        <v>13</v>
      </c>
      <c r="E2653" s="16" t="s">
        <v>4</v>
      </c>
      <c r="F2653" s="46"/>
      <c r="G2653" s="46"/>
      <c r="H2653" s="46"/>
      <c r="I2653" s="16">
        <v>0</v>
      </c>
      <c r="J2653" s="46"/>
      <c r="K2653" s="46"/>
      <c r="L2653" s="46"/>
    </row>
    <row r="2654" spans="1:12" x14ac:dyDescent="0.25">
      <c r="A2654" s="114">
        <v>42416</v>
      </c>
      <c r="B2654" s="16">
        <v>53793</v>
      </c>
      <c r="C2654" s="16" t="s">
        <v>158</v>
      </c>
      <c r="D2654" s="16">
        <v>15.6</v>
      </c>
      <c r="E2654" s="16" t="s">
        <v>4</v>
      </c>
      <c r="F2654" s="46"/>
      <c r="G2654" s="46"/>
      <c r="H2654" s="46"/>
      <c r="I2654" s="16">
        <v>0</v>
      </c>
      <c r="J2654" s="46"/>
      <c r="K2654" s="46"/>
      <c r="L2654" s="46"/>
    </row>
    <row r="2655" spans="1:12" x14ac:dyDescent="0.25">
      <c r="A2655" s="114">
        <v>42416</v>
      </c>
      <c r="B2655" s="16">
        <v>53794</v>
      </c>
      <c r="C2655" s="16" t="s">
        <v>151</v>
      </c>
      <c r="D2655" s="16">
        <v>14.9</v>
      </c>
      <c r="E2655" s="16" t="s">
        <v>4</v>
      </c>
      <c r="F2655" s="46"/>
      <c r="G2655" s="46"/>
      <c r="H2655" s="46"/>
      <c r="I2655" s="16">
        <v>0</v>
      </c>
      <c r="J2655" s="46"/>
      <c r="K2655" s="46"/>
      <c r="L2655" s="46"/>
    </row>
    <row r="2656" spans="1:12" x14ac:dyDescent="0.25">
      <c r="A2656" s="114">
        <v>42416</v>
      </c>
      <c r="B2656" s="16">
        <v>53795</v>
      </c>
      <c r="C2656" s="16" t="s">
        <v>152</v>
      </c>
      <c r="D2656" s="16">
        <v>14.9</v>
      </c>
      <c r="E2656" s="16" t="s">
        <v>4</v>
      </c>
      <c r="F2656" s="46"/>
      <c r="G2656" s="46"/>
      <c r="H2656" s="46"/>
      <c r="I2656" s="16">
        <v>0</v>
      </c>
      <c r="J2656" s="46"/>
      <c r="K2656" s="46"/>
      <c r="L2656" s="46"/>
    </row>
    <row r="2657" spans="1:12" x14ac:dyDescent="0.25">
      <c r="A2657" s="114">
        <v>42416</v>
      </c>
      <c r="B2657" s="16">
        <v>53796</v>
      </c>
      <c r="C2657" s="16" t="s">
        <v>155</v>
      </c>
      <c r="D2657" s="16">
        <v>14.9</v>
      </c>
      <c r="E2657" s="16" t="s">
        <v>4</v>
      </c>
      <c r="F2657" s="46"/>
      <c r="G2657" s="46"/>
      <c r="H2657" s="46"/>
      <c r="I2657" s="16">
        <v>0</v>
      </c>
      <c r="J2657" s="46"/>
      <c r="K2657" s="46"/>
      <c r="L2657" s="46"/>
    </row>
    <row r="2658" spans="1:12" x14ac:dyDescent="0.25">
      <c r="A2658" s="114">
        <v>42416</v>
      </c>
      <c r="B2658" s="16">
        <v>53797</v>
      </c>
      <c r="C2658" s="16" t="s">
        <v>154</v>
      </c>
      <c r="D2658" s="16">
        <v>13</v>
      </c>
      <c r="E2658" s="16" t="s">
        <v>4</v>
      </c>
      <c r="F2658" s="46"/>
      <c r="G2658" s="46"/>
      <c r="H2658" s="46"/>
      <c r="I2658" s="16">
        <v>0</v>
      </c>
      <c r="J2658" s="46"/>
      <c r="K2658" s="46"/>
      <c r="L2658" s="46"/>
    </row>
    <row r="2659" spans="1:12" x14ac:dyDescent="0.25">
      <c r="A2659" s="114">
        <v>42416</v>
      </c>
      <c r="B2659" s="16">
        <v>53798</v>
      </c>
      <c r="C2659" s="16" t="s">
        <v>158</v>
      </c>
      <c r="D2659" s="16">
        <v>15.6</v>
      </c>
      <c r="E2659" s="16" t="s">
        <v>4</v>
      </c>
      <c r="F2659" s="46"/>
      <c r="G2659" s="46"/>
      <c r="H2659" s="46"/>
      <c r="I2659" s="16">
        <v>0</v>
      </c>
      <c r="J2659" s="46"/>
      <c r="K2659" s="46"/>
      <c r="L2659" s="46"/>
    </row>
    <row r="2660" spans="1:12" x14ac:dyDescent="0.25">
      <c r="A2660" s="114">
        <v>42416</v>
      </c>
      <c r="B2660" s="16">
        <v>53799</v>
      </c>
      <c r="C2660" s="16" t="s">
        <v>151</v>
      </c>
      <c r="D2660" s="16">
        <v>14.9</v>
      </c>
      <c r="E2660" s="16" t="s">
        <v>4</v>
      </c>
      <c r="F2660" s="46"/>
      <c r="G2660" s="46"/>
      <c r="H2660" s="46"/>
      <c r="I2660" s="16">
        <v>0</v>
      </c>
      <c r="J2660" s="46"/>
      <c r="K2660" s="46"/>
      <c r="L2660" s="46"/>
    </row>
    <row r="2661" spans="1:12" x14ac:dyDescent="0.25">
      <c r="A2661" s="114">
        <v>42416</v>
      </c>
      <c r="B2661" s="16">
        <v>53800</v>
      </c>
      <c r="C2661" s="16" t="s">
        <v>152</v>
      </c>
      <c r="D2661" s="16">
        <v>14.9</v>
      </c>
      <c r="E2661" s="16" t="s">
        <v>4</v>
      </c>
      <c r="F2661" s="46"/>
      <c r="G2661" s="46"/>
      <c r="H2661" s="46"/>
      <c r="I2661" s="16">
        <v>0</v>
      </c>
      <c r="J2661" s="46"/>
      <c r="K2661" s="46"/>
      <c r="L2661" s="46"/>
    </row>
    <row r="2662" spans="1:12" x14ac:dyDescent="0.25">
      <c r="A2662" s="114">
        <v>42416</v>
      </c>
      <c r="B2662" s="16">
        <v>55801</v>
      </c>
      <c r="C2662" s="16" t="s">
        <v>154</v>
      </c>
      <c r="D2662" s="16">
        <v>13</v>
      </c>
      <c r="E2662" s="16" t="s">
        <v>4</v>
      </c>
      <c r="F2662" s="46"/>
      <c r="G2662" s="46"/>
      <c r="H2662" s="46"/>
      <c r="I2662" s="16">
        <v>0</v>
      </c>
      <c r="J2662" s="46"/>
      <c r="K2662" s="46"/>
      <c r="L2662" s="46"/>
    </row>
    <row r="2663" spans="1:12" x14ac:dyDescent="0.25">
      <c r="A2663" s="114">
        <v>42416</v>
      </c>
      <c r="B2663" s="16">
        <v>55802</v>
      </c>
      <c r="C2663" s="16" t="s">
        <v>158</v>
      </c>
      <c r="D2663" s="16">
        <v>15.6</v>
      </c>
      <c r="E2663" s="16" t="s">
        <v>4</v>
      </c>
      <c r="F2663" s="46"/>
      <c r="G2663" s="46"/>
      <c r="H2663" s="46"/>
      <c r="I2663" s="16">
        <v>0</v>
      </c>
      <c r="J2663" s="46"/>
      <c r="K2663" s="46"/>
      <c r="L2663" s="46"/>
    </row>
    <row r="2664" spans="1:12" x14ac:dyDescent="0.25">
      <c r="A2664" s="114">
        <v>42416</v>
      </c>
      <c r="B2664" s="16">
        <v>55803</v>
      </c>
      <c r="C2664" s="16" t="s">
        <v>151</v>
      </c>
      <c r="D2664" s="16">
        <v>14.9</v>
      </c>
      <c r="E2664" s="16" t="s">
        <v>4</v>
      </c>
      <c r="F2664" s="46"/>
      <c r="G2664" s="46"/>
      <c r="H2664" s="46"/>
      <c r="I2664" s="16">
        <v>0</v>
      </c>
      <c r="J2664" s="46"/>
      <c r="K2664" s="46"/>
      <c r="L2664" s="46"/>
    </row>
    <row r="2665" spans="1:12" x14ac:dyDescent="0.25">
      <c r="A2665" s="114">
        <v>42416</v>
      </c>
      <c r="B2665" s="16">
        <v>55804</v>
      </c>
      <c r="C2665" s="16" t="s">
        <v>152</v>
      </c>
      <c r="D2665" s="16">
        <v>14.9</v>
      </c>
      <c r="E2665" s="16" t="s">
        <v>4</v>
      </c>
      <c r="F2665" s="46"/>
      <c r="G2665" s="46"/>
      <c r="H2665" s="46"/>
      <c r="I2665" s="16">
        <v>0</v>
      </c>
      <c r="J2665" s="46"/>
      <c r="K2665" s="46"/>
      <c r="L2665" s="46"/>
    </row>
    <row r="2666" spans="1:12" x14ac:dyDescent="0.25">
      <c r="A2666" s="114">
        <v>42416</v>
      </c>
      <c r="B2666" s="16">
        <v>55805</v>
      </c>
      <c r="C2666" s="16" t="s">
        <v>158</v>
      </c>
      <c r="D2666" s="16">
        <v>15.6</v>
      </c>
      <c r="E2666" s="16" t="s">
        <v>4</v>
      </c>
      <c r="F2666" s="46"/>
      <c r="G2666" s="46"/>
      <c r="H2666" s="46"/>
      <c r="I2666" s="16">
        <v>0</v>
      </c>
      <c r="J2666" s="46"/>
      <c r="K2666" s="46"/>
      <c r="L2666" s="46"/>
    </row>
    <row r="2667" spans="1:12" x14ac:dyDescent="0.25">
      <c r="A2667" s="114">
        <v>42416</v>
      </c>
      <c r="B2667" s="16">
        <v>55806</v>
      </c>
      <c r="C2667" s="16" t="s">
        <v>154</v>
      </c>
      <c r="D2667" s="16">
        <v>13</v>
      </c>
      <c r="E2667" s="16" t="s">
        <v>4</v>
      </c>
      <c r="F2667" s="46"/>
      <c r="G2667" s="46"/>
      <c r="H2667" s="46"/>
      <c r="I2667" s="16">
        <v>0</v>
      </c>
      <c r="J2667" s="46"/>
      <c r="K2667" s="46"/>
      <c r="L2667" s="46"/>
    </row>
    <row r="2668" spans="1:12" x14ac:dyDescent="0.25">
      <c r="A2668" s="114">
        <v>42416</v>
      </c>
      <c r="B2668" s="16">
        <v>55807</v>
      </c>
      <c r="C2668" s="16" t="s">
        <v>152</v>
      </c>
      <c r="D2668" s="16">
        <v>14.9</v>
      </c>
      <c r="E2668" s="16" t="s">
        <v>4</v>
      </c>
      <c r="F2668" s="46"/>
      <c r="G2668" s="46"/>
      <c r="H2668" s="46"/>
      <c r="I2668" s="16">
        <v>0</v>
      </c>
      <c r="J2668" s="46"/>
      <c r="K2668" s="46"/>
      <c r="L2668" s="46"/>
    </row>
    <row r="2669" spans="1:12" x14ac:dyDescent="0.25">
      <c r="A2669" s="114">
        <v>42416</v>
      </c>
      <c r="B2669" s="16">
        <v>55808</v>
      </c>
      <c r="C2669" s="16" t="s">
        <v>151</v>
      </c>
      <c r="D2669" s="16">
        <v>14.9</v>
      </c>
      <c r="E2669" s="16" t="s">
        <v>4</v>
      </c>
      <c r="F2669" s="46"/>
      <c r="G2669" s="46"/>
      <c r="H2669" s="46"/>
      <c r="I2669" s="16">
        <v>0</v>
      </c>
      <c r="J2669" s="46"/>
      <c r="K2669" s="46"/>
      <c r="L2669" s="46"/>
    </row>
    <row r="2670" spans="1:12" x14ac:dyDescent="0.25">
      <c r="A2670" s="114">
        <v>42416</v>
      </c>
      <c r="B2670" s="16">
        <v>55809</v>
      </c>
      <c r="C2670" s="16" t="s">
        <v>158</v>
      </c>
      <c r="D2670" s="16">
        <v>15.6</v>
      </c>
      <c r="E2670" s="16" t="s">
        <v>4</v>
      </c>
      <c r="F2670" s="46"/>
      <c r="G2670" s="46"/>
      <c r="H2670" s="46"/>
      <c r="I2670" s="16">
        <v>0</v>
      </c>
      <c r="J2670" s="46"/>
      <c r="K2670" s="46"/>
      <c r="L2670" s="46"/>
    </row>
    <row r="2671" spans="1:12" x14ac:dyDescent="0.25">
      <c r="A2671" s="114">
        <v>42416</v>
      </c>
      <c r="B2671" s="16">
        <v>55810</v>
      </c>
      <c r="C2671" s="16" t="s">
        <v>154</v>
      </c>
      <c r="D2671" s="16">
        <v>13</v>
      </c>
      <c r="E2671" s="16" t="s">
        <v>4</v>
      </c>
      <c r="F2671" s="46"/>
      <c r="G2671" s="46"/>
      <c r="H2671" s="46"/>
      <c r="I2671" s="16">
        <v>0</v>
      </c>
      <c r="J2671" s="46"/>
      <c r="K2671" s="46"/>
      <c r="L2671" s="46"/>
    </row>
    <row r="2672" spans="1:12" x14ac:dyDescent="0.25">
      <c r="A2672" s="114">
        <v>42416</v>
      </c>
      <c r="B2672" s="16">
        <v>55811</v>
      </c>
      <c r="C2672" s="16" t="s">
        <v>151</v>
      </c>
      <c r="D2672" s="16">
        <v>14.9</v>
      </c>
      <c r="E2672" s="16" t="s">
        <v>4</v>
      </c>
      <c r="F2672" s="46"/>
      <c r="G2672" s="46"/>
      <c r="H2672" s="46"/>
      <c r="I2672" s="16">
        <v>0</v>
      </c>
      <c r="J2672" s="46"/>
      <c r="K2672" s="46"/>
      <c r="L2672" s="46"/>
    </row>
    <row r="2673" spans="1:12" x14ac:dyDescent="0.25">
      <c r="A2673" s="114">
        <v>42416</v>
      </c>
      <c r="B2673" s="16">
        <v>55812</v>
      </c>
      <c r="C2673" s="16" t="s">
        <v>152</v>
      </c>
      <c r="D2673" s="16">
        <v>14.9</v>
      </c>
      <c r="E2673" s="16" t="s">
        <v>4</v>
      </c>
      <c r="F2673" s="46"/>
      <c r="G2673" s="46"/>
      <c r="H2673" s="46"/>
      <c r="I2673" s="16">
        <v>0</v>
      </c>
      <c r="J2673" s="46"/>
      <c r="K2673" s="46"/>
      <c r="L2673" s="46"/>
    </row>
    <row r="2674" spans="1:12" x14ac:dyDescent="0.25">
      <c r="A2674" s="114">
        <v>42416</v>
      </c>
      <c r="B2674" s="16">
        <v>55813</v>
      </c>
      <c r="C2674" s="16" t="s">
        <v>158</v>
      </c>
      <c r="D2674" s="16">
        <v>15.6</v>
      </c>
      <c r="E2674" s="16" t="s">
        <v>4</v>
      </c>
      <c r="F2674" s="46"/>
      <c r="G2674" s="46"/>
      <c r="H2674" s="46"/>
      <c r="I2674" s="16">
        <v>0</v>
      </c>
      <c r="J2674" s="46"/>
      <c r="K2674" s="46"/>
      <c r="L2674" s="46"/>
    </row>
    <row r="2675" spans="1:12" x14ac:dyDescent="0.25">
      <c r="A2675" s="114">
        <v>42416</v>
      </c>
      <c r="B2675" s="16">
        <v>55814</v>
      </c>
      <c r="C2675" s="16" t="s">
        <v>154</v>
      </c>
      <c r="D2675" s="16">
        <v>13</v>
      </c>
      <c r="E2675" s="16" t="s">
        <v>4</v>
      </c>
      <c r="F2675" s="46"/>
      <c r="G2675" s="46"/>
      <c r="H2675" s="46"/>
      <c r="I2675" s="16">
        <v>0</v>
      </c>
      <c r="J2675" s="46"/>
      <c r="K2675" s="46"/>
      <c r="L2675" s="46"/>
    </row>
    <row r="2676" spans="1:12" x14ac:dyDescent="0.25">
      <c r="A2676" s="114">
        <v>42416</v>
      </c>
      <c r="B2676" s="16">
        <v>55815</v>
      </c>
      <c r="C2676" s="16" t="s">
        <v>151</v>
      </c>
      <c r="D2676" s="16">
        <v>14.9</v>
      </c>
      <c r="E2676" s="16" t="s">
        <v>4</v>
      </c>
      <c r="F2676" s="46"/>
      <c r="G2676" s="46"/>
      <c r="H2676" s="46"/>
      <c r="I2676" s="16">
        <v>0</v>
      </c>
      <c r="J2676" s="46"/>
      <c r="K2676" s="46"/>
      <c r="L2676" s="46"/>
    </row>
    <row r="2677" spans="1:12" x14ac:dyDescent="0.25">
      <c r="A2677" s="114">
        <v>42416</v>
      </c>
      <c r="B2677" s="16">
        <v>55816</v>
      </c>
      <c r="C2677" s="16" t="s">
        <v>152</v>
      </c>
      <c r="D2677" s="16">
        <v>14.9</v>
      </c>
      <c r="E2677" s="16" t="s">
        <v>4</v>
      </c>
      <c r="F2677" s="46"/>
      <c r="G2677" s="46"/>
      <c r="H2677" s="46"/>
      <c r="I2677" s="16">
        <v>0</v>
      </c>
      <c r="J2677" s="46"/>
      <c r="K2677" s="46"/>
      <c r="L2677" s="46"/>
    </row>
    <row r="2678" spans="1:12" x14ac:dyDescent="0.25">
      <c r="A2678" s="114">
        <v>42416</v>
      </c>
      <c r="B2678" s="16">
        <v>55817</v>
      </c>
      <c r="C2678" s="16" t="s">
        <v>158</v>
      </c>
      <c r="D2678" s="16">
        <v>15.6</v>
      </c>
      <c r="E2678" s="16" t="s">
        <v>4</v>
      </c>
      <c r="F2678" s="46"/>
      <c r="G2678" s="46"/>
      <c r="H2678" s="46"/>
      <c r="I2678" s="16">
        <v>0</v>
      </c>
      <c r="J2678" s="46"/>
      <c r="K2678" s="46"/>
      <c r="L2678" s="46"/>
    </row>
    <row r="2679" spans="1:12" x14ac:dyDescent="0.25">
      <c r="A2679" s="114">
        <v>42416</v>
      </c>
      <c r="B2679" s="16">
        <v>55818</v>
      </c>
      <c r="C2679" s="16" t="s">
        <v>154</v>
      </c>
      <c r="D2679" s="16">
        <v>13</v>
      </c>
      <c r="E2679" s="16" t="s">
        <v>4</v>
      </c>
      <c r="F2679" s="46"/>
      <c r="G2679" s="46"/>
      <c r="H2679" s="46"/>
      <c r="I2679" s="16">
        <v>0</v>
      </c>
      <c r="J2679" s="46"/>
      <c r="K2679" s="46"/>
      <c r="L2679" s="46"/>
    </row>
    <row r="2680" spans="1:12" x14ac:dyDescent="0.25">
      <c r="A2680" s="114">
        <v>42416</v>
      </c>
      <c r="B2680" s="16">
        <v>55819</v>
      </c>
      <c r="C2680" s="16" t="s">
        <v>151</v>
      </c>
      <c r="D2680" s="16">
        <v>14.9</v>
      </c>
      <c r="E2680" s="16" t="s">
        <v>4</v>
      </c>
      <c r="F2680" s="46"/>
      <c r="G2680" s="46"/>
      <c r="H2680" s="46"/>
      <c r="I2680" s="16">
        <v>0</v>
      </c>
      <c r="J2680" s="46"/>
      <c r="K2680" s="46"/>
      <c r="L2680" s="46"/>
    </row>
    <row r="2681" spans="1:12" x14ac:dyDescent="0.25">
      <c r="A2681" s="114">
        <v>42416</v>
      </c>
      <c r="B2681" s="16">
        <v>55820</v>
      </c>
      <c r="C2681" s="16" t="s">
        <v>158</v>
      </c>
      <c r="D2681" s="16">
        <v>15.6</v>
      </c>
      <c r="E2681" s="16" t="s">
        <v>4</v>
      </c>
      <c r="F2681" s="46"/>
      <c r="G2681" s="46"/>
      <c r="H2681" s="46"/>
      <c r="I2681" s="16">
        <v>0</v>
      </c>
      <c r="J2681" s="46"/>
      <c r="K2681" s="46"/>
      <c r="L2681" s="46"/>
    </row>
    <row r="2682" spans="1:12" x14ac:dyDescent="0.25">
      <c r="A2682" s="114">
        <v>42416</v>
      </c>
      <c r="B2682" s="16">
        <v>55821</v>
      </c>
      <c r="C2682" s="16" t="s">
        <v>154</v>
      </c>
      <c r="D2682" s="16">
        <v>13</v>
      </c>
      <c r="E2682" s="16" t="s">
        <v>4</v>
      </c>
      <c r="F2682" s="46"/>
      <c r="G2682" s="46"/>
      <c r="H2682" s="46"/>
      <c r="I2682" s="16">
        <v>0</v>
      </c>
      <c r="J2682" s="46"/>
      <c r="K2682" s="46"/>
      <c r="L2682" s="46"/>
    </row>
    <row r="2683" spans="1:12" x14ac:dyDescent="0.25">
      <c r="A2683" s="114">
        <v>42416</v>
      </c>
      <c r="B2683" s="16">
        <v>55822</v>
      </c>
      <c r="C2683" s="16" t="s">
        <v>152</v>
      </c>
      <c r="D2683" s="16">
        <v>14.9</v>
      </c>
      <c r="E2683" s="16" t="s">
        <v>4</v>
      </c>
      <c r="F2683" s="46"/>
      <c r="G2683" s="46"/>
      <c r="H2683" s="46"/>
      <c r="I2683" s="16">
        <v>0</v>
      </c>
      <c r="J2683" s="46"/>
      <c r="K2683" s="46"/>
      <c r="L2683" s="46"/>
    </row>
    <row r="2684" spans="1:12" x14ac:dyDescent="0.25">
      <c r="A2684" s="114">
        <v>42416</v>
      </c>
      <c r="B2684" s="16">
        <v>55823</v>
      </c>
      <c r="C2684" s="16" t="s">
        <v>151</v>
      </c>
      <c r="D2684" s="16">
        <v>14.9</v>
      </c>
      <c r="E2684" s="16" t="s">
        <v>4</v>
      </c>
      <c r="F2684" s="46"/>
      <c r="G2684" s="46"/>
      <c r="H2684" s="46"/>
      <c r="I2684" s="16">
        <v>0</v>
      </c>
      <c r="J2684" s="46"/>
      <c r="K2684" s="46"/>
      <c r="L2684" s="46"/>
    </row>
    <row r="2685" spans="1:12" x14ac:dyDescent="0.25">
      <c r="A2685" s="114">
        <v>42416</v>
      </c>
      <c r="B2685" s="16">
        <v>55824</v>
      </c>
      <c r="C2685" s="16" t="s">
        <v>158</v>
      </c>
      <c r="D2685" s="16">
        <v>15.6</v>
      </c>
      <c r="E2685" s="16" t="s">
        <v>4</v>
      </c>
      <c r="F2685" s="46"/>
      <c r="G2685" s="46"/>
      <c r="H2685" s="46"/>
      <c r="I2685" s="16">
        <v>0</v>
      </c>
      <c r="J2685" s="46"/>
      <c r="K2685" s="46"/>
      <c r="L2685" s="46"/>
    </row>
    <row r="2686" spans="1:12" x14ac:dyDescent="0.25">
      <c r="A2686" s="114">
        <v>42416</v>
      </c>
      <c r="B2686" s="16">
        <v>55825</v>
      </c>
      <c r="C2686" s="16" t="s">
        <v>154</v>
      </c>
      <c r="D2686" s="16">
        <v>13</v>
      </c>
      <c r="E2686" s="16" t="s">
        <v>4</v>
      </c>
      <c r="F2686" s="46"/>
      <c r="G2686" s="46"/>
      <c r="H2686" s="46"/>
      <c r="I2686" s="16">
        <v>0</v>
      </c>
      <c r="J2686" s="46"/>
      <c r="K2686" s="46"/>
      <c r="L2686" s="46"/>
    </row>
    <row r="2687" spans="1:12" x14ac:dyDescent="0.25">
      <c r="A2687" s="114">
        <v>42416</v>
      </c>
      <c r="B2687" s="16">
        <v>55826</v>
      </c>
      <c r="C2687" s="16" t="s">
        <v>152</v>
      </c>
      <c r="D2687" s="16">
        <v>14.9</v>
      </c>
      <c r="E2687" s="16" t="s">
        <v>4</v>
      </c>
      <c r="F2687" s="46"/>
      <c r="G2687" s="46"/>
      <c r="H2687" s="46"/>
      <c r="I2687" s="16">
        <v>0</v>
      </c>
      <c r="J2687" s="46"/>
      <c r="K2687" s="46"/>
      <c r="L2687" s="46"/>
    </row>
    <row r="2688" spans="1:12" x14ac:dyDescent="0.25">
      <c r="A2688" s="114">
        <v>42416</v>
      </c>
      <c r="B2688" s="16">
        <v>55827</v>
      </c>
      <c r="C2688" s="16" t="s">
        <v>158</v>
      </c>
      <c r="D2688" s="16">
        <v>15.6</v>
      </c>
      <c r="E2688" s="16" t="s">
        <v>4</v>
      </c>
      <c r="F2688" s="46"/>
      <c r="G2688" s="46"/>
      <c r="H2688" s="46"/>
      <c r="I2688" s="16">
        <v>0</v>
      </c>
      <c r="J2688" s="46"/>
      <c r="K2688" s="46"/>
      <c r="L2688" s="46"/>
    </row>
    <row r="2689" spans="1:12" x14ac:dyDescent="0.25">
      <c r="A2689" s="114">
        <v>42416</v>
      </c>
      <c r="B2689" s="16">
        <v>55828</v>
      </c>
      <c r="C2689" s="16" t="s">
        <v>154</v>
      </c>
      <c r="D2689" s="16">
        <v>13</v>
      </c>
      <c r="E2689" s="16" t="s">
        <v>4</v>
      </c>
      <c r="F2689" s="46"/>
      <c r="G2689" s="46"/>
      <c r="H2689" s="46"/>
      <c r="I2689" s="16">
        <v>0</v>
      </c>
      <c r="J2689" s="46"/>
      <c r="K2689" s="46"/>
      <c r="L2689" s="46"/>
    </row>
    <row r="2690" spans="1:12" x14ac:dyDescent="0.25">
      <c r="A2690" s="114">
        <v>42416</v>
      </c>
      <c r="B2690" s="16">
        <v>55829</v>
      </c>
      <c r="C2690" s="16" t="s">
        <v>151</v>
      </c>
      <c r="D2690" s="16">
        <v>14.9</v>
      </c>
      <c r="E2690" s="16" t="s">
        <v>4</v>
      </c>
      <c r="F2690" s="46"/>
      <c r="G2690" s="46"/>
      <c r="H2690" s="46"/>
      <c r="I2690" s="16">
        <v>0</v>
      </c>
      <c r="J2690" s="46"/>
      <c r="K2690" s="46"/>
      <c r="L2690" s="46"/>
    </row>
    <row r="2691" spans="1:12" x14ac:dyDescent="0.25">
      <c r="A2691" s="114">
        <v>42416</v>
      </c>
      <c r="B2691" s="16">
        <v>55830</v>
      </c>
      <c r="C2691" s="16" t="s">
        <v>152</v>
      </c>
      <c r="D2691" s="16">
        <v>14.9</v>
      </c>
      <c r="E2691" s="16" t="s">
        <v>4</v>
      </c>
      <c r="F2691" s="46"/>
      <c r="G2691" s="46"/>
      <c r="H2691" s="46"/>
      <c r="I2691" s="16">
        <v>0</v>
      </c>
      <c r="J2691" s="46"/>
      <c r="K2691" s="46"/>
      <c r="L2691" s="46"/>
    </row>
    <row r="2692" spans="1:12" x14ac:dyDescent="0.25">
      <c r="A2692" s="114">
        <v>42416</v>
      </c>
      <c r="B2692" s="16">
        <v>55831</v>
      </c>
      <c r="C2692" s="16" t="s">
        <v>158</v>
      </c>
      <c r="D2692" s="16">
        <v>15.6</v>
      </c>
      <c r="E2692" s="16" t="s">
        <v>4</v>
      </c>
      <c r="F2692" s="46"/>
      <c r="G2692" s="46"/>
      <c r="H2692" s="46"/>
      <c r="I2692" s="16">
        <v>0</v>
      </c>
      <c r="J2692" s="46"/>
      <c r="K2692" s="46"/>
      <c r="L2692" s="46"/>
    </row>
    <row r="2693" spans="1:12" x14ac:dyDescent="0.25">
      <c r="A2693" s="114">
        <v>42416</v>
      </c>
      <c r="B2693" s="16">
        <v>55832</v>
      </c>
      <c r="C2693" s="16" t="s">
        <v>154</v>
      </c>
      <c r="D2693" s="16">
        <v>13</v>
      </c>
      <c r="E2693" s="16" t="s">
        <v>4</v>
      </c>
      <c r="F2693" s="46"/>
      <c r="G2693" s="46"/>
      <c r="H2693" s="46"/>
      <c r="I2693" s="16">
        <v>0</v>
      </c>
      <c r="J2693" s="46"/>
      <c r="K2693" s="46"/>
      <c r="L2693" s="46"/>
    </row>
    <row r="2694" spans="1:12" x14ac:dyDescent="0.25">
      <c r="A2694" s="114">
        <v>42416</v>
      </c>
      <c r="B2694" s="16">
        <v>55833</v>
      </c>
      <c r="C2694" s="16" t="s">
        <v>151</v>
      </c>
      <c r="D2694" s="16">
        <v>14.9</v>
      </c>
      <c r="E2694" s="16" t="s">
        <v>4</v>
      </c>
      <c r="F2694" s="46"/>
      <c r="G2694" s="46"/>
      <c r="H2694" s="46"/>
      <c r="I2694" s="16">
        <v>0</v>
      </c>
      <c r="J2694" s="46"/>
      <c r="K2694" s="46"/>
      <c r="L2694" s="46"/>
    </row>
    <row r="2695" spans="1:12" x14ac:dyDescent="0.25">
      <c r="A2695" s="114">
        <v>42416</v>
      </c>
      <c r="B2695" s="16">
        <v>55834</v>
      </c>
      <c r="C2695" s="16" t="s">
        <v>152</v>
      </c>
      <c r="D2695" s="16">
        <v>14.9</v>
      </c>
      <c r="E2695" s="16" t="s">
        <v>4</v>
      </c>
      <c r="F2695" s="46"/>
      <c r="G2695" s="46"/>
      <c r="H2695" s="46"/>
      <c r="I2695" s="16">
        <v>0</v>
      </c>
      <c r="J2695" s="46"/>
      <c r="K2695" s="46"/>
      <c r="L2695" s="46"/>
    </row>
    <row r="2696" spans="1:12" x14ac:dyDescent="0.25">
      <c r="A2696" s="114">
        <v>42416</v>
      </c>
      <c r="B2696" s="16">
        <v>55835</v>
      </c>
      <c r="C2696" s="16" t="s">
        <v>158</v>
      </c>
      <c r="D2696" s="16">
        <v>15.6</v>
      </c>
      <c r="E2696" s="16" t="s">
        <v>4</v>
      </c>
      <c r="F2696" s="46"/>
      <c r="G2696" s="46"/>
      <c r="H2696" s="46"/>
      <c r="I2696" s="16">
        <v>0</v>
      </c>
      <c r="J2696" s="46"/>
      <c r="K2696" s="46"/>
      <c r="L2696" s="46"/>
    </row>
    <row r="2697" spans="1:12" x14ac:dyDescent="0.25">
      <c r="A2697" s="114">
        <v>42416</v>
      </c>
      <c r="B2697" s="16">
        <v>55836</v>
      </c>
      <c r="C2697" s="16" t="s">
        <v>154</v>
      </c>
      <c r="D2697" s="16">
        <v>13</v>
      </c>
      <c r="E2697" s="16" t="s">
        <v>4</v>
      </c>
      <c r="F2697" s="46"/>
      <c r="G2697" s="46"/>
      <c r="H2697" s="46"/>
      <c r="I2697" s="16">
        <v>0</v>
      </c>
      <c r="J2697" s="46"/>
      <c r="K2697" s="46"/>
      <c r="L2697" s="46"/>
    </row>
    <row r="2698" spans="1:12" x14ac:dyDescent="0.25">
      <c r="A2698" s="114">
        <v>42416</v>
      </c>
      <c r="B2698" s="16">
        <v>55837</v>
      </c>
      <c r="C2698" s="16" t="s">
        <v>151</v>
      </c>
      <c r="D2698" s="16">
        <v>14.9</v>
      </c>
      <c r="E2698" s="16" t="s">
        <v>4</v>
      </c>
      <c r="F2698" s="46"/>
      <c r="G2698" s="46"/>
      <c r="H2698" s="46"/>
      <c r="I2698" s="16">
        <v>0</v>
      </c>
      <c r="J2698" s="46"/>
      <c r="K2698" s="46"/>
      <c r="L2698" s="46"/>
    </row>
    <row r="2699" spans="1:12" x14ac:dyDescent="0.25">
      <c r="A2699" s="114">
        <v>42416</v>
      </c>
      <c r="B2699" s="16">
        <v>55838</v>
      </c>
      <c r="C2699" s="16" t="s">
        <v>152</v>
      </c>
      <c r="D2699" s="16">
        <v>14.9</v>
      </c>
      <c r="E2699" s="16" t="s">
        <v>4</v>
      </c>
      <c r="F2699" s="46"/>
      <c r="G2699" s="46"/>
      <c r="H2699" s="46"/>
      <c r="I2699" s="16">
        <v>0</v>
      </c>
      <c r="J2699" s="46"/>
      <c r="K2699" s="46"/>
      <c r="L2699" s="46"/>
    </row>
    <row r="2700" spans="1:12" x14ac:dyDescent="0.25">
      <c r="A2700" s="114">
        <v>42416</v>
      </c>
      <c r="B2700" s="16">
        <v>55839</v>
      </c>
      <c r="C2700" s="16" t="s">
        <v>158</v>
      </c>
      <c r="D2700" s="16">
        <v>15.6</v>
      </c>
      <c r="E2700" s="16" t="s">
        <v>4</v>
      </c>
      <c r="F2700" s="46"/>
      <c r="G2700" s="46"/>
      <c r="H2700" s="46"/>
      <c r="I2700" s="16">
        <v>0</v>
      </c>
      <c r="J2700" s="46"/>
      <c r="K2700" s="46"/>
      <c r="L2700" s="46"/>
    </row>
    <row r="2701" spans="1:12" x14ac:dyDescent="0.25">
      <c r="A2701" s="114">
        <v>42416</v>
      </c>
      <c r="B2701" s="16">
        <v>55840</v>
      </c>
      <c r="C2701" s="16" t="s">
        <v>154</v>
      </c>
      <c r="D2701" s="16">
        <v>13</v>
      </c>
      <c r="E2701" s="16" t="s">
        <v>4</v>
      </c>
      <c r="F2701" s="46"/>
      <c r="G2701" s="46"/>
      <c r="H2701" s="46"/>
      <c r="I2701" s="16">
        <v>0</v>
      </c>
      <c r="J2701" s="46"/>
      <c r="K2701" s="46"/>
      <c r="L2701" s="46"/>
    </row>
    <row r="2702" spans="1:12" x14ac:dyDescent="0.25">
      <c r="A2702" s="114">
        <v>42416</v>
      </c>
      <c r="B2702" s="16">
        <v>55841</v>
      </c>
      <c r="C2702" s="16" t="s">
        <v>151</v>
      </c>
      <c r="D2702" s="16">
        <v>14.9</v>
      </c>
      <c r="E2702" s="16" t="s">
        <v>4</v>
      </c>
      <c r="F2702" s="46"/>
      <c r="G2702" s="46"/>
      <c r="H2702" s="46"/>
      <c r="I2702" s="16">
        <v>0</v>
      </c>
      <c r="J2702" s="46"/>
      <c r="K2702" s="46"/>
      <c r="L2702" s="46"/>
    </row>
    <row r="2703" spans="1:12" x14ac:dyDescent="0.25">
      <c r="A2703" s="114">
        <v>42416</v>
      </c>
      <c r="B2703" s="16">
        <v>55842</v>
      </c>
      <c r="C2703" s="16" t="s">
        <v>152</v>
      </c>
      <c r="D2703" s="16">
        <v>14.9</v>
      </c>
      <c r="E2703" s="16" t="s">
        <v>4</v>
      </c>
      <c r="F2703" s="46"/>
      <c r="G2703" s="46"/>
      <c r="H2703" s="46"/>
      <c r="I2703" s="16">
        <v>0</v>
      </c>
      <c r="J2703" s="46"/>
      <c r="K2703" s="46"/>
      <c r="L2703" s="46"/>
    </row>
    <row r="2704" spans="1:12" x14ac:dyDescent="0.25">
      <c r="A2704" s="114">
        <v>42416</v>
      </c>
      <c r="B2704" s="16">
        <v>55843</v>
      </c>
      <c r="C2704" s="16" t="s">
        <v>158</v>
      </c>
      <c r="D2704" s="16">
        <v>15.6</v>
      </c>
      <c r="E2704" s="16" t="s">
        <v>4</v>
      </c>
      <c r="F2704" s="46"/>
      <c r="G2704" s="46"/>
      <c r="H2704" s="46"/>
      <c r="I2704" s="16">
        <v>0</v>
      </c>
      <c r="J2704" s="46"/>
      <c r="K2704" s="46"/>
      <c r="L2704" s="46"/>
    </row>
    <row r="2705" spans="1:12" x14ac:dyDescent="0.25">
      <c r="A2705" s="114">
        <v>42416</v>
      </c>
      <c r="B2705" s="16">
        <v>55844</v>
      </c>
      <c r="C2705" s="16" t="s">
        <v>151</v>
      </c>
      <c r="D2705" s="16">
        <v>14.9</v>
      </c>
      <c r="E2705" s="16" t="s">
        <v>4</v>
      </c>
      <c r="F2705" s="46"/>
      <c r="G2705" s="46"/>
      <c r="H2705" s="46"/>
      <c r="I2705" s="16">
        <v>0</v>
      </c>
      <c r="J2705" s="46"/>
      <c r="K2705" s="46"/>
      <c r="L2705" s="46"/>
    </row>
    <row r="2706" spans="1:12" x14ac:dyDescent="0.25">
      <c r="A2706" s="114">
        <v>42416</v>
      </c>
      <c r="B2706" s="16">
        <v>55845</v>
      </c>
      <c r="C2706" s="16" t="s">
        <v>152</v>
      </c>
      <c r="D2706" s="16">
        <v>14.9</v>
      </c>
      <c r="E2706" s="16" t="s">
        <v>4</v>
      </c>
      <c r="F2706" s="46"/>
      <c r="G2706" s="46"/>
      <c r="H2706" s="46"/>
      <c r="I2706" s="16">
        <v>0</v>
      </c>
      <c r="J2706" s="46"/>
      <c r="K2706" s="46"/>
      <c r="L2706" s="46"/>
    </row>
    <row r="2707" spans="1:12" x14ac:dyDescent="0.25">
      <c r="A2707" s="114">
        <v>42416</v>
      </c>
      <c r="B2707" s="16">
        <v>55846</v>
      </c>
      <c r="C2707" s="16" t="s">
        <v>158</v>
      </c>
      <c r="D2707" s="16">
        <v>15.6</v>
      </c>
      <c r="E2707" s="16" t="s">
        <v>4</v>
      </c>
      <c r="F2707" s="46"/>
      <c r="G2707" s="46"/>
      <c r="H2707" s="46"/>
      <c r="I2707" s="16">
        <v>0</v>
      </c>
      <c r="J2707" s="46"/>
      <c r="K2707" s="46"/>
      <c r="L2707" s="46"/>
    </row>
    <row r="2708" spans="1:12" x14ac:dyDescent="0.25">
      <c r="A2708" s="114">
        <v>42416</v>
      </c>
      <c r="B2708" s="16">
        <v>55847</v>
      </c>
      <c r="C2708" s="16" t="s">
        <v>151</v>
      </c>
      <c r="D2708" s="16">
        <v>14.9</v>
      </c>
      <c r="E2708" s="16" t="s">
        <v>4</v>
      </c>
      <c r="F2708" s="46"/>
      <c r="G2708" s="46"/>
      <c r="H2708" s="46"/>
      <c r="I2708" s="16">
        <v>0</v>
      </c>
      <c r="J2708" s="46"/>
      <c r="K2708" s="46"/>
      <c r="L2708" s="46"/>
    </row>
    <row r="2709" spans="1:12" x14ac:dyDescent="0.25">
      <c r="A2709" s="114">
        <v>42416</v>
      </c>
      <c r="B2709" s="16">
        <v>55848</v>
      </c>
      <c r="C2709" s="16" t="s">
        <v>152</v>
      </c>
      <c r="D2709" s="16">
        <v>14.9</v>
      </c>
      <c r="E2709" s="16" t="s">
        <v>4</v>
      </c>
      <c r="F2709" s="46"/>
      <c r="G2709" s="46"/>
      <c r="H2709" s="46"/>
      <c r="I2709" s="16">
        <v>0</v>
      </c>
      <c r="J2709" s="46"/>
      <c r="K2709" s="46"/>
      <c r="L2709" s="46"/>
    </row>
    <row r="2710" spans="1:12" x14ac:dyDescent="0.25">
      <c r="A2710" s="114">
        <v>42416</v>
      </c>
      <c r="B2710" s="16">
        <v>55849</v>
      </c>
      <c r="C2710" s="16" t="s">
        <v>158</v>
      </c>
      <c r="D2710" s="16">
        <v>15.6</v>
      </c>
      <c r="E2710" s="16" t="s">
        <v>4</v>
      </c>
      <c r="F2710" s="46"/>
      <c r="G2710" s="46"/>
      <c r="H2710" s="46"/>
      <c r="I2710" s="16">
        <v>0</v>
      </c>
      <c r="J2710" s="46"/>
      <c r="K2710" s="46"/>
      <c r="L2710" s="46"/>
    </row>
    <row r="2711" spans="1:12" x14ac:dyDescent="0.25">
      <c r="A2711" s="114">
        <v>42416</v>
      </c>
      <c r="B2711" s="16">
        <v>55850</v>
      </c>
      <c r="C2711" s="16" t="s">
        <v>151</v>
      </c>
      <c r="D2711" s="16">
        <v>14.9</v>
      </c>
      <c r="E2711" s="16" t="s">
        <v>4</v>
      </c>
      <c r="F2711" s="46"/>
      <c r="G2711" s="46"/>
      <c r="H2711" s="46"/>
      <c r="I2711" s="16">
        <v>0</v>
      </c>
      <c r="J2711" s="46"/>
      <c r="K2711" s="46"/>
      <c r="L2711" s="46"/>
    </row>
    <row r="2712" spans="1:12" x14ac:dyDescent="0.25">
      <c r="A2712" s="114">
        <v>42416</v>
      </c>
      <c r="B2712" s="16">
        <v>55851</v>
      </c>
      <c r="C2712" s="16" t="s">
        <v>152</v>
      </c>
      <c r="D2712" s="16">
        <v>14.9</v>
      </c>
      <c r="E2712" s="16" t="s">
        <v>4</v>
      </c>
      <c r="F2712" s="46"/>
      <c r="G2712" s="46"/>
      <c r="H2712" s="46"/>
      <c r="I2712" s="16">
        <v>0</v>
      </c>
      <c r="J2712" s="46"/>
      <c r="K2712" s="46"/>
      <c r="L2712" s="46"/>
    </row>
    <row r="2713" spans="1:12" x14ac:dyDescent="0.25">
      <c r="A2713" s="114">
        <v>42416</v>
      </c>
      <c r="B2713" s="16">
        <v>55852</v>
      </c>
      <c r="C2713" s="16" t="s">
        <v>158</v>
      </c>
      <c r="D2713" s="16">
        <v>15.6</v>
      </c>
      <c r="E2713" s="16" t="s">
        <v>4</v>
      </c>
      <c r="F2713" s="46"/>
      <c r="G2713" s="46"/>
      <c r="H2713" s="46"/>
      <c r="I2713" s="16">
        <v>0</v>
      </c>
      <c r="J2713" s="46"/>
      <c r="K2713" s="46"/>
      <c r="L2713" s="46"/>
    </row>
    <row r="2714" spans="1:12" x14ac:dyDescent="0.25">
      <c r="A2714" s="114">
        <v>42416</v>
      </c>
      <c r="B2714" s="16">
        <v>55853</v>
      </c>
      <c r="C2714" s="16" t="s">
        <v>151</v>
      </c>
      <c r="D2714" s="16">
        <v>14.9</v>
      </c>
      <c r="E2714" s="16" t="s">
        <v>4</v>
      </c>
      <c r="F2714" s="46"/>
      <c r="G2714" s="46"/>
      <c r="H2714" s="46"/>
      <c r="I2714" s="16">
        <v>0</v>
      </c>
      <c r="J2714" s="46"/>
      <c r="K2714" s="46"/>
      <c r="L2714" s="46"/>
    </row>
    <row r="2715" spans="1:12" x14ac:dyDescent="0.25">
      <c r="A2715" s="114">
        <v>42416</v>
      </c>
      <c r="B2715" s="16">
        <v>55854</v>
      </c>
      <c r="C2715" s="16" t="s">
        <v>152</v>
      </c>
      <c r="D2715" s="16">
        <v>14.9</v>
      </c>
      <c r="E2715" s="16" t="s">
        <v>4</v>
      </c>
      <c r="F2715" s="46"/>
      <c r="G2715" s="46"/>
      <c r="H2715" s="46"/>
      <c r="I2715" s="16">
        <v>0</v>
      </c>
      <c r="J2715" s="46"/>
      <c r="K2715" s="46"/>
      <c r="L2715" s="46"/>
    </row>
    <row r="2716" spans="1:12" x14ac:dyDescent="0.25">
      <c r="A2716" s="114">
        <v>42416</v>
      </c>
      <c r="B2716" s="16">
        <v>55855</v>
      </c>
      <c r="C2716" s="16" t="s">
        <v>151</v>
      </c>
      <c r="D2716" s="16">
        <v>14.9</v>
      </c>
      <c r="E2716" s="16" t="s">
        <v>4</v>
      </c>
      <c r="F2716" s="46"/>
      <c r="G2716" s="46"/>
      <c r="H2716" s="46"/>
      <c r="I2716" s="16">
        <v>0</v>
      </c>
      <c r="J2716" s="46"/>
      <c r="K2716" s="46"/>
      <c r="L2716" s="46"/>
    </row>
    <row r="2717" spans="1:12" ht="15.75" thickBot="1" x14ac:dyDescent="0.3">
      <c r="A2717" s="114">
        <v>42416</v>
      </c>
      <c r="B2717" s="16">
        <v>55856</v>
      </c>
      <c r="C2717" s="16" t="s">
        <v>158</v>
      </c>
      <c r="D2717" s="16">
        <v>15.6</v>
      </c>
      <c r="E2717" s="16" t="s">
        <v>4</v>
      </c>
      <c r="F2717" s="46"/>
      <c r="G2717" s="46"/>
      <c r="H2717" s="46"/>
      <c r="I2717" s="16">
        <v>0</v>
      </c>
      <c r="J2717" s="117"/>
      <c r="K2717" s="117"/>
      <c r="L2717" s="117"/>
    </row>
    <row r="2718" spans="1:12" x14ac:dyDescent="0.25">
      <c r="A2718" s="114">
        <v>42417</v>
      </c>
      <c r="B2718" s="16">
        <v>55857</v>
      </c>
      <c r="C2718" s="16" t="s">
        <v>152</v>
      </c>
      <c r="D2718" s="16">
        <v>14.9</v>
      </c>
      <c r="E2718" s="16" t="s">
        <v>4</v>
      </c>
      <c r="F2718" s="46"/>
      <c r="G2718" s="46"/>
      <c r="H2718" s="46"/>
      <c r="I2718" s="16">
        <v>0</v>
      </c>
      <c r="J2718" s="116"/>
      <c r="K2718" s="116"/>
      <c r="L2718" s="116"/>
    </row>
    <row r="2719" spans="1:12" x14ac:dyDescent="0.25">
      <c r="A2719" s="114">
        <v>42417</v>
      </c>
      <c r="B2719" s="16">
        <v>55858</v>
      </c>
      <c r="C2719" s="16" t="s">
        <v>151</v>
      </c>
      <c r="D2719" s="16">
        <v>14.9</v>
      </c>
      <c r="E2719" s="16" t="s">
        <v>4</v>
      </c>
      <c r="F2719" s="46"/>
      <c r="G2719" s="46"/>
      <c r="H2719" s="46"/>
      <c r="I2719" s="16">
        <v>0</v>
      </c>
      <c r="J2719" s="46"/>
      <c r="K2719" s="46"/>
      <c r="L2719" s="46"/>
    </row>
    <row r="2720" spans="1:12" x14ac:dyDescent="0.25">
      <c r="A2720" s="114">
        <v>42417</v>
      </c>
      <c r="B2720" s="16">
        <v>55859</v>
      </c>
      <c r="C2720" s="16" t="s">
        <v>152</v>
      </c>
      <c r="D2720" s="16">
        <v>14.9</v>
      </c>
      <c r="E2720" s="16" t="s">
        <v>4</v>
      </c>
      <c r="F2720" s="46"/>
      <c r="G2720" s="46"/>
      <c r="H2720" s="46"/>
      <c r="I2720" s="16">
        <v>0</v>
      </c>
      <c r="J2720" s="46"/>
      <c r="K2720" s="46"/>
      <c r="L2720" s="46"/>
    </row>
    <row r="2721" spans="1:12" x14ac:dyDescent="0.25">
      <c r="A2721" s="114">
        <v>42417</v>
      </c>
      <c r="B2721" s="16">
        <v>55860</v>
      </c>
      <c r="C2721" s="16" t="s">
        <v>155</v>
      </c>
      <c r="D2721" s="16">
        <v>14.9</v>
      </c>
      <c r="E2721" s="16" t="s">
        <v>4</v>
      </c>
      <c r="F2721" s="46"/>
      <c r="G2721" s="46"/>
      <c r="H2721" s="46"/>
      <c r="I2721" s="16">
        <v>0</v>
      </c>
      <c r="J2721" s="46"/>
      <c r="K2721" s="46"/>
      <c r="L2721" s="46"/>
    </row>
    <row r="2722" spans="1:12" x14ac:dyDescent="0.25">
      <c r="A2722" s="114">
        <v>42417</v>
      </c>
      <c r="B2722" s="16">
        <v>55861</v>
      </c>
      <c r="C2722" s="16" t="s">
        <v>158</v>
      </c>
      <c r="D2722" s="16">
        <v>15.6</v>
      </c>
      <c r="E2722" s="16" t="s">
        <v>4</v>
      </c>
      <c r="F2722" s="46"/>
      <c r="G2722" s="46"/>
      <c r="H2722" s="46"/>
      <c r="I2722" s="16">
        <v>0</v>
      </c>
      <c r="J2722" s="46"/>
      <c r="K2722" s="46"/>
      <c r="L2722" s="46"/>
    </row>
    <row r="2723" spans="1:12" x14ac:dyDescent="0.25">
      <c r="A2723" s="114">
        <v>42417</v>
      </c>
      <c r="B2723" s="16">
        <v>55862</v>
      </c>
      <c r="C2723" s="16" t="s">
        <v>151</v>
      </c>
      <c r="D2723" s="16">
        <v>14.9</v>
      </c>
      <c r="E2723" s="16" t="s">
        <v>4</v>
      </c>
      <c r="F2723" s="46"/>
      <c r="G2723" s="46"/>
      <c r="H2723" s="46"/>
      <c r="I2723" s="16">
        <v>0</v>
      </c>
      <c r="J2723" s="46"/>
      <c r="K2723" s="46"/>
      <c r="L2723" s="46"/>
    </row>
    <row r="2724" spans="1:12" x14ac:dyDescent="0.25">
      <c r="A2724" s="114">
        <v>42417</v>
      </c>
      <c r="B2724" s="16">
        <v>55863</v>
      </c>
      <c r="C2724" s="16" t="s">
        <v>152</v>
      </c>
      <c r="D2724" s="16">
        <v>14.9</v>
      </c>
      <c r="E2724" s="16" t="s">
        <v>4</v>
      </c>
      <c r="F2724" s="46"/>
      <c r="G2724" s="46"/>
      <c r="H2724" s="46"/>
      <c r="I2724" s="16">
        <v>0</v>
      </c>
      <c r="J2724" s="46"/>
      <c r="K2724" s="46"/>
      <c r="L2724" s="46"/>
    </row>
    <row r="2725" spans="1:12" x14ac:dyDescent="0.25">
      <c r="A2725" s="114">
        <v>42417</v>
      </c>
      <c r="B2725" s="16">
        <v>55864</v>
      </c>
      <c r="C2725" s="16" t="s">
        <v>155</v>
      </c>
      <c r="D2725" s="16">
        <v>14.9</v>
      </c>
      <c r="E2725" s="16" t="s">
        <v>4</v>
      </c>
      <c r="F2725" s="46"/>
      <c r="G2725" s="46"/>
      <c r="H2725" s="46"/>
      <c r="I2725" s="16">
        <v>0</v>
      </c>
      <c r="J2725" s="46"/>
      <c r="K2725" s="46"/>
      <c r="L2725" s="46"/>
    </row>
    <row r="2726" spans="1:12" x14ac:dyDescent="0.25">
      <c r="A2726" s="114">
        <v>42417</v>
      </c>
      <c r="B2726" s="16">
        <v>55865</v>
      </c>
      <c r="C2726" s="16" t="s">
        <v>158</v>
      </c>
      <c r="D2726" s="16">
        <v>15.6</v>
      </c>
      <c r="E2726" s="16" t="s">
        <v>4</v>
      </c>
      <c r="F2726" s="46"/>
      <c r="G2726" s="46"/>
      <c r="H2726" s="46"/>
      <c r="I2726" s="16">
        <v>0</v>
      </c>
      <c r="J2726" s="46"/>
      <c r="K2726" s="46"/>
      <c r="L2726" s="46"/>
    </row>
    <row r="2727" spans="1:12" x14ac:dyDescent="0.25">
      <c r="A2727" s="114">
        <v>42417</v>
      </c>
      <c r="B2727" s="16">
        <v>55866</v>
      </c>
      <c r="C2727" s="16" t="s">
        <v>151</v>
      </c>
      <c r="D2727" s="16">
        <v>14.9</v>
      </c>
      <c r="E2727" s="16" t="s">
        <v>4</v>
      </c>
      <c r="F2727" s="46"/>
      <c r="G2727" s="46"/>
      <c r="H2727" s="46"/>
      <c r="I2727" s="16">
        <v>0</v>
      </c>
      <c r="J2727" s="46"/>
      <c r="K2727" s="46"/>
      <c r="L2727" s="46"/>
    </row>
    <row r="2728" spans="1:12" x14ac:dyDescent="0.25">
      <c r="A2728" s="114">
        <v>42417</v>
      </c>
      <c r="B2728" s="16">
        <v>55867</v>
      </c>
      <c r="C2728" s="16" t="s">
        <v>155</v>
      </c>
      <c r="D2728" s="16">
        <v>14.9</v>
      </c>
      <c r="E2728" s="16" t="s">
        <v>4</v>
      </c>
      <c r="F2728" s="46"/>
      <c r="G2728" s="46"/>
      <c r="H2728" s="46"/>
      <c r="I2728" s="16">
        <v>0</v>
      </c>
      <c r="J2728" s="46"/>
      <c r="K2728" s="46"/>
      <c r="L2728" s="46"/>
    </row>
    <row r="2729" spans="1:12" x14ac:dyDescent="0.25">
      <c r="A2729" s="114">
        <v>42417</v>
      </c>
      <c r="B2729" s="16">
        <v>55868</v>
      </c>
      <c r="C2729" s="16" t="s">
        <v>152</v>
      </c>
      <c r="D2729" s="16">
        <v>14.9</v>
      </c>
      <c r="E2729" s="16" t="s">
        <v>4</v>
      </c>
      <c r="F2729" s="46"/>
      <c r="G2729" s="46"/>
      <c r="H2729" s="46"/>
      <c r="I2729" s="16">
        <v>0</v>
      </c>
      <c r="J2729" s="46"/>
      <c r="K2729" s="46"/>
      <c r="L2729" s="46"/>
    </row>
    <row r="2730" spans="1:12" x14ac:dyDescent="0.25">
      <c r="A2730" s="114">
        <v>42417</v>
      </c>
      <c r="B2730" s="16">
        <v>55869</v>
      </c>
      <c r="C2730" s="16" t="s">
        <v>158</v>
      </c>
      <c r="D2730" s="16">
        <v>15.6</v>
      </c>
      <c r="E2730" s="16" t="s">
        <v>4</v>
      </c>
      <c r="F2730" s="46"/>
      <c r="G2730" s="46"/>
      <c r="H2730" s="46"/>
      <c r="I2730" s="16">
        <v>0</v>
      </c>
      <c r="J2730" s="46"/>
      <c r="K2730" s="46"/>
      <c r="L2730" s="46"/>
    </row>
    <row r="2731" spans="1:12" x14ac:dyDescent="0.25">
      <c r="A2731" s="114">
        <v>42417</v>
      </c>
      <c r="B2731" s="16">
        <v>55870</v>
      </c>
      <c r="C2731" s="16" t="s">
        <v>151</v>
      </c>
      <c r="D2731" s="16">
        <v>14.9</v>
      </c>
      <c r="E2731" s="16" t="s">
        <v>4</v>
      </c>
      <c r="F2731" s="46"/>
      <c r="G2731" s="46"/>
      <c r="H2731" s="46"/>
      <c r="I2731" s="16">
        <v>0</v>
      </c>
      <c r="J2731" s="46"/>
      <c r="K2731" s="46"/>
      <c r="L2731" s="46"/>
    </row>
    <row r="2732" spans="1:12" x14ac:dyDescent="0.25">
      <c r="A2732" s="114">
        <v>42417</v>
      </c>
      <c r="B2732" s="16">
        <v>55871</v>
      </c>
      <c r="C2732" s="16" t="s">
        <v>158</v>
      </c>
      <c r="D2732" s="16">
        <v>15.6</v>
      </c>
      <c r="E2732" s="16" t="s">
        <v>4</v>
      </c>
      <c r="F2732" s="46"/>
      <c r="G2732" s="46"/>
      <c r="H2732" s="46"/>
      <c r="I2732" s="16">
        <v>0</v>
      </c>
      <c r="J2732" s="46"/>
      <c r="K2732" s="46"/>
      <c r="L2732" s="46"/>
    </row>
    <row r="2733" spans="1:12" x14ac:dyDescent="0.25">
      <c r="A2733" s="114">
        <v>42417</v>
      </c>
      <c r="B2733" s="16">
        <v>55872</v>
      </c>
      <c r="C2733" s="16" t="s">
        <v>155</v>
      </c>
      <c r="D2733" s="16">
        <v>14.9</v>
      </c>
      <c r="E2733" s="16" t="s">
        <v>4</v>
      </c>
      <c r="F2733" s="46"/>
      <c r="G2733" s="46"/>
      <c r="H2733" s="46"/>
      <c r="I2733" s="16">
        <v>0</v>
      </c>
      <c r="J2733" s="46"/>
      <c r="K2733" s="46"/>
      <c r="L2733" s="46"/>
    </row>
    <row r="2734" spans="1:12" x14ac:dyDescent="0.25">
      <c r="A2734" s="114">
        <v>42417</v>
      </c>
      <c r="B2734" s="16">
        <v>55873</v>
      </c>
      <c r="C2734" s="16" t="s">
        <v>152</v>
      </c>
      <c r="D2734" s="16">
        <v>14.9</v>
      </c>
      <c r="E2734" s="16" t="s">
        <v>4</v>
      </c>
      <c r="F2734" s="46"/>
      <c r="G2734" s="46"/>
      <c r="H2734" s="46"/>
      <c r="I2734" s="16">
        <v>0</v>
      </c>
      <c r="J2734" s="46"/>
      <c r="K2734" s="46"/>
      <c r="L2734" s="46"/>
    </row>
    <row r="2735" spans="1:12" x14ac:dyDescent="0.25">
      <c r="A2735" s="114">
        <v>42417</v>
      </c>
      <c r="B2735" s="16">
        <v>55874</v>
      </c>
      <c r="C2735" s="16" t="s">
        <v>151</v>
      </c>
      <c r="D2735" s="16">
        <v>14.9</v>
      </c>
      <c r="E2735" s="16" t="s">
        <v>4</v>
      </c>
      <c r="F2735" s="46"/>
      <c r="G2735" s="46"/>
      <c r="H2735" s="46"/>
      <c r="I2735" s="16">
        <v>0</v>
      </c>
      <c r="J2735" s="46"/>
      <c r="K2735" s="46"/>
      <c r="L2735" s="46"/>
    </row>
    <row r="2736" spans="1:12" x14ac:dyDescent="0.25">
      <c r="A2736" s="114">
        <v>42417</v>
      </c>
      <c r="B2736" s="16">
        <v>55875</v>
      </c>
      <c r="C2736" s="16" t="s">
        <v>158</v>
      </c>
      <c r="D2736" s="16">
        <v>15.6</v>
      </c>
      <c r="E2736" s="16" t="s">
        <v>4</v>
      </c>
      <c r="F2736" s="46"/>
      <c r="G2736" s="46"/>
      <c r="H2736" s="46"/>
      <c r="I2736" s="16">
        <v>0</v>
      </c>
      <c r="J2736" s="46"/>
      <c r="K2736" s="46"/>
      <c r="L2736" s="46"/>
    </row>
    <row r="2737" spans="1:12" x14ac:dyDescent="0.25">
      <c r="A2737" s="114">
        <v>42417</v>
      </c>
      <c r="B2737" s="16">
        <v>55876</v>
      </c>
      <c r="C2737" s="16" t="s">
        <v>155</v>
      </c>
      <c r="D2737" s="16">
        <v>14.9</v>
      </c>
      <c r="E2737" s="16" t="s">
        <v>4</v>
      </c>
      <c r="F2737" s="46"/>
      <c r="G2737" s="46"/>
      <c r="H2737" s="46"/>
      <c r="I2737" s="16">
        <v>0</v>
      </c>
      <c r="J2737" s="46"/>
      <c r="K2737" s="46"/>
      <c r="L2737" s="46"/>
    </row>
    <row r="2738" spans="1:12" x14ac:dyDescent="0.25">
      <c r="A2738" s="114">
        <v>42417</v>
      </c>
      <c r="B2738" s="16">
        <v>55877</v>
      </c>
      <c r="C2738" s="16" t="s">
        <v>152</v>
      </c>
      <c r="D2738" s="16">
        <v>14.9</v>
      </c>
      <c r="E2738" s="16" t="s">
        <v>4</v>
      </c>
      <c r="F2738" s="46"/>
      <c r="G2738" s="46"/>
      <c r="H2738" s="46"/>
      <c r="I2738" s="16">
        <v>0</v>
      </c>
      <c r="J2738" s="46"/>
      <c r="K2738" s="46"/>
      <c r="L2738" s="46"/>
    </row>
    <row r="2739" spans="1:12" x14ac:dyDescent="0.25">
      <c r="A2739" s="114">
        <v>42417</v>
      </c>
      <c r="B2739" s="16">
        <v>55878</v>
      </c>
      <c r="C2739" s="16" t="s">
        <v>151</v>
      </c>
      <c r="D2739" s="16">
        <v>14.9</v>
      </c>
      <c r="E2739" s="16" t="s">
        <v>4</v>
      </c>
      <c r="F2739" s="46"/>
      <c r="G2739" s="46"/>
      <c r="H2739" s="46"/>
      <c r="I2739" s="16">
        <v>0</v>
      </c>
      <c r="J2739" s="46"/>
      <c r="K2739" s="46"/>
      <c r="L2739" s="46"/>
    </row>
    <row r="2740" spans="1:12" x14ac:dyDescent="0.25">
      <c r="A2740" s="114">
        <v>42417</v>
      </c>
      <c r="B2740" s="16">
        <v>55879</v>
      </c>
      <c r="C2740" s="16" t="s">
        <v>158</v>
      </c>
      <c r="D2740" s="16">
        <v>15.6</v>
      </c>
      <c r="E2740" s="16" t="s">
        <v>4</v>
      </c>
      <c r="F2740" s="46"/>
      <c r="G2740" s="46"/>
      <c r="H2740" s="46"/>
      <c r="I2740" s="16">
        <v>0</v>
      </c>
      <c r="J2740" s="46"/>
      <c r="K2740" s="46"/>
      <c r="L2740" s="46"/>
    </row>
    <row r="2741" spans="1:12" x14ac:dyDescent="0.25">
      <c r="A2741" s="114">
        <v>42417</v>
      </c>
      <c r="B2741" s="16">
        <v>55880</v>
      </c>
      <c r="C2741" s="16" t="s">
        <v>155</v>
      </c>
      <c r="D2741" s="16">
        <v>14.9</v>
      </c>
      <c r="E2741" s="16" t="s">
        <v>4</v>
      </c>
      <c r="F2741" s="46"/>
      <c r="G2741" s="46"/>
      <c r="H2741" s="46"/>
      <c r="I2741" s="16">
        <v>0</v>
      </c>
      <c r="J2741" s="46"/>
      <c r="K2741" s="46"/>
      <c r="L2741" s="46"/>
    </row>
    <row r="2742" spans="1:12" x14ac:dyDescent="0.25">
      <c r="A2742" s="114">
        <v>42417</v>
      </c>
      <c r="B2742" s="16">
        <v>55881</v>
      </c>
      <c r="C2742" s="16" t="s">
        <v>152</v>
      </c>
      <c r="D2742" s="16">
        <v>14.9</v>
      </c>
      <c r="E2742" s="16" t="s">
        <v>4</v>
      </c>
      <c r="F2742" s="46"/>
      <c r="G2742" s="46"/>
      <c r="H2742" s="46"/>
      <c r="I2742" s="16">
        <v>0</v>
      </c>
      <c r="J2742" s="46"/>
      <c r="K2742" s="46"/>
      <c r="L2742" s="46"/>
    </row>
    <row r="2743" spans="1:12" x14ac:dyDescent="0.25">
      <c r="A2743" s="114">
        <v>42417</v>
      </c>
      <c r="B2743" s="16">
        <v>55882</v>
      </c>
      <c r="C2743" s="16" t="s">
        <v>151</v>
      </c>
      <c r="D2743" s="16">
        <v>14.9</v>
      </c>
      <c r="E2743" s="16" t="s">
        <v>4</v>
      </c>
      <c r="F2743" s="46"/>
      <c r="G2743" s="46"/>
      <c r="H2743" s="46"/>
      <c r="I2743" s="16">
        <v>0</v>
      </c>
      <c r="J2743" s="46"/>
      <c r="K2743" s="46"/>
      <c r="L2743" s="46"/>
    </row>
    <row r="2744" spans="1:12" x14ac:dyDescent="0.25">
      <c r="A2744" s="114">
        <v>42417</v>
      </c>
      <c r="B2744" s="16">
        <v>55883</v>
      </c>
      <c r="C2744" s="16" t="s">
        <v>158</v>
      </c>
      <c r="D2744" s="16">
        <v>15.6</v>
      </c>
      <c r="E2744" s="16" t="s">
        <v>4</v>
      </c>
      <c r="F2744" s="46"/>
      <c r="G2744" s="46"/>
      <c r="H2744" s="46"/>
      <c r="I2744" s="16">
        <v>0</v>
      </c>
      <c r="J2744" s="46"/>
      <c r="K2744" s="46"/>
      <c r="L2744" s="46"/>
    </row>
    <row r="2745" spans="1:12" x14ac:dyDescent="0.25">
      <c r="A2745" s="114">
        <v>42417</v>
      </c>
      <c r="B2745" s="16">
        <v>55884</v>
      </c>
      <c r="C2745" s="16" t="s">
        <v>155</v>
      </c>
      <c r="D2745" s="16">
        <v>14.9</v>
      </c>
      <c r="E2745" s="16" t="s">
        <v>4</v>
      </c>
      <c r="F2745" s="46"/>
      <c r="G2745" s="46"/>
      <c r="H2745" s="46"/>
      <c r="I2745" s="16">
        <v>0</v>
      </c>
      <c r="J2745" s="46"/>
      <c r="K2745" s="46"/>
      <c r="L2745" s="46"/>
    </row>
    <row r="2746" spans="1:12" x14ac:dyDescent="0.25">
      <c r="A2746" s="114">
        <v>42417</v>
      </c>
      <c r="B2746" s="16">
        <v>55885</v>
      </c>
      <c r="C2746" s="16" t="s">
        <v>152</v>
      </c>
      <c r="D2746" s="16">
        <v>14.9</v>
      </c>
      <c r="E2746" s="16" t="s">
        <v>4</v>
      </c>
      <c r="F2746" s="46"/>
      <c r="G2746" s="46"/>
      <c r="H2746" s="46"/>
      <c r="I2746" s="16">
        <v>0</v>
      </c>
      <c r="J2746" s="46"/>
      <c r="K2746" s="46"/>
      <c r="L2746" s="46"/>
    </row>
    <row r="2747" spans="1:12" x14ac:dyDescent="0.25">
      <c r="A2747" s="114">
        <v>42417</v>
      </c>
      <c r="B2747" s="16">
        <v>55886</v>
      </c>
      <c r="C2747" s="16" t="s">
        <v>151</v>
      </c>
      <c r="D2747" s="16">
        <v>14.9</v>
      </c>
      <c r="E2747" s="16" t="s">
        <v>4</v>
      </c>
      <c r="F2747" s="46"/>
      <c r="G2747" s="46"/>
      <c r="H2747" s="46"/>
      <c r="I2747" s="16">
        <v>0</v>
      </c>
      <c r="J2747" s="46"/>
      <c r="K2747" s="46"/>
      <c r="L2747" s="46"/>
    </row>
    <row r="2748" spans="1:12" x14ac:dyDescent="0.25">
      <c r="A2748" s="114">
        <v>42417</v>
      </c>
      <c r="B2748" s="16">
        <v>55887</v>
      </c>
      <c r="C2748" s="16" t="s">
        <v>158</v>
      </c>
      <c r="D2748" s="16">
        <v>15.6</v>
      </c>
      <c r="E2748" s="16" t="s">
        <v>4</v>
      </c>
      <c r="F2748" s="46"/>
      <c r="G2748" s="46"/>
      <c r="H2748" s="46"/>
      <c r="I2748" s="16">
        <v>0</v>
      </c>
      <c r="J2748" s="46"/>
      <c r="K2748" s="46"/>
      <c r="L2748" s="46"/>
    </row>
    <row r="2749" spans="1:12" x14ac:dyDescent="0.25">
      <c r="A2749" s="114">
        <v>42417</v>
      </c>
      <c r="B2749" s="16">
        <v>55888</v>
      </c>
      <c r="C2749" s="16" t="s">
        <v>155</v>
      </c>
      <c r="D2749" s="16">
        <v>14.9</v>
      </c>
      <c r="E2749" s="16" t="s">
        <v>4</v>
      </c>
      <c r="F2749" s="46"/>
      <c r="G2749" s="46"/>
      <c r="H2749" s="46"/>
      <c r="I2749" s="16">
        <v>0</v>
      </c>
      <c r="J2749" s="46"/>
      <c r="K2749" s="46"/>
      <c r="L2749" s="46"/>
    </row>
    <row r="2750" spans="1:12" x14ac:dyDescent="0.25">
      <c r="A2750" s="114">
        <v>42417</v>
      </c>
      <c r="B2750" s="16">
        <v>55889</v>
      </c>
      <c r="C2750" s="16" t="s">
        <v>151</v>
      </c>
      <c r="D2750" s="16">
        <v>14.9</v>
      </c>
      <c r="E2750" s="16" t="s">
        <v>4</v>
      </c>
      <c r="F2750" s="46"/>
      <c r="G2750" s="46"/>
      <c r="H2750" s="46"/>
      <c r="I2750" s="16">
        <v>0</v>
      </c>
      <c r="J2750" s="46"/>
      <c r="K2750" s="46"/>
      <c r="L2750" s="46"/>
    </row>
    <row r="2751" spans="1:12" x14ac:dyDescent="0.25">
      <c r="A2751" s="114">
        <v>42417</v>
      </c>
      <c r="B2751" s="16">
        <v>55890</v>
      </c>
      <c r="C2751" s="16" t="s">
        <v>158</v>
      </c>
      <c r="D2751" s="16">
        <v>15.6</v>
      </c>
      <c r="E2751" s="16" t="s">
        <v>4</v>
      </c>
      <c r="F2751" s="46"/>
      <c r="G2751" s="46"/>
      <c r="H2751" s="46"/>
      <c r="I2751" s="16">
        <v>0</v>
      </c>
      <c r="J2751" s="46"/>
      <c r="K2751" s="46"/>
      <c r="L2751" s="46"/>
    </row>
    <row r="2752" spans="1:12" x14ac:dyDescent="0.25">
      <c r="A2752" s="114">
        <v>42417</v>
      </c>
      <c r="B2752" s="16">
        <v>55891</v>
      </c>
      <c r="C2752" s="16" t="s">
        <v>152</v>
      </c>
      <c r="D2752" s="16">
        <v>14.9</v>
      </c>
      <c r="E2752" s="16" t="s">
        <v>4</v>
      </c>
      <c r="F2752" s="46"/>
      <c r="G2752" s="46"/>
      <c r="H2752" s="46"/>
      <c r="I2752" s="16">
        <v>0</v>
      </c>
      <c r="J2752" s="46"/>
      <c r="K2752" s="46"/>
      <c r="L2752" s="46"/>
    </row>
    <row r="2753" spans="1:12" x14ac:dyDescent="0.25">
      <c r="A2753" s="114">
        <v>42417</v>
      </c>
      <c r="B2753" s="16">
        <v>55892</v>
      </c>
      <c r="C2753" s="16" t="s">
        <v>155</v>
      </c>
      <c r="D2753" s="16">
        <v>14.9</v>
      </c>
      <c r="E2753" s="16" t="s">
        <v>4</v>
      </c>
      <c r="F2753" s="46"/>
      <c r="G2753" s="46"/>
      <c r="H2753" s="46"/>
      <c r="I2753" s="16">
        <v>0</v>
      </c>
      <c r="J2753" s="46"/>
      <c r="K2753" s="46"/>
      <c r="L2753" s="46"/>
    </row>
    <row r="2754" spans="1:12" x14ac:dyDescent="0.25">
      <c r="A2754" s="114">
        <v>42417</v>
      </c>
      <c r="B2754" s="16">
        <v>55893</v>
      </c>
      <c r="C2754" s="16" t="s">
        <v>158</v>
      </c>
      <c r="D2754" s="16">
        <v>15.6</v>
      </c>
      <c r="E2754" s="16" t="s">
        <v>4</v>
      </c>
      <c r="F2754" s="46"/>
      <c r="G2754" s="46"/>
      <c r="H2754" s="46"/>
      <c r="I2754" s="16">
        <v>0</v>
      </c>
      <c r="J2754" s="46"/>
      <c r="K2754" s="46"/>
      <c r="L2754" s="46"/>
    </row>
    <row r="2755" spans="1:12" x14ac:dyDescent="0.25">
      <c r="A2755" s="114">
        <v>42417</v>
      </c>
      <c r="B2755" s="16">
        <v>55894</v>
      </c>
      <c r="C2755" s="16" t="s">
        <v>152</v>
      </c>
      <c r="D2755" s="16">
        <v>14.9</v>
      </c>
      <c r="E2755" s="16" t="s">
        <v>4</v>
      </c>
      <c r="F2755" s="46"/>
      <c r="G2755" s="46"/>
      <c r="H2755" s="46"/>
      <c r="I2755" s="16">
        <v>0</v>
      </c>
      <c r="J2755" s="46"/>
      <c r="K2755" s="46"/>
      <c r="L2755" s="46"/>
    </row>
    <row r="2756" spans="1:12" x14ac:dyDescent="0.25">
      <c r="A2756" s="114">
        <v>42417</v>
      </c>
      <c r="B2756" s="16">
        <v>55895</v>
      </c>
      <c r="C2756" s="16" t="s">
        <v>155</v>
      </c>
      <c r="D2756" s="16">
        <v>14.9</v>
      </c>
      <c r="E2756" s="16" t="s">
        <v>4</v>
      </c>
      <c r="F2756" s="46"/>
      <c r="G2756" s="46"/>
      <c r="H2756" s="46"/>
      <c r="I2756" s="16">
        <v>0</v>
      </c>
      <c r="J2756" s="46"/>
      <c r="K2756" s="46"/>
      <c r="L2756" s="46"/>
    </row>
    <row r="2757" spans="1:12" x14ac:dyDescent="0.25">
      <c r="A2757" s="114">
        <v>42417</v>
      </c>
      <c r="B2757" s="16">
        <v>55896</v>
      </c>
      <c r="C2757" s="16" t="s">
        <v>151</v>
      </c>
      <c r="D2757" s="16">
        <v>14.9</v>
      </c>
      <c r="E2757" s="16" t="s">
        <v>4</v>
      </c>
      <c r="F2757" s="46"/>
      <c r="G2757" s="46"/>
      <c r="H2757" s="46"/>
      <c r="I2757" s="16">
        <v>0</v>
      </c>
      <c r="J2757" s="46"/>
      <c r="K2757" s="46"/>
      <c r="L2757" s="46"/>
    </row>
    <row r="2758" spans="1:12" x14ac:dyDescent="0.25">
      <c r="A2758" s="114">
        <v>42417</v>
      </c>
      <c r="B2758" s="16">
        <v>55897</v>
      </c>
      <c r="C2758" s="16" t="s">
        <v>158</v>
      </c>
      <c r="D2758" s="16">
        <v>15.6</v>
      </c>
      <c r="E2758" s="16" t="s">
        <v>4</v>
      </c>
      <c r="F2758" s="46"/>
      <c r="G2758" s="46"/>
      <c r="H2758" s="46"/>
      <c r="I2758" s="16">
        <v>0</v>
      </c>
      <c r="J2758" s="46"/>
      <c r="K2758" s="46"/>
      <c r="L2758" s="46"/>
    </row>
    <row r="2759" spans="1:12" x14ac:dyDescent="0.25">
      <c r="A2759" s="114">
        <v>42417</v>
      </c>
      <c r="B2759" s="16">
        <v>55898</v>
      </c>
      <c r="C2759" s="16" t="s">
        <v>155</v>
      </c>
      <c r="D2759" s="16">
        <v>14.9</v>
      </c>
      <c r="E2759" s="16" t="s">
        <v>4</v>
      </c>
      <c r="F2759" s="46"/>
      <c r="G2759" s="46"/>
      <c r="H2759" s="46"/>
      <c r="I2759" s="16">
        <v>0</v>
      </c>
      <c r="J2759" s="46"/>
      <c r="K2759" s="46"/>
      <c r="L2759" s="46"/>
    </row>
    <row r="2760" spans="1:12" x14ac:dyDescent="0.25">
      <c r="A2760" s="114">
        <v>42417</v>
      </c>
      <c r="B2760" s="16">
        <v>55899</v>
      </c>
      <c r="C2760" s="16" t="s">
        <v>152</v>
      </c>
      <c r="D2760" s="16">
        <v>14.9</v>
      </c>
      <c r="E2760" s="16" t="s">
        <v>4</v>
      </c>
      <c r="F2760" s="46"/>
      <c r="G2760" s="46"/>
      <c r="H2760" s="46"/>
      <c r="I2760" s="16">
        <v>0</v>
      </c>
      <c r="J2760" s="46"/>
      <c r="K2760" s="46"/>
      <c r="L2760" s="46"/>
    </row>
    <row r="2761" spans="1:12" x14ac:dyDescent="0.25">
      <c r="A2761" s="114">
        <v>42417</v>
      </c>
      <c r="B2761" s="16">
        <v>55900</v>
      </c>
      <c r="C2761" s="16" t="s">
        <v>151</v>
      </c>
      <c r="D2761" s="16">
        <v>14.9</v>
      </c>
      <c r="E2761" s="16" t="s">
        <v>4</v>
      </c>
      <c r="F2761" s="46"/>
      <c r="G2761" s="46"/>
      <c r="H2761" s="46"/>
      <c r="I2761" s="16">
        <v>0</v>
      </c>
      <c r="J2761" s="46"/>
      <c r="K2761" s="46"/>
      <c r="L2761" s="46"/>
    </row>
    <row r="2762" spans="1:12" x14ac:dyDescent="0.25">
      <c r="A2762" s="114">
        <v>42417</v>
      </c>
      <c r="B2762" s="16">
        <v>55901</v>
      </c>
      <c r="C2762" s="16" t="s">
        <v>158</v>
      </c>
      <c r="D2762" s="16">
        <v>15.6</v>
      </c>
      <c r="E2762" s="16" t="s">
        <v>4</v>
      </c>
      <c r="F2762" s="46"/>
      <c r="G2762" s="46"/>
      <c r="H2762" s="46"/>
      <c r="I2762" s="16">
        <v>0</v>
      </c>
      <c r="J2762" s="46"/>
      <c r="K2762" s="46"/>
      <c r="L2762" s="46"/>
    </row>
    <row r="2763" spans="1:12" x14ac:dyDescent="0.25">
      <c r="A2763" s="114">
        <v>42417</v>
      </c>
      <c r="B2763" s="16">
        <v>55902</v>
      </c>
      <c r="C2763" s="16" t="s">
        <v>152</v>
      </c>
      <c r="D2763" s="16">
        <v>14.9</v>
      </c>
      <c r="E2763" s="16" t="s">
        <v>4</v>
      </c>
      <c r="F2763" s="46"/>
      <c r="G2763" s="46"/>
      <c r="H2763" s="46"/>
      <c r="I2763" s="16">
        <v>0</v>
      </c>
      <c r="J2763" s="46"/>
      <c r="K2763" s="46"/>
      <c r="L2763" s="46"/>
    </row>
    <row r="2764" spans="1:12" x14ac:dyDescent="0.25">
      <c r="A2764" s="114">
        <v>42417</v>
      </c>
      <c r="B2764" s="16">
        <v>55903</v>
      </c>
      <c r="C2764" s="16" t="s">
        <v>155</v>
      </c>
      <c r="D2764" s="16">
        <v>14.9</v>
      </c>
      <c r="E2764" s="16" t="s">
        <v>4</v>
      </c>
      <c r="F2764" s="46"/>
      <c r="G2764" s="46"/>
      <c r="H2764" s="46"/>
      <c r="I2764" s="16">
        <v>0</v>
      </c>
      <c r="J2764" s="46"/>
      <c r="K2764" s="46"/>
      <c r="L2764" s="46"/>
    </row>
    <row r="2765" spans="1:12" x14ac:dyDescent="0.25">
      <c r="A2765" s="114">
        <v>42417</v>
      </c>
      <c r="B2765" s="16">
        <v>55904</v>
      </c>
      <c r="C2765" s="16" t="s">
        <v>151</v>
      </c>
      <c r="D2765" s="16">
        <v>14.9</v>
      </c>
      <c r="E2765" s="16" t="s">
        <v>4</v>
      </c>
      <c r="F2765" s="46"/>
      <c r="G2765" s="46"/>
      <c r="H2765" s="46"/>
      <c r="I2765" s="16">
        <v>0</v>
      </c>
      <c r="J2765" s="46"/>
      <c r="K2765" s="46"/>
      <c r="L2765" s="46"/>
    </row>
    <row r="2766" spans="1:12" x14ac:dyDescent="0.25">
      <c r="A2766" s="114">
        <v>42417</v>
      </c>
      <c r="B2766" s="16">
        <v>55905</v>
      </c>
      <c r="C2766" s="16" t="s">
        <v>158</v>
      </c>
      <c r="D2766" s="16">
        <v>15.6</v>
      </c>
      <c r="E2766" s="16" t="s">
        <v>4</v>
      </c>
      <c r="F2766" s="46"/>
      <c r="G2766" s="46"/>
      <c r="H2766" s="46"/>
      <c r="I2766" s="16">
        <v>0</v>
      </c>
      <c r="J2766" s="46"/>
      <c r="K2766" s="46"/>
      <c r="L2766" s="46"/>
    </row>
    <row r="2767" spans="1:12" x14ac:dyDescent="0.25">
      <c r="A2767" s="114">
        <v>42417</v>
      </c>
      <c r="B2767" s="16">
        <v>55906</v>
      </c>
      <c r="C2767" s="16" t="s">
        <v>155</v>
      </c>
      <c r="D2767" s="16">
        <v>14.9</v>
      </c>
      <c r="E2767" s="16" t="s">
        <v>4</v>
      </c>
      <c r="F2767" s="46"/>
      <c r="G2767" s="46"/>
      <c r="H2767" s="46"/>
      <c r="I2767" s="16">
        <v>0</v>
      </c>
      <c r="J2767" s="46"/>
      <c r="K2767" s="46"/>
      <c r="L2767" s="46"/>
    </row>
    <row r="2768" spans="1:12" x14ac:dyDescent="0.25">
      <c r="A2768" s="114">
        <v>42417</v>
      </c>
      <c r="B2768" s="16">
        <v>55907</v>
      </c>
      <c r="C2768" s="16" t="s">
        <v>151</v>
      </c>
      <c r="D2768" s="16">
        <v>14.9</v>
      </c>
      <c r="E2768" s="16" t="s">
        <v>4</v>
      </c>
      <c r="F2768" s="46"/>
      <c r="G2768" s="46"/>
      <c r="H2768" s="46"/>
      <c r="I2768" s="16">
        <v>0</v>
      </c>
      <c r="J2768" s="46"/>
      <c r="K2768" s="46"/>
      <c r="L2768" s="46"/>
    </row>
    <row r="2769" spans="1:12" x14ac:dyDescent="0.25">
      <c r="A2769" s="114">
        <v>42417</v>
      </c>
      <c r="B2769" s="16">
        <v>55908</v>
      </c>
      <c r="C2769" s="16" t="s">
        <v>158</v>
      </c>
      <c r="D2769" s="16">
        <v>15.6</v>
      </c>
      <c r="E2769" s="16" t="s">
        <v>4</v>
      </c>
      <c r="F2769" s="46"/>
      <c r="G2769" s="46"/>
      <c r="H2769" s="46"/>
      <c r="I2769" s="16">
        <v>0</v>
      </c>
      <c r="J2769" s="46"/>
      <c r="K2769" s="46"/>
      <c r="L2769" s="46"/>
    </row>
    <row r="2770" spans="1:12" x14ac:dyDescent="0.25">
      <c r="A2770" s="114">
        <v>42417</v>
      </c>
      <c r="B2770" s="16">
        <v>55909</v>
      </c>
      <c r="C2770" s="16" t="s">
        <v>155</v>
      </c>
      <c r="D2770" s="16">
        <v>14.9</v>
      </c>
      <c r="E2770" s="16" t="s">
        <v>4</v>
      </c>
      <c r="F2770" s="46"/>
      <c r="G2770" s="46"/>
      <c r="H2770" s="46"/>
      <c r="I2770" s="16">
        <v>0</v>
      </c>
      <c r="J2770" s="46"/>
      <c r="K2770" s="46"/>
      <c r="L2770" s="46"/>
    </row>
    <row r="2771" spans="1:12" x14ac:dyDescent="0.25">
      <c r="A2771" s="114">
        <v>42417</v>
      </c>
      <c r="B2771" s="16">
        <v>55910</v>
      </c>
      <c r="C2771" s="16" t="s">
        <v>151</v>
      </c>
      <c r="D2771" s="16">
        <v>14.9</v>
      </c>
      <c r="E2771" s="16" t="s">
        <v>4</v>
      </c>
      <c r="F2771" s="46"/>
      <c r="G2771" s="46"/>
      <c r="H2771" s="46"/>
      <c r="I2771" s="16">
        <v>0</v>
      </c>
      <c r="J2771" s="46"/>
      <c r="K2771" s="46"/>
      <c r="L2771" s="46"/>
    </row>
    <row r="2772" spans="1:12" x14ac:dyDescent="0.25">
      <c r="A2772" s="114">
        <v>42417</v>
      </c>
      <c r="B2772" s="16">
        <v>55911</v>
      </c>
      <c r="C2772" s="16" t="s">
        <v>155</v>
      </c>
      <c r="D2772" s="16">
        <v>14.9</v>
      </c>
      <c r="E2772" s="16" t="s">
        <v>4</v>
      </c>
      <c r="F2772" s="46"/>
      <c r="G2772" s="46"/>
      <c r="H2772" s="46"/>
      <c r="I2772" s="16">
        <v>0</v>
      </c>
      <c r="J2772" s="46"/>
      <c r="K2772" s="46"/>
      <c r="L2772" s="46"/>
    </row>
    <row r="2773" spans="1:12" x14ac:dyDescent="0.25">
      <c r="A2773" s="114">
        <v>42417</v>
      </c>
      <c r="B2773" s="16">
        <v>55912</v>
      </c>
      <c r="C2773" s="16" t="s">
        <v>151</v>
      </c>
      <c r="D2773" s="16">
        <v>14.9</v>
      </c>
      <c r="E2773" s="16" t="s">
        <v>4</v>
      </c>
      <c r="F2773" s="46"/>
      <c r="G2773" s="46"/>
      <c r="H2773" s="46"/>
      <c r="I2773" s="16">
        <v>0</v>
      </c>
      <c r="J2773" s="46"/>
      <c r="K2773" s="46"/>
      <c r="L2773" s="46"/>
    </row>
    <row r="2774" spans="1:12" x14ac:dyDescent="0.25">
      <c r="A2774" s="114">
        <v>42417</v>
      </c>
      <c r="B2774" s="16">
        <v>55913</v>
      </c>
      <c r="C2774" s="16" t="s">
        <v>152</v>
      </c>
      <c r="D2774" s="16">
        <v>14.9</v>
      </c>
      <c r="E2774" s="16" t="s">
        <v>4</v>
      </c>
      <c r="F2774" s="46"/>
      <c r="G2774" s="46"/>
      <c r="H2774" s="46"/>
      <c r="I2774" s="16">
        <v>0</v>
      </c>
      <c r="J2774" s="46"/>
      <c r="K2774" s="46"/>
      <c r="L2774" s="46"/>
    </row>
    <row r="2775" spans="1:12" x14ac:dyDescent="0.25">
      <c r="A2775" s="114">
        <v>42417</v>
      </c>
      <c r="B2775" s="16">
        <v>55914</v>
      </c>
      <c r="C2775" s="16" t="s">
        <v>155</v>
      </c>
      <c r="D2775" s="16">
        <v>14.9</v>
      </c>
      <c r="E2775" s="16" t="s">
        <v>4</v>
      </c>
      <c r="F2775" s="46"/>
      <c r="G2775" s="46"/>
      <c r="H2775" s="46"/>
      <c r="I2775" s="16">
        <v>0</v>
      </c>
      <c r="J2775" s="46"/>
      <c r="K2775" s="46"/>
      <c r="L2775" s="46"/>
    </row>
    <row r="2776" spans="1:12" x14ac:dyDescent="0.25">
      <c r="A2776" s="114">
        <v>42417</v>
      </c>
      <c r="B2776" s="16">
        <v>55915</v>
      </c>
      <c r="C2776" s="16" t="s">
        <v>158</v>
      </c>
      <c r="D2776" s="16">
        <v>15.6</v>
      </c>
      <c r="E2776" s="16" t="s">
        <v>4</v>
      </c>
      <c r="F2776" s="46"/>
      <c r="G2776" s="46"/>
      <c r="H2776" s="46"/>
      <c r="I2776" s="16">
        <v>0</v>
      </c>
      <c r="J2776" s="46"/>
      <c r="K2776" s="46"/>
      <c r="L2776" s="46"/>
    </row>
    <row r="2777" spans="1:12" x14ac:dyDescent="0.25">
      <c r="A2777" s="114">
        <v>42417</v>
      </c>
      <c r="B2777" s="16">
        <v>55916</v>
      </c>
      <c r="C2777" s="16" t="s">
        <v>151</v>
      </c>
      <c r="D2777" s="16">
        <v>14.9</v>
      </c>
      <c r="E2777" s="16" t="s">
        <v>4</v>
      </c>
      <c r="F2777" s="46"/>
      <c r="G2777" s="46"/>
      <c r="H2777" s="46"/>
      <c r="I2777" s="16">
        <v>0</v>
      </c>
      <c r="J2777" s="46"/>
      <c r="K2777" s="46"/>
      <c r="L2777" s="46"/>
    </row>
    <row r="2778" spans="1:12" x14ac:dyDescent="0.25">
      <c r="A2778" s="114">
        <v>42417</v>
      </c>
      <c r="B2778" s="16">
        <v>55917</v>
      </c>
      <c r="C2778" s="16" t="s">
        <v>155</v>
      </c>
      <c r="D2778" s="16">
        <v>14.9</v>
      </c>
      <c r="E2778" s="16" t="s">
        <v>4</v>
      </c>
      <c r="F2778" s="46"/>
      <c r="G2778" s="46"/>
      <c r="H2778" s="46"/>
      <c r="I2778" s="16">
        <v>0</v>
      </c>
      <c r="J2778" s="46"/>
      <c r="K2778" s="46"/>
      <c r="L2778" s="46"/>
    </row>
    <row r="2779" spans="1:12" x14ac:dyDescent="0.25">
      <c r="A2779" s="114">
        <v>42417</v>
      </c>
      <c r="B2779" s="16">
        <v>55918</v>
      </c>
      <c r="C2779" s="16" t="s">
        <v>158</v>
      </c>
      <c r="D2779" s="16">
        <v>15.6</v>
      </c>
      <c r="E2779" s="16" t="s">
        <v>4</v>
      </c>
      <c r="F2779" s="46"/>
      <c r="G2779" s="46"/>
      <c r="H2779" s="46"/>
      <c r="I2779" s="16">
        <v>0</v>
      </c>
      <c r="J2779" s="46"/>
      <c r="K2779" s="46"/>
      <c r="L2779" s="46"/>
    </row>
    <row r="2780" spans="1:12" x14ac:dyDescent="0.25">
      <c r="A2780" s="114">
        <v>42417</v>
      </c>
      <c r="B2780" s="16">
        <v>55919</v>
      </c>
      <c r="C2780" s="16" t="s">
        <v>151</v>
      </c>
      <c r="D2780" s="16">
        <v>14.9</v>
      </c>
      <c r="E2780" s="16" t="s">
        <v>4</v>
      </c>
      <c r="F2780" s="46"/>
      <c r="G2780" s="46"/>
      <c r="H2780" s="46"/>
      <c r="I2780" s="16">
        <v>0</v>
      </c>
      <c r="J2780" s="46"/>
      <c r="K2780" s="46"/>
      <c r="L2780" s="46"/>
    </row>
    <row r="2781" spans="1:12" x14ac:dyDescent="0.25">
      <c r="A2781" s="114">
        <v>42417</v>
      </c>
      <c r="B2781" s="16">
        <v>55920</v>
      </c>
      <c r="C2781" s="16" t="s">
        <v>152</v>
      </c>
      <c r="D2781" s="16">
        <v>14.9</v>
      </c>
      <c r="E2781" s="16" t="s">
        <v>4</v>
      </c>
      <c r="F2781" s="46"/>
      <c r="G2781" s="46"/>
      <c r="H2781" s="46"/>
      <c r="I2781" s="16">
        <v>0</v>
      </c>
      <c r="J2781" s="46"/>
      <c r="K2781" s="46"/>
      <c r="L2781" s="46"/>
    </row>
    <row r="2782" spans="1:12" x14ac:dyDescent="0.25">
      <c r="A2782" s="114">
        <v>42417</v>
      </c>
      <c r="B2782" s="16">
        <v>55921</v>
      </c>
      <c r="C2782" s="16" t="s">
        <v>155</v>
      </c>
      <c r="D2782" s="16">
        <v>14.9</v>
      </c>
      <c r="E2782" s="16" t="s">
        <v>4</v>
      </c>
      <c r="F2782" s="46"/>
      <c r="G2782" s="46"/>
      <c r="H2782" s="46"/>
      <c r="I2782" s="16">
        <v>0</v>
      </c>
      <c r="J2782" s="46"/>
      <c r="K2782" s="46"/>
      <c r="L2782" s="46"/>
    </row>
    <row r="2783" spans="1:12" x14ac:dyDescent="0.25">
      <c r="A2783" s="114">
        <v>42417</v>
      </c>
      <c r="B2783" s="16">
        <v>55922</v>
      </c>
      <c r="C2783" s="16" t="s">
        <v>151</v>
      </c>
      <c r="D2783" s="16">
        <v>14.9</v>
      </c>
      <c r="E2783" s="16" t="s">
        <v>4</v>
      </c>
      <c r="F2783" s="46"/>
      <c r="G2783" s="46"/>
      <c r="H2783" s="46"/>
      <c r="I2783" s="16">
        <v>0</v>
      </c>
      <c r="J2783" s="46"/>
      <c r="K2783" s="46"/>
      <c r="L2783" s="46"/>
    </row>
    <row r="2784" spans="1:12" x14ac:dyDescent="0.25">
      <c r="A2784" s="114">
        <v>42417</v>
      </c>
      <c r="B2784" s="16">
        <v>55923</v>
      </c>
      <c r="C2784" s="16" t="s">
        <v>152</v>
      </c>
      <c r="D2784" s="16">
        <v>14.9</v>
      </c>
      <c r="E2784" s="16" t="s">
        <v>4</v>
      </c>
      <c r="F2784" s="46"/>
      <c r="G2784" s="46"/>
      <c r="H2784" s="46"/>
      <c r="I2784" s="16">
        <v>0</v>
      </c>
      <c r="J2784" s="46"/>
      <c r="K2784" s="46"/>
      <c r="L2784" s="46"/>
    </row>
    <row r="2785" spans="1:12" x14ac:dyDescent="0.25">
      <c r="A2785" s="114">
        <v>42417</v>
      </c>
      <c r="B2785" s="16">
        <v>55924</v>
      </c>
      <c r="C2785" s="16" t="s">
        <v>155</v>
      </c>
      <c r="D2785" s="16">
        <v>14.9</v>
      </c>
      <c r="E2785" s="16" t="s">
        <v>4</v>
      </c>
      <c r="F2785" s="46"/>
      <c r="G2785" s="46"/>
      <c r="H2785" s="46"/>
      <c r="I2785" s="16">
        <v>0</v>
      </c>
      <c r="J2785" s="46"/>
      <c r="K2785" s="46"/>
      <c r="L2785" s="46"/>
    </row>
    <row r="2786" spans="1:12" x14ac:dyDescent="0.25">
      <c r="A2786" s="114">
        <v>42417</v>
      </c>
      <c r="B2786" s="16">
        <v>55925</v>
      </c>
      <c r="C2786" s="16" t="s">
        <v>151</v>
      </c>
      <c r="D2786" s="16">
        <v>14.9</v>
      </c>
      <c r="E2786" s="16" t="s">
        <v>4</v>
      </c>
      <c r="F2786" s="46"/>
      <c r="G2786" s="46"/>
      <c r="H2786" s="46"/>
      <c r="I2786" s="16">
        <v>0</v>
      </c>
      <c r="J2786" s="46"/>
      <c r="K2786" s="46"/>
      <c r="L2786" s="46"/>
    </row>
    <row r="2787" spans="1:12" x14ac:dyDescent="0.25">
      <c r="A2787" s="114">
        <v>42417</v>
      </c>
      <c r="B2787" s="16">
        <v>55926</v>
      </c>
      <c r="C2787" s="16" t="s">
        <v>158</v>
      </c>
      <c r="D2787" s="16">
        <v>15.6</v>
      </c>
      <c r="E2787" s="16" t="s">
        <v>4</v>
      </c>
      <c r="F2787" s="46"/>
      <c r="G2787" s="46"/>
      <c r="H2787" s="46"/>
      <c r="I2787" s="16">
        <v>0</v>
      </c>
      <c r="J2787" s="46"/>
      <c r="K2787" s="46"/>
      <c r="L2787" s="46"/>
    </row>
    <row r="2788" spans="1:12" x14ac:dyDescent="0.25">
      <c r="A2788" s="114">
        <v>42417</v>
      </c>
      <c r="B2788" s="16">
        <v>55927</v>
      </c>
      <c r="C2788" s="16" t="s">
        <v>155</v>
      </c>
      <c r="D2788" s="16">
        <v>14.9</v>
      </c>
      <c r="E2788" s="16" t="s">
        <v>4</v>
      </c>
      <c r="F2788" s="46"/>
      <c r="G2788" s="46"/>
      <c r="H2788" s="46"/>
      <c r="I2788" s="16">
        <v>0</v>
      </c>
      <c r="J2788" s="46"/>
      <c r="K2788" s="46"/>
      <c r="L2788" s="46"/>
    </row>
    <row r="2789" spans="1:12" x14ac:dyDescent="0.25">
      <c r="A2789" s="114">
        <v>42417</v>
      </c>
      <c r="B2789" s="16">
        <v>55928</v>
      </c>
      <c r="C2789" s="16" t="s">
        <v>152</v>
      </c>
      <c r="D2789" s="16">
        <v>14.9</v>
      </c>
      <c r="E2789" s="16" t="s">
        <v>4</v>
      </c>
      <c r="F2789" s="46"/>
      <c r="G2789" s="46"/>
      <c r="H2789" s="46"/>
      <c r="I2789" s="16">
        <v>0</v>
      </c>
      <c r="J2789" s="46"/>
      <c r="K2789" s="46"/>
      <c r="L2789" s="46"/>
    </row>
    <row r="2790" spans="1:12" x14ac:dyDescent="0.25">
      <c r="A2790" s="114">
        <v>42417</v>
      </c>
      <c r="B2790" s="16">
        <v>55929</v>
      </c>
      <c r="C2790" s="16" t="s">
        <v>151</v>
      </c>
      <c r="D2790" s="16">
        <v>14.9</v>
      </c>
      <c r="E2790" s="16" t="s">
        <v>4</v>
      </c>
      <c r="F2790" s="46"/>
      <c r="G2790" s="46"/>
      <c r="H2790" s="46"/>
      <c r="I2790" s="16">
        <v>0</v>
      </c>
      <c r="J2790" s="46"/>
      <c r="K2790" s="46"/>
      <c r="L2790" s="46"/>
    </row>
    <row r="2791" spans="1:12" x14ac:dyDescent="0.25">
      <c r="A2791" s="114">
        <v>42417</v>
      </c>
      <c r="B2791" s="16">
        <v>55930</v>
      </c>
      <c r="C2791" s="16" t="s">
        <v>155</v>
      </c>
      <c r="D2791" s="16">
        <v>14.9</v>
      </c>
      <c r="E2791" s="16" t="s">
        <v>4</v>
      </c>
      <c r="F2791" s="46"/>
      <c r="G2791" s="46"/>
      <c r="H2791" s="46"/>
      <c r="I2791" s="16">
        <v>0</v>
      </c>
      <c r="J2791" s="46"/>
      <c r="K2791" s="46"/>
      <c r="L2791" s="46"/>
    </row>
    <row r="2792" spans="1:12" x14ac:dyDescent="0.25">
      <c r="A2792" s="114">
        <v>42417</v>
      </c>
      <c r="B2792" s="16">
        <v>55931</v>
      </c>
      <c r="C2792" s="16" t="s">
        <v>152</v>
      </c>
      <c r="D2792" s="16">
        <v>14.9</v>
      </c>
      <c r="E2792" s="16" t="s">
        <v>4</v>
      </c>
      <c r="F2792" s="46"/>
      <c r="G2792" s="46"/>
      <c r="H2792" s="46"/>
      <c r="I2792" s="16">
        <v>0</v>
      </c>
      <c r="J2792" s="46"/>
      <c r="K2792" s="46"/>
      <c r="L2792" s="46"/>
    </row>
    <row r="2793" spans="1:12" x14ac:dyDescent="0.25">
      <c r="A2793" s="114">
        <v>42417</v>
      </c>
      <c r="B2793" s="16">
        <v>55932</v>
      </c>
      <c r="C2793" s="16" t="s">
        <v>158</v>
      </c>
      <c r="D2793" s="16">
        <v>15.6</v>
      </c>
      <c r="E2793" s="16" t="s">
        <v>4</v>
      </c>
      <c r="F2793" s="46"/>
      <c r="G2793" s="46"/>
      <c r="H2793" s="46"/>
      <c r="I2793" s="16">
        <v>0</v>
      </c>
      <c r="J2793" s="46"/>
      <c r="K2793" s="46"/>
      <c r="L2793" s="46"/>
    </row>
    <row r="2794" spans="1:12" x14ac:dyDescent="0.25">
      <c r="A2794" s="114">
        <v>42417</v>
      </c>
      <c r="B2794" s="16">
        <v>55933</v>
      </c>
      <c r="C2794" s="16" t="s">
        <v>151</v>
      </c>
      <c r="D2794" s="16">
        <v>14.9</v>
      </c>
      <c r="E2794" s="16" t="s">
        <v>4</v>
      </c>
      <c r="F2794" s="46"/>
      <c r="G2794" s="46"/>
      <c r="H2794" s="46"/>
      <c r="I2794" s="16">
        <v>0</v>
      </c>
      <c r="J2794" s="46"/>
      <c r="K2794" s="46"/>
      <c r="L2794" s="46"/>
    </row>
    <row r="2795" spans="1:12" x14ac:dyDescent="0.25">
      <c r="A2795" s="114">
        <v>42417</v>
      </c>
      <c r="B2795" s="16">
        <v>55934</v>
      </c>
      <c r="C2795" s="16" t="s">
        <v>155</v>
      </c>
      <c r="D2795" s="16">
        <v>14.9</v>
      </c>
      <c r="E2795" s="16" t="s">
        <v>4</v>
      </c>
      <c r="F2795" s="46"/>
      <c r="G2795" s="46"/>
      <c r="H2795" s="46"/>
      <c r="I2795" s="16">
        <v>0</v>
      </c>
      <c r="J2795" s="46"/>
      <c r="K2795" s="46"/>
      <c r="L2795" s="46"/>
    </row>
    <row r="2796" spans="1:12" x14ac:dyDescent="0.25">
      <c r="A2796" s="114">
        <v>42417</v>
      </c>
      <c r="B2796" s="16">
        <v>55935</v>
      </c>
      <c r="C2796" s="16" t="s">
        <v>152</v>
      </c>
      <c r="D2796" s="16">
        <v>14.9</v>
      </c>
      <c r="E2796" s="16" t="s">
        <v>4</v>
      </c>
      <c r="F2796" s="46"/>
      <c r="G2796" s="46"/>
      <c r="H2796" s="46"/>
      <c r="I2796" s="16">
        <v>0</v>
      </c>
      <c r="J2796" s="46"/>
      <c r="K2796" s="46"/>
      <c r="L2796" s="46"/>
    </row>
    <row r="2797" spans="1:12" x14ac:dyDescent="0.25">
      <c r="A2797" s="114">
        <v>42417</v>
      </c>
      <c r="B2797" s="16">
        <v>55936</v>
      </c>
      <c r="C2797" s="16" t="s">
        <v>151</v>
      </c>
      <c r="D2797" s="16">
        <v>14.9</v>
      </c>
      <c r="E2797" s="16" t="s">
        <v>4</v>
      </c>
      <c r="F2797" s="46"/>
      <c r="G2797" s="46"/>
      <c r="H2797" s="46"/>
      <c r="I2797" s="16">
        <v>0</v>
      </c>
      <c r="J2797" s="46"/>
      <c r="K2797" s="46"/>
      <c r="L2797" s="46"/>
    </row>
    <row r="2798" spans="1:12" x14ac:dyDescent="0.25">
      <c r="A2798" s="114">
        <v>42417</v>
      </c>
      <c r="B2798" s="16">
        <v>55937</v>
      </c>
      <c r="C2798" s="16" t="s">
        <v>155</v>
      </c>
      <c r="D2798" s="16">
        <v>14.9</v>
      </c>
      <c r="E2798" s="16" t="s">
        <v>4</v>
      </c>
      <c r="F2798" s="46"/>
      <c r="G2798" s="46"/>
      <c r="H2798" s="46"/>
      <c r="I2798" s="16">
        <v>0</v>
      </c>
      <c r="J2798" s="46"/>
      <c r="K2798" s="46"/>
      <c r="L2798" s="46"/>
    </row>
    <row r="2799" spans="1:12" x14ac:dyDescent="0.25">
      <c r="A2799" s="114">
        <v>42417</v>
      </c>
      <c r="B2799" s="16">
        <v>55938</v>
      </c>
      <c r="C2799" s="16" t="s">
        <v>152</v>
      </c>
      <c r="D2799" s="16">
        <v>14.9</v>
      </c>
      <c r="E2799" s="16" t="s">
        <v>4</v>
      </c>
      <c r="F2799" s="46"/>
      <c r="G2799" s="46"/>
      <c r="H2799" s="46"/>
      <c r="I2799" s="16">
        <v>0</v>
      </c>
      <c r="J2799" s="46"/>
      <c r="K2799" s="46"/>
      <c r="L2799" s="46"/>
    </row>
    <row r="2800" spans="1:12" x14ac:dyDescent="0.25">
      <c r="A2800" s="114">
        <v>42417</v>
      </c>
      <c r="B2800" s="16">
        <v>55939</v>
      </c>
      <c r="C2800" s="16" t="s">
        <v>151</v>
      </c>
      <c r="D2800" s="16">
        <v>14.9</v>
      </c>
      <c r="E2800" s="16" t="s">
        <v>4</v>
      </c>
      <c r="F2800" s="46"/>
      <c r="G2800" s="46"/>
      <c r="H2800" s="46"/>
      <c r="I2800" s="16">
        <v>0</v>
      </c>
      <c r="J2800" s="46"/>
      <c r="K2800" s="46"/>
      <c r="L2800" s="46"/>
    </row>
    <row r="2801" spans="1:12" x14ac:dyDescent="0.25">
      <c r="A2801" s="114">
        <v>42417</v>
      </c>
      <c r="B2801" s="16">
        <v>55940</v>
      </c>
      <c r="C2801" s="16" t="s">
        <v>158</v>
      </c>
      <c r="D2801" s="16">
        <v>15.6</v>
      </c>
      <c r="E2801" s="16" t="s">
        <v>4</v>
      </c>
      <c r="F2801" s="46"/>
      <c r="G2801" s="46"/>
      <c r="H2801" s="46"/>
      <c r="I2801" s="16">
        <v>0</v>
      </c>
      <c r="J2801" s="46"/>
      <c r="K2801" s="46"/>
      <c r="L2801" s="46"/>
    </row>
    <row r="2802" spans="1:12" x14ac:dyDescent="0.25">
      <c r="A2802" s="114">
        <v>42417</v>
      </c>
      <c r="B2802" s="16">
        <v>55941</v>
      </c>
      <c r="C2802" s="16" t="s">
        <v>155</v>
      </c>
      <c r="D2802" s="16">
        <v>14.9</v>
      </c>
      <c r="E2802" s="16" t="s">
        <v>4</v>
      </c>
      <c r="F2802" s="46"/>
      <c r="G2802" s="46"/>
      <c r="H2802" s="46"/>
      <c r="I2802" s="16">
        <v>0</v>
      </c>
      <c r="J2802" s="46"/>
      <c r="K2802" s="46"/>
      <c r="L2802" s="46"/>
    </row>
    <row r="2803" spans="1:12" x14ac:dyDescent="0.25">
      <c r="A2803" s="114">
        <v>42417</v>
      </c>
      <c r="B2803" s="16">
        <v>55942</v>
      </c>
      <c r="C2803" s="16" t="s">
        <v>151</v>
      </c>
      <c r="D2803" s="16">
        <v>14.9</v>
      </c>
      <c r="E2803" s="16" t="s">
        <v>4</v>
      </c>
      <c r="F2803" s="46"/>
      <c r="G2803" s="46"/>
      <c r="H2803" s="46"/>
      <c r="I2803" s="16">
        <v>0</v>
      </c>
      <c r="J2803" s="46"/>
      <c r="K2803" s="46"/>
      <c r="L2803" s="46"/>
    </row>
    <row r="2804" spans="1:12" x14ac:dyDescent="0.25">
      <c r="A2804" s="114">
        <v>42417</v>
      </c>
      <c r="B2804" s="16">
        <v>55943</v>
      </c>
      <c r="C2804" s="16" t="s">
        <v>152</v>
      </c>
      <c r="D2804" s="16">
        <v>14.9</v>
      </c>
      <c r="E2804" s="16" t="s">
        <v>4</v>
      </c>
      <c r="F2804" s="46"/>
      <c r="G2804" s="46"/>
      <c r="H2804" s="46"/>
      <c r="I2804" s="16">
        <v>0</v>
      </c>
      <c r="J2804" s="46"/>
      <c r="K2804" s="46"/>
      <c r="L2804" s="46"/>
    </row>
    <row r="2805" spans="1:12" x14ac:dyDescent="0.25">
      <c r="A2805" s="114">
        <v>42417</v>
      </c>
      <c r="B2805" s="16">
        <v>55944</v>
      </c>
      <c r="C2805" s="16" t="s">
        <v>155</v>
      </c>
      <c r="D2805" s="16">
        <v>14.9</v>
      </c>
      <c r="E2805" s="16" t="s">
        <v>4</v>
      </c>
      <c r="F2805" s="46"/>
      <c r="G2805" s="46"/>
      <c r="H2805" s="46"/>
      <c r="I2805" s="16">
        <v>0</v>
      </c>
      <c r="J2805" s="46"/>
      <c r="K2805" s="46"/>
      <c r="L2805" s="46"/>
    </row>
    <row r="2806" spans="1:12" x14ac:dyDescent="0.25">
      <c r="A2806" s="114">
        <v>42417</v>
      </c>
      <c r="B2806" s="16">
        <v>55945</v>
      </c>
      <c r="C2806" s="16" t="s">
        <v>151</v>
      </c>
      <c r="D2806" s="16">
        <v>14.9</v>
      </c>
      <c r="E2806" s="16" t="s">
        <v>4</v>
      </c>
      <c r="F2806" s="46"/>
      <c r="G2806" s="46"/>
      <c r="H2806" s="46"/>
      <c r="I2806" s="16">
        <v>0</v>
      </c>
      <c r="J2806" s="46"/>
      <c r="K2806" s="46"/>
      <c r="L2806" s="46"/>
    </row>
    <row r="2807" spans="1:12" x14ac:dyDescent="0.25">
      <c r="A2807" s="114">
        <v>42417</v>
      </c>
      <c r="B2807" s="16">
        <v>55946</v>
      </c>
      <c r="C2807" s="16" t="s">
        <v>158</v>
      </c>
      <c r="D2807" s="16">
        <v>15.6</v>
      </c>
      <c r="E2807" s="16" t="s">
        <v>4</v>
      </c>
      <c r="F2807" s="46"/>
      <c r="G2807" s="46"/>
      <c r="H2807" s="46"/>
      <c r="I2807" s="16">
        <v>0</v>
      </c>
      <c r="J2807" s="46"/>
      <c r="K2807" s="46"/>
      <c r="L2807" s="46"/>
    </row>
    <row r="2808" spans="1:12" x14ac:dyDescent="0.25">
      <c r="A2808" s="114">
        <v>42417</v>
      </c>
      <c r="B2808" s="16">
        <v>55947</v>
      </c>
      <c r="C2808" s="16" t="s">
        <v>152</v>
      </c>
      <c r="D2808" s="16">
        <v>14.9</v>
      </c>
      <c r="E2808" s="16" t="s">
        <v>4</v>
      </c>
      <c r="F2808" s="46"/>
      <c r="G2808" s="46"/>
      <c r="H2808" s="46"/>
      <c r="I2808" s="16">
        <v>0</v>
      </c>
      <c r="J2808" s="46"/>
      <c r="K2808" s="46"/>
      <c r="L2808" s="46"/>
    </row>
    <row r="2809" spans="1:12" x14ac:dyDescent="0.25">
      <c r="A2809" s="114">
        <v>42417</v>
      </c>
      <c r="B2809" s="16">
        <v>55948</v>
      </c>
      <c r="C2809" s="16" t="s">
        <v>155</v>
      </c>
      <c r="D2809" s="16">
        <v>14.9</v>
      </c>
      <c r="E2809" s="16" t="s">
        <v>4</v>
      </c>
      <c r="F2809" s="46"/>
      <c r="G2809" s="46"/>
      <c r="H2809" s="46"/>
      <c r="I2809" s="16">
        <v>0</v>
      </c>
      <c r="J2809" s="46"/>
      <c r="K2809" s="46"/>
      <c r="L2809" s="46"/>
    </row>
    <row r="2810" spans="1:12" x14ac:dyDescent="0.25">
      <c r="A2810" s="114">
        <v>42417</v>
      </c>
      <c r="B2810" s="16">
        <v>55949</v>
      </c>
      <c r="C2810" s="16" t="s">
        <v>151</v>
      </c>
      <c r="D2810" s="16">
        <v>14.9</v>
      </c>
      <c r="E2810" s="16" t="s">
        <v>4</v>
      </c>
      <c r="F2810" s="46"/>
      <c r="G2810" s="46"/>
      <c r="H2810" s="46"/>
      <c r="I2810" s="16">
        <v>0</v>
      </c>
      <c r="J2810" s="46"/>
      <c r="K2810" s="46"/>
      <c r="L2810" s="46"/>
    </row>
    <row r="2811" spans="1:12" x14ac:dyDescent="0.25">
      <c r="A2811" s="114">
        <v>42417</v>
      </c>
      <c r="B2811" s="16">
        <v>55950</v>
      </c>
      <c r="C2811" s="16" t="s">
        <v>152</v>
      </c>
      <c r="D2811" s="16">
        <v>14.9</v>
      </c>
      <c r="E2811" s="16" t="s">
        <v>4</v>
      </c>
      <c r="F2811" s="46"/>
      <c r="G2811" s="46"/>
      <c r="H2811" s="46"/>
      <c r="I2811" s="16">
        <v>0</v>
      </c>
      <c r="J2811" s="46"/>
      <c r="K2811" s="46"/>
      <c r="L2811" s="46"/>
    </row>
    <row r="2812" spans="1:12" x14ac:dyDescent="0.25">
      <c r="A2812" s="114">
        <v>42417</v>
      </c>
      <c r="B2812" s="16">
        <v>55951</v>
      </c>
      <c r="C2812" s="16" t="s">
        <v>155</v>
      </c>
      <c r="D2812" s="16">
        <v>14.9</v>
      </c>
      <c r="E2812" s="16" t="s">
        <v>4</v>
      </c>
      <c r="F2812" s="46"/>
      <c r="G2812" s="46"/>
      <c r="H2812" s="46"/>
      <c r="I2812" s="16">
        <v>0</v>
      </c>
      <c r="J2812" s="46"/>
      <c r="K2812" s="46"/>
      <c r="L2812" s="46"/>
    </row>
    <row r="2813" spans="1:12" x14ac:dyDescent="0.25">
      <c r="A2813" s="114">
        <v>42417</v>
      </c>
      <c r="B2813" s="16">
        <v>55952</v>
      </c>
      <c r="C2813" s="16" t="s">
        <v>158</v>
      </c>
      <c r="D2813" s="16">
        <v>15.6</v>
      </c>
      <c r="E2813" s="16" t="s">
        <v>4</v>
      </c>
      <c r="F2813" s="46"/>
      <c r="G2813" s="46"/>
      <c r="H2813" s="46"/>
      <c r="I2813" s="16">
        <v>0</v>
      </c>
      <c r="J2813" s="46"/>
      <c r="K2813" s="46"/>
      <c r="L2813" s="46"/>
    </row>
    <row r="2814" spans="1:12" x14ac:dyDescent="0.25">
      <c r="A2814" s="114">
        <v>42417</v>
      </c>
      <c r="B2814" s="16">
        <v>55953</v>
      </c>
      <c r="C2814" s="16" t="s">
        <v>151</v>
      </c>
      <c r="D2814" s="16">
        <v>14.9</v>
      </c>
      <c r="E2814" s="16" t="s">
        <v>4</v>
      </c>
      <c r="F2814" s="46"/>
      <c r="G2814" s="46"/>
      <c r="H2814" s="46"/>
      <c r="I2814" s="16">
        <v>0</v>
      </c>
      <c r="J2814" s="46"/>
      <c r="K2814" s="46"/>
      <c r="L2814" s="46"/>
    </row>
    <row r="2815" spans="1:12" x14ac:dyDescent="0.25">
      <c r="A2815" s="114">
        <v>42417</v>
      </c>
      <c r="B2815" s="16">
        <v>55954</v>
      </c>
      <c r="C2815" s="16" t="s">
        <v>152</v>
      </c>
      <c r="D2815" s="16">
        <v>14.9</v>
      </c>
      <c r="E2815" s="16" t="s">
        <v>4</v>
      </c>
      <c r="F2815" s="46"/>
      <c r="G2815" s="46"/>
      <c r="H2815" s="46"/>
      <c r="I2815" s="16">
        <v>0</v>
      </c>
      <c r="J2815" s="46"/>
      <c r="K2815" s="46"/>
      <c r="L2815" s="46"/>
    </row>
    <row r="2816" spans="1:12" x14ac:dyDescent="0.25">
      <c r="A2816" s="114">
        <v>42417</v>
      </c>
      <c r="B2816" s="16">
        <v>55955</v>
      </c>
      <c r="C2816" s="16" t="s">
        <v>155</v>
      </c>
      <c r="D2816" s="16">
        <v>14.9</v>
      </c>
      <c r="E2816" s="16" t="s">
        <v>4</v>
      </c>
      <c r="F2816" s="46"/>
      <c r="G2816" s="46"/>
      <c r="H2816" s="46"/>
      <c r="I2816" s="16">
        <v>0</v>
      </c>
      <c r="J2816" s="46"/>
      <c r="K2816" s="46"/>
      <c r="L2816" s="46"/>
    </row>
    <row r="2817" spans="1:12" x14ac:dyDescent="0.25">
      <c r="A2817" s="114">
        <v>42417</v>
      </c>
      <c r="B2817" s="16">
        <v>55956</v>
      </c>
      <c r="C2817" s="16" t="s">
        <v>151</v>
      </c>
      <c r="D2817" s="16">
        <v>14.9</v>
      </c>
      <c r="E2817" s="16" t="s">
        <v>4</v>
      </c>
      <c r="F2817" s="46"/>
      <c r="G2817" s="46"/>
      <c r="H2817" s="46"/>
      <c r="I2817" s="16">
        <v>0</v>
      </c>
      <c r="J2817" s="46"/>
      <c r="K2817" s="46"/>
      <c r="L2817" s="46"/>
    </row>
    <row r="2818" spans="1:12" x14ac:dyDescent="0.25">
      <c r="A2818" s="114">
        <v>42417</v>
      </c>
      <c r="B2818" s="16">
        <v>55957</v>
      </c>
      <c r="C2818" s="16" t="s">
        <v>152</v>
      </c>
      <c r="D2818" s="16">
        <v>14.9</v>
      </c>
      <c r="E2818" s="16" t="s">
        <v>4</v>
      </c>
      <c r="F2818" s="46"/>
      <c r="G2818" s="46"/>
      <c r="H2818" s="46"/>
      <c r="I2818" s="16">
        <v>0</v>
      </c>
      <c r="J2818" s="46"/>
      <c r="K2818" s="46"/>
      <c r="L2818" s="46"/>
    </row>
    <row r="2819" spans="1:12" x14ac:dyDescent="0.25">
      <c r="A2819" s="114">
        <v>42417</v>
      </c>
      <c r="B2819" s="16">
        <v>55958</v>
      </c>
      <c r="C2819" s="16" t="s">
        <v>158</v>
      </c>
      <c r="D2819" s="16">
        <v>15.6</v>
      </c>
      <c r="E2819" s="16" t="s">
        <v>4</v>
      </c>
      <c r="F2819" s="46"/>
      <c r="G2819" s="46"/>
      <c r="H2819" s="46"/>
      <c r="I2819" s="16">
        <v>0</v>
      </c>
      <c r="J2819" s="46"/>
      <c r="K2819" s="46"/>
      <c r="L2819" s="46"/>
    </row>
    <row r="2820" spans="1:12" x14ac:dyDescent="0.25">
      <c r="A2820" s="114">
        <v>42417</v>
      </c>
      <c r="B2820" s="16">
        <v>55959</v>
      </c>
      <c r="C2820" s="16" t="s">
        <v>151</v>
      </c>
      <c r="D2820" s="16">
        <v>14.9</v>
      </c>
      <c r="E2820" s="16" t="s">
        <v>4</v>
      </c>
      <c r="F2820" s="46"/>
      <c r="G2820" s="46"/>
      <c r="H2820" s="46"/>
      <c r="I2820" s="16">
        <v>0</v>
      </c>
      <c r="J2820" s="46"/>
      <c r="K2820" s="46"/>
      <c r="L2820" s="46"/>
    </row>
    <row r="2821" spans="1:12" x14ac:dyDescent="0.25">
      <c r="A2821" s="114">
        <v>42417</v>
      </c>
      <c r="B2821" s="16">
        <v>55960</v>
      </c>
      <c r="C2821" s="16" t="s">
        <v>155</v>
      </c>
      <c r="D2821" s="16">
        <v>14.9</v>
      </c>
      <c r="E2821" s="16" t="s">
        <v>4</v>
      </c>
      <c r="F2821" s="46"/>
      <c r="G2821" s="46"/>
      <c r="H2821" s="46"/>
      <c r="I2821" s="16">
        <v>0</v>
      </c>
      <c r="J2821" s="46"/>
      <c r="K2821" s="46"/>
      <c r="L2821" s="46"/>
    </row>
    <row r="2822" spans="1:12" x14ac:dyDescent="0.25">
      <c r="A2822" s="114">
        <v>42417</v>
      </c>
      <c r="B2822" s="16">
        <v>55961</v>
      </c>
      <c r="C2822" s="16" t="s">
        <v>152</v>
      </c>
      <c r="D2822" s="16">
        <v>14.9</v>
      </c>
      <c r="E2822" s="16" t="s">
        <v>4</v>
      </c>
      <c r="F2822" s="46"/>
      <c r="G2822" s="46"/>
      <c r="H2822" s="46"/>
      <c r="I2822" s="16">
        <v>0</v>
      </c>
      <c r="J2822" s="46"/>
      <c r="K2822" s="46"/>
      <c r="L2822" s="46"/>
    </row>
    <row r="2823" spans="1:12" x14ac:dyDescent="0.25">
      <c r="A2823" s="114">
        <v>42417</v>
      </c>
      <c r="B2823" s="16">
        <v>55962</v>
      </c>
      <c r="C2823" s="16" t="s">
        <v>158</v>
      </c>
      <c r="D2823" s="16">
        <v>15.6</v>
      </c>
      <c r="E2823" s="16" t="s">
        <v>4</v>
      </c>
      <c r="F2823" s="46"/>
      <c r="G2823" s="46"/>
      <c r="H2823" s="46"/>
      <c r="I2823" s="16">
        <v>0</v>
      </c>
      <c r="J2823" s="46"/>
      <c r="K2823" s="46"/>
      <c r="L2823" s="46"/>
    </row>
    <row r="2824" spans="1:12" x14ac:dyDescent="0.25">
      <c r="A2824" s="114">
        <v>42417</v>
      </c>
      <c r="B2824" s="16">
        <v>55963</v>
      </c>
      <c r="C2824" s="16" t="s">
        <v>151</v>
      </c>
      <c r="D2824" s="16">
        <v>14.9</v>
      </c>
      <c r="E2824" s="16" t="s">
        <v>4</v>
      </c>
      <c r="F2824" s="46"/>
      <c r="G2824" s="46"/>
      <c r="H2824" s="46"/>
      <c r="I2824" s="16">
        <v>0</v>
      </c>
      <c r="J2824" s="46"/>
      <c r="K2824" s="46"/>
      <c r="L2824" s="46"/>
    </row>
    <row r="2825" spans="1:12" x14ac:dyDescent="0.25">
      <c r="A2825" s="114">
        <v>42417</v>
      </c>
      <c r="B2825" s="16">
        <v>55964</v>
      </c>
      <c r="C2825" s="16" t="s">
        <v>155</v>
      </c>
      <c r="D2825" s="16">
        <v>14.9</v>
      </c>
      <c r="E2825" s="16" t="s">
        <v>4</v>
      </c>
      <c r="F2825" s="46"/>
      <c r="G2825" s="46"/>
      <c r="H2825" s="46"/>
      <c r="I2825" s="16">
        <v>0</v>
      </c>
      <c r="J2825" s="46"/>
      <c r="K2825" s="46"/>
      <c r="L2825" s="46"/>
    </row>
    <row r="2826" spans="1:12" x14ac:dyDescent="0.25">
      <c r="A2826" s="114">
        <v>42417</v>
      </c>
      <c r="B2826" s="16">
        <v>55965</v>
      </c>
      <c r="C2826" s="16" t="s">
        <v>152</v>
      </c>
      <c r="D2826" s="16">
        <v>14.9</v>
      </c>
      <c r="E2826" s="16" t="s">
        <v>4</v>
      </c>
      <c r="F2826" s="46"/>
      <c r="G2826" s="46"/>
      <c r="H2826" s="46"/>
      <c r="I2826" s="16">
        <v>0</v>
      </c>
      <c r="J2826" s="46"/>
      <c r="K2826" s="46"/>
      <c r="L2826" s="46"/>
    </row>
    <row r="2827" spans="1:12" x14ac:dyDescent="0.25">
      <c r="A2827" s="114">
        <v>42417</v>
      </c>
      <c r="B2827" s="16">
        <v>55966</v>
      </c>
      <c r="C2827" s="16" t="s">
        <v>158</v>
      </c>
      <c r="D2827" s="16">
        <v>15.6</v>
      </c>
      <c r="E2827" s="16" t="s">
        <v>4</v>
      </c>
      <c r="F2827" s="46"/>
      <c r="G2827" s="46"/>
      <c r="H2827" s="46"/>
      <c r="I2827" s="16">
        <v>0</v>
      </c>
      <c r="J2827" s="46"/>
      <c r="K2827" s="46"/>
      <c r="L2827" s="46"/>
    </row>
    <row r="2828" spans="1:12" x14ac:dyDescent="0.25">
      <c r="A2828" s="114">
        <v>42417</v>
      </c>
      <c r="B2828" s="16">
        <v>55967</v>
      </c>
      <c r="C2828" s="16" t="s">
        <v>151</v>
      </c>
      <c r="D2828" s="16">
        <v>14.9</v>
      </c>
      <c r="E2828" s="16" t="s">
        <v>4</v>
      </c>
      <c r="F2828" s="46"/>
      <c r="G2828" s="46"/>
      <c r="H2828" s="46"/>
      <c r="I2828" s="16">
        <v>0</v>
      </c>
      <c r="J2828" s="46"/>
      <c r="K2828" s="46"/>
      <c r="L2828" s="46"/>
    </row>
    <row r="2829" spans="1:12" x14ac:dyDescent="0.25">
      <c r="A2829" s="114">
        <v>42417</v>
      </c>
      <c r="B2829" s="16">
        <v>55968</v>
      </c>
      <c r="C2829" s="16" t="s">
        <v>158</v>
      </c>
      <c r="D2829" s="16">
        <v>15.6</v>
      </c>
      <c r="E2829" s="16" t="s">
        <v>4</v>
      </c>
      <c r="F2829" s="46"/>
      <c r="G2829" s="46"/>
      <c r="H2829" s="46"/>
      <c r="I2829" s="16">
        <v>0</v>
      </c>
      <c r="J2829" s="46"/>
      <c r="K2829" s="46"/>
      <c r="L2829" s="46"/>
    </row>
    <row r="2830" spans="1:12" x14ac:dyDescent="0.25">
      <c r="A2830" s="114">
        <v>42417</v>
      </c>
      <c r="B2830" s="16">
        <v>55969</v>
      </c>
      <c r="C2830" s="16" t="s">
        <v>152</v>
      </c>
      <c r="D2830" s="16">
        <v>14.9</v>
      </c>
      <c r="E2830" s="16" t="s">
        <v>4</v>
      </c>
      <c r="F2830" s="46"/>
      <c r="G2830" s="46"/>
      <c r="H2830" s="46"/>
      <c r="I2830" s="16">
        <v>0</v>
      </c>
      <c r="J2830" s="46"/>
      <c r="K2830" s="46"/>
      <c r="L2830" s="46"/>
    </row>
    <row r="2831" spans="1:12" x14ac:dyDescent="0.25">
      <c r="A2831" s="114">
        <v>42417</v>
      </c>
      <c r="B2831" s="16">
        <v>55970</v>
      </c>
      <c r="C2831" s="16" t="s">
        <v>151</v>
      </c>
      <c r="D2831" s="16">
        <v>14.9</v>
      </c>
      <c r="E2831" s="16" t="s">
        <v>4</v>
      </c>
      <c r="F2831" s="46"/>
      <c r="G2831" s="46"/>
      <c r="H2831" s="46"/>
      <c r="I2831" s="16">
        <v>0</v>
      </c>
      <c r="J2831" s="46"/>
      <c r="K2831" s="46"/>
      <c r="L2831" s="46"/>
    </row>
    <row r="2832" spans="1:12" x14ac:dyDescent="0.25">
      <c r="A2832" s="114">
        <v>42417</v>
      </c>
      <c r="B2832" s="16">
        <v>55971</v>
      </c>
      <c r="C2832" s="16" t="s">
        <v>158</v>
      </c>
      <c r="D2832" s="16">
        <v>15.6</v>
      </c>
      <c r="E2832" s="16" t="s">
        <v>4</v>
      </c>
      <c r="F2832" s="46"/>
      <c r="G2832" s="46"/>
      <c r="H2832" s="46"/>
      <c r="I2832" s="16">
        <v>0</v>
      </c>
      <c r="J2832" s="46"/>
      <c r="K2832" s="46"/>
      <c r="L2832" s="46"/>
    </row>
    <row r="2833" spans="1:12" x14ac:dyDescent="0.25">
      <c r="A2833" s="114">
        <v>42417</v>
      </c>
      <c r="B2833" s="16">
        <v>55972</v>
      </c>
      <c r="C2833" s="16" t="s">
        <v>152</v>
      </c>
      <c r="D2833" s="16">
        <v>14.9</v>
      </c>
      <c r="E2833" s="16" t="s">
        <v>4</v>
      </c>
      <c r="F2833" s="46"/>
      <c r="G2833" s="46"/>
      <c r="H2833" s="46"/>
      <c r="I2833" s="16">
        <v>0</v>
      </c>
      <c r="J2833" s="46"/>
      <c r="K2833" s="46"/>
      <c r="L2833" s="46"/>
    </row>
    <row r="2834" spans="1:12" x14ac:dyDescent="0.25">
      <c r="A2834" s="114">
        <v>42417</v>
      </c>
      <c r="B2834" s="16">
        <v>55973</v>
      </c>
      <c r="C2834" s="16" t="s">
        <v>151</v>
      </c>
      <c r="D2834" s="16">
        <v>14.9</v>
      </c>
      <c r="E2834" s="16" t="s">
        <v>4</v>
      </c>
      <c r="F2834" s="46"/>
      <c r="G2834" s="46"/>
      <c r="H2834" s="46"/>
      <c r="I2834" s="16">
        <v>0</v>
      </c>
      <c r="J2834" s="46"/>
      <c r="K2834" s="46"/>
      <c r="L2834" s="46"/>
    </row>
    <row r="2835" spans="1:12" x14ac:dyDescent="0.25">
      <c r="A2835" s="114">
        <v>42417</v>
      </c>
      <c r="B2835" s="16">
        <v>55974</v>
      </c>
      <c r="C2835" s="16" t="s">
        <v>158</v>
      </c>
      <c r="D2835" s="16">
        <v>15.6</v>
      </c>
      <c r="E2835" s="16" t="s">
        <v>4</v>
      </c>
      <c r="F2835" s="46"/>
      <c r="G2835" s="46"/>
      <c r="H2835" s="46"/>
      <c r="I2835" s="16">
        <v>0</v>
      </c>
      <c r="J2835" s="46"/>
      <c r="K2835" s="46"/>
      <c r="L2835" s="46"/>
    </row>
    <row r="2836" spans="1:12" x14ac:dyDescent="0.25">
      <c r="A2836" s="114">
        <v>42417</v>
      </c>
      <c r="B2836" s="16">
        <v>55975</v>
      </c>
      <c r="C2836" s="16" t="s">
        <v>152</v>
      </c>
      <c r="D2836" s="16">
        <v>14.9</v>
      </c>
      <c r="E2836" s="16" t="s">
        <v>4</v>
      </c>
      <c r="F2836" s="46"/>
      <c r="G2836" s="46"/>
      <c r="H2836" s="46"/>
      <c r="I2836" s="16">
        <v>0</v>
      </c>
      <c r="J2836" s="46"/>
      <c r="K2836" s="46"/>
      <c r="L2836" s="46"/>
    </row>
    <row r="2837" spans="1:12" x14ac:dyDescent="0.25">
      <c r="A2837" s="114">
        <v>42417</v>
      </c>
      <c r="B2837" s="16">
        <v>55976</v>
      </c>
      <c r="C2837" s="16" t="s">
        <v>158</v>
      </c>
      <c r="D2837" s="16">
        <v>15.6</v>
      </c>
      <c r="E2837" s="16" t="s">
        <v>4</v>
      </c>
      <c r="F2837" s="46"/>
      <c r="G2837" s="46"/>
      <c r="H2837" s="46"/>
      <c r="I2837" s="16">
        <v>0</v>
      </c>
      <c r="J2837" s="46"/>
      <c r="K2837" s="46"/>
      <c r="L2837" s="46"/>
    </row>
    <row r="2838" spans="1:12" x14ac:dyDescent="0.25">
      <c r="A2838" s="114">
        <v>42417</v>
      </c>
      <c r="B2838" s="16">
        <v>55977</v>
      </c>
      <c r="C2838" s="16" t="s">
        <v>151</v>
      </c>
      <c r="D2838" s="16">
        <v>14.9</v>
      </c>
      <c r="E2838" s="16" t="s">
        <v>4</v>
      </c>
      <c r="F2838" s="46"/>
      <c r="G2838" s="46"/>
      <c r="H2838" s="46"/>
      <c r="I2838" s="16">
        <v>0</v>
      </c>
      <c r="J2838" s="46"/>
      <c r="K2838" s="46"/>
      <c r="L2838" s="46"/>
    </row>
    <row r="2839" spans="1:12" x14ac:dyDescent="0.25">
      <c r="A2839" s="114">
        <v>42417</v>
      </c>
      <c r="B2839" s="16">
        <v>55978</v>
      </c>
      <c r="C2839" s="16" t="s">
        <v>152</v>
      </c>
      <c r="D2839" s="16">
        <v>14.9</v>
      </c>
      <c r="E2839" s="16" t="s">
        <v>4</v>
      </c>
      <c r="F2839" s="46"/>
      <c r="G2839" s="46"/>
      <c r="H2839" s="46"/>
      <c r="I2839" s="16">
        <v>0</v>
      </c>
      <c r="J2839" s="46"/>
      <c r="K2839" s="46"/>
      <c r="L2839" s="46"/>
    </row>
    <row r="2840" spans="1:12" x14ac:dyDescent="0.25">
      <c r="A2840" s="114">
        <v>42417</v>
      </c>
      <c r="B2840" s="16">
        <v>55979</v>
      </c>
      <c r="C2840" s="16" t="s">
        <v>158</v>
      </c>
      <c r="D2840" s="16">
        <v>15.6</v>
      </c>
      <c r="E2840" s="16" t="s">
        <v>4</v>
      </c>
      <c r="F2840" s="46"/>
      <c r="G2840" s="46"/>
      <c r="H2840" s="46"/>
      <c r="I2840" s="16">
        <v>0</v>
      </c>
      <c r="J2840" s="46"/>
      <c r="K2840" s="46"/>
      <c r="L2840" s="46"/>
    </row>
    <row r="2841" spans="1:12" x14ac:dyDescent="0.25">
      <c r="A2841" s="114">
        <v>42417</v>
      </c>
      <c r="B2841" s="16">
        <v>55980</v>
      </c>
      <c r="C2841" s="16" t="s">
        <v>151</v>
      </c>
      <c r="D2841" s="16">
        <v>14.9</v>
      </c>
      <c r="E2841" s="16" t="s">
        <v>4</v>
      </c>
      <c r="F2841" s="46"/>
      <c r="G2841" s="46"/>
      <c r="H2841" s="46"/>
      <c r="I2841" s="16">
        <v>0</v>
      </c>
      <c r="J2841" s="46"/>
      <c r="K2841" s="46"/>
      <c r="L2841" s="46"/>
    </row>
    <row r="2842" spans="1:12" x14ac:dyDescent="0.25">
      <c r="A2842" s="114">
        <v>42417</v>
      </c>
      <c r="B2842" s="16">
        <v>55981</v>
      </c>
      <c r="C2842" s="16" t="s">
        <v>152</v>
      </c>
      <c r="D2842" s="16">
        <v>14.9</v>
      </c>
      <c r="E2842" s="16" t="s">
        <v>4</v>
      </c>
      <c r="F2842" s="46"/>
      <c r="G2842" s="46"/>
      <c r="H2842" s="46"/>
      <c r="I2842" s="16">
        <v>0</v>
      </c>
      <c r="J2842" s="46"/>
      <c r="K2842" s="46"/>
      <c r="L2842" s="46"/>
    </row>
    <row r="2843" spans="1:12" x14ac:dyDescent="0.25">
      <c r="A2843" s="114">
        <v>42417</v>
      </c>
      <c r="B2843" s="16">
        <v>55982</v>
      </c>
      <c r="C2843" s="16" t="s">
        <v>151</v>
      </c>
      <c r="D2843" s="16">
        <v>14.9</v>
      </c>
      <c r="E2843" s="16" t="s">
        <v>4</v>
      </c>
      <c r="F2843" s="46"/>
      <c r="G2843" s="46"/>
      <c r="H2843" s="46"/>
      <c r="I2843" s="16">
        <v>0</v>
      </c>
      <c r="J2843" s="46"/>
      <c r="K2843" s="46"/>
      <c r="L2843" s="46"/>
    </row>
    <row r="2844" spans="1:12" x14ac:dyDescent="0.25">
      <c r="A2844" s="114">
        <v>42417</v>
      </c>
      <c r="B2844" s="16">
        <v>55983</v>
      </c>
      <c r="C2844" s="16" t="s">
        <v>152</v>
      </c>
      <c r="D2844" s="16">
        <v>14.9</v>
      </c>
      <c r="E2844" s="16" t="s">
        <v>4</v>
      </c>
      <c r="F2844" s="46"/>
      <c r="G2844" s="46"/>
      <c r="H2844" s="46"/>
      <c r="I2844" s="16">
        <v>0</v>
      </c>
      <c r="J2844" s="46"/>
      <c r="K2844" s="46"/>
      <c r="L2844" s="46"/>
    </row>
    <row r="2845" spans="1:12" x14ac:dyDescent="0.25">
      <c r="A2845" s="114">
        <v>42417</v>
      </c>
      <c r="B2845" s="16">
        <v>55984</v>
      </c>
      <c r="C2845" s="16" t="s">
        <v>151</v>
      </c>
      <c r="D2845" s="16">
        <v>14.9</v>
      </c>
      <c r="E2845" s="16" t="s">
        <v>4</v>
      </c>
      <c r="F2845" s="46"/>
      <c r="G2845" s="46"/>
      <c r="H2845" s="46"/>
      <c r="I2845" s="16">
        <v>0</v>
      </c>
      <c r="J2845" s="46"/>
      <c r="K2845" s="46"/>
      <c r="L2845" s="46"/>
    </row>
    <row r="2846" spans="1:12" x14ac:dyDescent="0.25">
      <c r="A2846" s="114">
        <v>42417</v>
      </c>
      <c r="B2846" s="16">
        <v>55985</v>
      </c>
      <c r="C2846" s="16" t="s">
        <v>152</v>
      </c>
      <c r="D2846" s="16">
        <v>14.9</v>
      </c>
      <c r="E2846" s="16" t="s">
        <v>4</v>
      </c>
      <c r="F2846" s="46"/>
      <c r="G2846" s="46"/>
      <c r="H2846" s="46"/>
      <c r="I2846" s="16">
        <v>0</v>
      </c>
      <c r="J2846" s="46"/>
      <c r="K2846" s="46"/>
      <c r="L2846" s="46"/>
    </row>
    <row r="2847" spans="1:12" x14ac:dyDescent="0.25">
      <c r="A2847" s="114">
        <v>42417</v>
      </c>
      <c r="B2847" s="16">
        <v>55986</v>
      </c>
      <c r="C2847" s="16" t="s">
        <v>151</v>
      </c>
      <c r="D2847" s="16">
        <v>14.9</v>
      </c>
      <c r="E2847" s="16" t="s">
        <v>4</v>
      </c>
      <c r="F2847" s="46"/>
      <c r="G2847" s="46"/>
      <c r="H2847" s="46"/>
      <c r="I2847" s="16">
        <v>0</v>
      </c>
      <c r="J2847" s="46"/>
      <c r="K2847" s="46"/>
      <c r="L2847" s="46"/>
    </row>
    <row r="2848" spans="1:12" x14ac:dyDescent="0.25">
      <c r="A2848" s="114">
        <v>42417</v>
      </c>
      <c r="B2848" s="16">
        <v>55987</v>
      </c>
      <c r="C2848" s="16" t="s">
        <v>152</v>
      </c>
      <c r="D2848" s="16">
        <v>14.9</v>
      </c>
      <c r="E2848" s="16" t="s">
        <v>4</v>
      </c>
      <c r="F2848" s="46"/>
      <c r="G2848" s="46"/>
      <c r="H2848" s="46"/>
      <c r="I2848" s="16">
        <v>0</v>
      </c>
      <c r="J2848" s="46"/>
      <c r="K2848" s="46"/>
      <c r="L2848" s="46"/>
    </row>
    <row r="2849" spans="1:12" x14ac:dyDescent="0.25">
      <c r="A2849" s="114">
        <v>42417</v>
      </c>
      <c r="B2849" s="16">
        <v>55988</v>
      </c>
      <c r="C2849" s="16" t="s">
        <v>151</v>
      </c>
      <c r="D2849" s="16">
        <v>14.9</v>
      </c>
      <c r="E2849" s="16" t="s">
        <v>4</v>
      </c>
      <c r="F2849" s="46"/>
      <c r="G2849" s="46"/>
      <c r="H2849" s="46"/>
      <c r="I2849" s="16">
        <v>0</v>
      </c>
      <c r="J2849" s="46"/>
      <c r="K2849" s="46"/>
      <c r="L2849" s="46"/>
    </row>
    <row r="2850" spans="1:12" x14ac:dyDescent="0.25">
      <c r="A2850" s="114">
        <v>42417</v>
      </c>
      <c r="B2850" s="16">
        <v>55989</v>
      </c>
      <c r="C2850" s="16" t="s">
        <v>151</v>
      </c>
      <c r="D2850" s="16">
        <v>14.9</v>
      </c>
      <c r="E2850" s="16" t="s">
        <v>4</v>
      </c>
      <c r="F2850" s="46"/>
      <c r="G2850" s="46"/>
      <c r="H2850" s="46"/>
      <c r="I2850" s="16">
        <v>0</v>
      </c>
      <c r="J2850" s="46"/>
      <c r="K2850" s="46"/>
      <c r="L2850" s="46"/>
    </row>
    <row r="2851" spans="1:12" x14ac:dyDescent="0.25">
      <c r="A2851" s="114">
        <v>42417</v>
      </c>
      <c r="B2851" s="16">
        <v>55990</v>
      </c>
      <c r="C2851" s="16" t="s">
        <v>152</v>
      </c>
      <c r="D2851" s="16">
        <v>14.9</v>
      </c>
      <c r="E2851" s="16" t="s">
        <v>4</v>
      </c>
      <c r="F2851" s="46"/>
      <c r="G2851" s="46"/>
      <c r="H2851" s="46"/>
      <c r="I2851" s="16">
        <v>0</v>
      </c>
      <c r="J2851" s="46"/>
      <c r="K2851" s="46"/>
      <c r="L2851" s="46"/>
    </row>
    <row r="2852" spans="1:12" x14ac:dyDescent="0.25">
      <c r="A2852" s="114">
        <v>42417</v>
      </c>
      <c r="B2852" s="16">
        <v>55991</v>
      </c>
      <c r="C2852" s="16" t="s">
        <v>151</v>
      </c>
      <c r="D2852" s="16">
        <v>14.9</v>
      </c>
      <c r="E2852" s="16" t="s">
        <v>4</v>
      </c>
      <c r="F2852" s="46"/>
      <c r="G2852" s="46"/>
      <c r="H2852" s="46"/>
      <c r="I2852" s="16">
        <v>0</v>
      </c>
      <c r="J2852" s="46"/>
      <c r="K2852" s="46"/>
      <c r="L2852" s="46"/>
    </row>
    <row r="2853" spans="1:12" x14ac:dyDescent="0.25">
      <c r="A2853" s="114">
        <v>42417</v>
      </c>
      <c r="B2853" s="16">
        <v>55992</v>
      </c>
      <c r="C2853" s="16" t="s">
        <v>152</v>
      </c>
      <c r="D2853" s="16">
        <v>14.9</v>
      </c>
      <c r="E2853" s="16" t="s">
        <v>4</v>
      </c>
      <c r="F2853" s="46"/>
      <c r="G2853" s="46"/>
      <c r="H2853" s="46"/>
      <c r="I2853" s="16">
        <v>0</v>
      </c>
      <c r="J2853" s="46"/>
      <c r="K2853" s="46"/>
      <c r="L2853" s="46"/>
    </row>
    <row r="2854" spans="1:12" x14ac:dyDescent="0.25">
      <c r="A2854" s="114">
        <v>42417</v>
      </c>
      <c r="B2854" s="16">
        <v>55993</v>
      </c>
      <c r="C2854" s="16" t="s">
        <v>151</v>
      </c>
      <c r="D2854" s="16">
        <v>14.9</v>
      </c>
      <c r="E2854" s="16" t="s">
        <v>4</v>
      </c>
      <c r="F2854" s="46"/>
      <c r="G2854" s="46"/>
      <c r="H2854" s="46"/>
      <c r="I2854" s="16">
        <v>0</v>
      </c>
      <c r="J2854" s="46"/>
      <c r="K2854" s="46"/>
      <c r="L2854" s="46"/>
    </row>
    <row r="2855" spans="1:12" x14ac:dyDescent="0.25">
      <c r="A2855" s="114">
        <v>42417</v>
      </c>
      <c r="B2855" s="16">
        <v>55994</v>
      </c>
      <c r="C2855" s="16" t="s">
        <v>152</v>
      </c>
      <c r="D2855" s="16">
        <v>14.9</v>
      </c>
      <c r="E2855" s="16" t="s">
        <v>4</v>
      </c>
      <c r="F2855" s="46"/>
      <c r="G2855" s="46"/>
      <c r="H2855" s="46"/>
      <c r="I2855" s="16">
        <v>0</v>
      </c>
      <c r="J2855" s="46"/>
      <c r="K2855" s="46"/>
      <c r="L2855" s="46"/>
    </row>
    <row r="2856" spans="1:12" ht="15.75" thickBot="1" x14ac:dyDescent="0.3">
      <c r="A2856" s="114">
        <v>42417</v>
      </c>
      <c r="B2856" s="16">
        <v>55995</v>
      </c>
      <c r="C2856" s="16" t="s">
        <v>152</v>
      </c>
      <c r="D2856" s="16">
        <v>14.9</v>
      </c>
      <c r="E2856" s="16" t="s">
        <v>4</v>
      </c>
      <c r="F2856" s="46"/>
      <c r="G2856" s="46"/>
      <c r="H2856" s="46"/>
      <c r="I2856" s="16">
        <v>0</v>
      </c>
      <c r="J2856" s="117"/>
      <c r="K2856" s="117"/>
      <c r="L2856" s="117"/>
    </row>
    <row r="2857" spans="1:12" x14ac:dyDescent="0.25">
      <c r="A2857" s="114">
        <v>42418</v>
      </c>
      <c r="B2857" s="16">
        <v>55996</v>
      </c>
      <c r="C2857" s="16" t="s">
        <v>152</v>
      </c>
      <c r="D2857" s="16">
        <v>14.9</v>
      </c>
      <c r="E2857" s="16" t="s">
        <v>4</v>
      </c>
      <c r="F2857" s="46"/>
      <c r="G2857" s="46"/>
      <c r="H2857" s="46"/>
      <c r="I2857" s="16">
        <v>0</v>
      </c>
      <c r="J2857" s="116"/>
      <c r="K2857" s="116"/>
      <c r="L2857" s="116"/>
    </row>
    <row r="2858" spans="1:12" x14ac:dyDescent="0.25">
      <c r="A2858" s="114">
        <v>42418</v>
      </c>
      <c r="B2858" s="16">
        <v>55997</v>
      </c>
      <c r="C2858" s="16" t="s">
        <v>151</v>
      </c>
      <c r="D2858" s="16">
        <v>14.9</v>
      </c>
      <c r="E2858" s="16" t="s">
        <v>4</v>
      </c>
      <c r="F2858" s="46"/>
      <c r="G2858" s="46"/>
      <c r="H2858" s="46"/>
      <c r="I2858" s="16">
        <v>0</v>
      </c>
      <c r="J2858" s="46"/>
      <c r="K2858" s="46"/>
      <c r="L2858" s="46"/>
    </row>
    <row r="2859" spans="1:12" x14ac:dyDescent="0.25">
      <c r="A2859" s="114">
        <v>42418</v>
      </c>
      <c r="B2859" s="16">
        <v>55998</v>
      </c>
      <c r="C2859" s="16" t="s">
        <v>151</v>
      </c>
      <c r="D2859" s="16">
        <v>14.9</v>
      </c>
      <c r="E2859" s="16" t="s">
        <v>4</v>
      </c>
      <c r="F2859" s="46"/>
      <c r="G2859" s="46"/>
      <c r="H2859" s="46"/>
      <c r="I2859" s="16">
        <v>0</v>
      </c>
      <c r="J2859" s="46"/>
      <c r="K2859" s="46"/>
      <c r="L2859" s="46"/>
    </row>
    <row r="2860" spans="1:12" x14ac:dyDescent="0.25">
      <c r="A2860" s="114">
        <v>42418</v>
      </c>
      <c r="B2860" s="16">
        <v>55999</v>
      </c>
      <c r="C2860" s="16" t="s">
        <v>152</v>
      </c>
      <c r="D2860" s="16">
        <v>14.9</v>
      </c>
      <c r="E2860" s="16" t="s">
        <v>4</v>
      </c>
      <c r="F2860" s="46"/>
      <c r="G2860" s="46"/>
      <c r="H2860" s="46"/>
      <c r="I2860" s="16">
        <v>0</v>
      </c>
      <c r="J2860" s="46"/>
      <c r="K2860" s="46"/>
      <c r="L2860" s="46"/>
    </row>
    <row r="2861" spans="1:12" x14ac:dyDescent="0.25">
      <c r="A2861" s="114">
        <v>42418</v>
      </c>
      <c r="B2861" s="16">
        <v>56000</v>
      </c>
      <c r="C2861" s="16" t="s">
        <v>155</v>
      </c>
      <c r="D2861" s="16">
        <v>14.9</v>
      </c>
      <c r="E2861" s="16" t="s">
        <v>4</v>
      </c>
      <c r="F2861" s="46"/>
      <c r="G2861" s="46"/>
      <c r="H2861" s="46"/>
      <c r="I2861" s="16">
        <v>0</v>
      </c>
      <c r="J2861" s="46"/>
      <c r="K2861" s="46"/>
      <c r="L2861" s="46"/>
    </row>
    <row r="2862" spans="1:12" x14ac:dyDescent="0.25">
      <c r="A2862" s="114">
        <v>42418</v>
      </c>
      <c r="B2862" s="16">
        <v>56001</v>
      </c>
      <c r="C2862" s="16" t="s">
        <v>151</v>
      </c>
      <c r="D2862" s="16">
        <v>14.9</v>
      </c>
      <c r="E2862" s="16" t="s">
        <v>4</v>
      </c>
      <c r="F2862" s="46"/>
      <c r="G2862" s="46"/>
      <c r="H2862" s="46"/>
      <c r="I2862" s="16">
        <v>0</v>
      </c>
      <c r="J2862" s="46"/>
      <c r="K2862" s="46"/>
      <c r="L2862" s="46"/>
    </row>
    <row r="2863" spans="1:12" x14ac:dyDescent="0.25">
      <c r="A2863" s="114">
        <v>42418</v>
      </c>
      <c r="B2863" s="16">
        <v>56002</v>
      </c>
      <c r="C2863" s="16" t="s">
        <v>152</v>
      </c>
      <c r="D2863" s="16">
        <v>14.9</v>
      </c>
      <c r="E2863" s="16" t="s">
        <v>4</v>
      </c>
      <c r="F2863" s="46"/>
      <c r="G2863" s="46"/>
      <c r="H2863" s="46"/>
      <c r="I2863" s="16">
        <v>0</v>
      </c>
      <c r="J2863" s="46"/>
      <c r="K2863" s="46"/>
      <c r="L2863" s="46"/>
    </row>
    <row r="2864" spans="1:12" x14ac:dyDescent="0.25">
      <c r="A2864" s="114">
        <v>42418</v>
      </c>
      <c r="B2864" s="16">
        <v>56003</v>
      </c>
      <c r="C2864" s="16" t="s">
        <v>153</v>
      </c>
      <c r="D2864" s="16">
        <v>13.3</v>
      </c>
      <c r="E2864" s="16" t="s">
        <v>4</v>
      </c>
      <c r="F2864" s="46"/>
      <c r="G2864" s="46"/>
      <c r="H2864" s="46"/>
      <c r="I2864" s="16">
        <v>0</v>
      </c>
      <c r="J2864" s="46"/>
      <c r="K2864" s="46"/>
      <c r="L2864" s="46"/>
    </row>
    <row r="2865" spans="1:12" x14ac:dyDescent="0.25">
      <c r="A2865" s="114">
        <v>42418</v>
      </c>
      <c r="B2865" s="16">
        <v>56004</v>
      </c>
      <c r="C2865" s="16" t="s">
        <v>155</v>
      </c>
      <c r="D2865" s="16">
        <v>14.9</v>
      </c>
      <c r="E2865" s="16" t="s">
        <v>4</v>
      </c>
      <c r="F2865" s="46"/>
      <c r="G2865" s="46"/>
      <c r="H2865" s="46"/>
      <c r="I2865" s="16">
        <v>0</v>
      </c>
      <c r="J2865" s="46"/>
      <c r="K2865" s="46"/>
      <c r="L2865" s="46"/>
    </row>
    <row r="2866" spans="1:12" x14ac:dyDescent="0.25">
      <c r="A2866" s="114">
        <v>42418</v>
      </c>
      <c r="B2866" s="16">
        <v>56005</v>
      </c>
      <c r="C2866" s="16" t="s">
        <v>152</v>
      </c>
      <c r="D2866" s="16">
        <v>14.9</v>
      </c>
      <c r="E2866" s="16" t="s">
        <v>4</v>
      </c>
      <c r="F2866" s="46"/>
      <c r="G2866" s="46"/>
      <c r="H2866" s="46"/>
      <c r="I2866" s="16">
        <v>0</v>
      </c>
      <c r="J2866" s="46"/>
      <c r="K2866" s="46"/>
      <c r="L2866" s="46"/>
    </row>
    <row r="2867" spans="1:12" x14ac:dyDescent="0.25">
      <c r="A2867" s="114">
        <v>42418</v>
      </c>
      <c r="B2867" s="16">
        <v>56006</v>
      </c>
      <c r="C2867" s="16" t="s">
        <v>153</v>
      </c>
      <c r="D2867" s="16">
        <v>13.3</v>
      </c>
      <c r="E2867" s="16" t="s">
        <v>4</v>
      </c>
      <c r="F2867" s="46"/>
      <c r="G2867" s="46"/>
      <c r="H2867" s="46"/>
      <c r="I2867" s="16">
        <v>0</v>
      </c>
      <c r="J2867" s="46"/>
      <c r="K2867" s="46"/>
      <c r="L2867" s="46"/>
    </row>
    <row r="2868" spans="1:12" x14ac:dyDescent="0.25">
      <c r="A2868" s="114">
        <v>42418</v>
      </c>
      <c r="B2868" s="16">
        <v>56007</v>
      </c>
      <c r="C2868" s="16" t="s">
        <v>151</v>
      </c>
      <c r="D2868" s="16">
        <v>14.9</v>
      </c>
      <c r="E2868" s="16" t="s">
        <v>4</v>
      </c>
      <c r="F2868" s="46"/>
      <c r="G2868" s="46"/>
      <c r="H2868" s="46"/>
      <c r="I2868" s="16">
        <v>0</v>
      </c>
      <c r="J2868" s="46"/>
      <c r="K2868" s="46"/>
      <c r="L2868" s="46"/>
    </row>
    <row r="2869" spans="1:12" x14ac:dyDescent="0.25">
      <c r="A2869" s="114">
        <v>42418</v>
      </c>
      <c r="B2869" s="16">
        <v>56008</v>
      </c>
      <c r="C2869" s="16" t="s">
        <v>155</v>
      </c>
      <c r="D2869" s="16">
        <v>14.9</v>
      </c>
      <c r="E2869" s="16" t="s">
        <v>4</v>
      </c>
      <c r="F2869" s="46"/>
      <c r="G2869" s="46"/>
      <c r="H2869" s="46"/>
      <c r="I2869" s="16">
        <v>0</v>
      </c>
      <c r="J2869" s="46"/>
      <c r="K2869" s="46"/>
      <c r="L2869" s="46"/>
    </row>
    <row r="2870" spans="1:12" x14ac:dyDescent="0.25">
      <c r="A2870" s="114">
        <v>42418</v>
      </c>
      <c r="B2870" s="16">
        <v>56009</v>
      </c>
      <c r="C2870" s="16" t="s">
        <v>151</v>
      </c>
      <c r="D2870" s="16">
        <v>14.9</v>
      </c>
      <c r="E2870" s="16" t="s">
        <v>4</v>
      </c>
      <c r="F2870" s="46"/>
      <c r="G2870" s="46"/>
      <c r="H2870" s="46"/>
      <c r="I2870" s="16">
        <v>0</v>
      </c>
      <c r="J2870" s="46"/>
      <c r="K2870" s="46"/>
      <c r="L2870" s="46"/>
    </row>
    <row r="2871" spans="1:12" x14ac:dyDescent="0.25">
      <c r="A2871" s="114">
        <v>42418</v>
      </c>
      <c r="B2871" s="16">
        <v>56010</v>
      </c>
      <c r="C2871" s="16" t="s">
        <v>152</v>
      </c>
      <c r="D2871" s="16">
        <v>14.9</v>
      </c>
      <c r="E2871" s="16" t="s">
        <v>4</v>
      </c>
      <c r="F2871" s="46"/>
      <c r="G2871" s="46"/>
      <c r="H2871" s="46"/>
      <c r="I2871" s="16">
        <v>0</v>
      </c>
      <c r="J2871" s="46"/>
      <c r="K2871" s="46"/>
      <c r="L2871" s="46"/>
    </row>
    <row r="2872" spans="1:12" x14ac:dyDescent="0.25">
      <c r="A2872" s="114">
        <v>42418</v>
      </c>
      <c r="B2872" s="16">
        <v>56011</v>
      </c>
      <c r="C2872" s="16" t="s">
        <v>153</v>
      </c>
      <c r="D2872" s="16">
        <v>13.3</v>
      </c>
      <c r="E2872" s="16" t="s">
        <v>4</v>
      </c>
      <c r="F2872" s="46"/>
      <c r="G2872" s="46"/>
      <c r="H2872" s="46"/>
      <c r="I2872" s="16">
        <v>0</v>
      </c>
      <c r="J2872" s="46"/>
      <c r="K2872" s="46"/>
      <c r="L2872" s="46"/>
    </row>
    <row r="2873" spans="1:12" x14ac:dyDescent="0.25">
      <c r="A2873" s="114">
        <v>42418</v>
      </c>
      <c r="B2873" s="16">
        <v>56012</v>
      </c>
      <c r="C2873" s="16" t="s">
        <v>151</v>
      </c>
      <c r="D2873" s="16">
        <v>14.9</v>
      </c>
      <c r="E2873" s="16" t="s">
        <v>4</v>
      </c>
      <c r="F2873" s="46"/>
      <c r="G2873" s="46"/>
      <c r="H2873" s="46"/>
      <c r="I2873" s="16">
        <v>0</v>
      </c>
      <c r="J2873" s="46"/>
      <c r="K2873" s="46"/>
      <c r="L2873" s="46"/>
    </row>
    <row r="2874" spans="1:12" x14ac:dyDescent="0.25">
      <c r="A2874" s="114">
        <v>42418</v>
      </c>
      <c r="B2874" s="16">
        <v>56013</v>
      </c>
      <c r="C2874" s="16" t="s">
        <v>155</v>
      </c>
      <c r="D2874" s="16">
        <v>14.9</v>
      </c>
      <c r="E2874" s="16" t="s">
        <v>4</v>
      </c>
      <c r="F2874" s="46"/>
      <c r="G2874" s="46"/>
      <c r="H2874" s="46"/>
      <c r="I2874" s="16">
        <v>0</v>
      </c>
      <c r="J2874" s="46"/>
      <c r="K2874" s="46"/>
      <c r="L2874" s="46"/>
    </row>
    <row r="2875" spans="1:12" x14ac:dyDescent="0.25">
      <c r="A2875" s="114">
        <v>42418</v>
      </c>
      <c r="B2875" s="16">
        <v>56014</v>
      </c>
      <c r="C2875" s="16" t="s">
        <v>152</v>
      </c>
      <c r="D2875" s="16">
        <v>14.9</v>
      </c>
      <c r="E2875" s="16" t="s">
        <v>4</v>
      </c>
      <c r="F2875" s="46"/>
      <c r="G2875" s="46"/>
      <c r="H2875" s="46"/>
      <c r="I2875" s="16">
        <v>0</v>
      </c>
      <c r="J2875" s="46"/>
      <c r="K2875" s="46"/>
      <c r="L2875" s="46"/>
    </row>
    <row r="2876" spans="1:12" x14ac:dyDescent="0.25">
      <c r="A2876" s="114">
        <v>42418</v>
      </c>
      <c r="B2876" s="16">
        <v>56015</v>
      </c>
      <c r="C2876" s="16" t="s">
        <v>153</v>
      </c>
      <c r="D2876" s="16">
        <v>13.3</v>
      </c>
      <c r="E2876" s="16" t="s">
        <v>4</v>
      </c>
      <c r="F2876" s="46"/>
      <c r="G2876" s="46"/>
      <c r="H2876" s="46"/>
      <c r="I2876" s="16">
        <v>0</v>
      </c>
      <c r="J2876" s="46"/>
      <c r="K2876" s="46"/>
      <c r="L2876" s="46"/>
    </row>
    <row r="2877" spans="1:12" x14ac:dyDescent="0.25">
      <c r="A2877" s="114">
        <v>42418</v>
      </c>
      <c r="B2877" s="16">
        <v>56016</v>
      </c>
      <c r="C2877" s="16" t="s">
        <v>151</v>
      </c>
      <c r="D2877" s="16">
        <v>14.9</v>
      </c>
      <c r="E2877" s="16" t="s">
        <v>4</v>
      </c>
      <c r="F2877" s="46"/>
      <c r="G2877" s="46"/>
      <c r="H2877" s="46"/>
      <c r="I2877" s="16">
        <v>0</v>
      </c>
      <c r="J2877" s="46"/>
      <c r="K2877" s="46"/>
      <c r="L2877" s="46"/>
    </row>
    <row r="2878" spans="1:12" x14ac:dyDescent="0.25">
      <c r="A2878" s="114">
        <v>42418</v>
      </c>
      <c r="B2878" s="16">
        <v>56017</v>
      </c>
      <c r="C2878" s="16" t="s">
        <v>155</v>
      </c>
      <c r="D2878" s="16">
        <v>14.9</v>
      </c>
      <c r="E2878" s="16" t="s">
        <v>4</v>
      </c>
      <c r="F2878" s="46"/>
      <c r="G2878" s="46"/>
      <c r="H2878" s="46"/>
      <c r="I2878" s="16">
        <v>0</v>
      </c>
      <c r="J2878" s="46"/>
      <c r="K2878" s="46"/>
      <c r="L2878" s="46"/>
    </row>
    <row r="2879" spans="1:12" x14ac:dyDescent="0.25">
      <c r="A2879" s="114">
        <v>42418</v>
      </c>
      <c r="B2879" s="16">
        <v>56018</v>
      </c>
      <c r="C2879" s="16" t="s">
        <v>152</v>
      </c>
      <c r="D2879" s="16">
        <v>14.9</v>
      </c>
      <c r="E2879" s="16" t="s">
        <v>4</v>
      </c>
      <c r="F2879" s="46"/>
      <c r="G2879" s="46"/>
      <c r="H2879" s="46"/>
      <c r="I2879" s="16">
        <v>0</v>
      </c>
      <c r="J2879" s="46"/>
      <c r="K2879" s="46"/>
      <c r="L2879" s="46"/>
    </row>
    <row r="2880" spans="1:12" x14ac:dyDescent="0.25">
      <c r="A2880" s="114">
        <v>42418</v>
      </c>
      <c r="B2880" s="16">
        <v>56019</v>
      </c>
      <c r="C2880" s="16" t="s">
        <v>153</v>
      </c>
      <c r="D2880" s="16">
        <v>13.3</v>
      </c>
      <c r="E2880" s="16" t="s">
        <v>4</v>
      </c>
      <c r="F2880" s="46"/>
      <c r="G2880" s="46"/>
      <c r="H2880" s="46"/>
      <c r="I2880" s="16">
        <v>0</v>
      </c>
      <c r="J2880" s="46"/>
      <c r="K2880" s="46"/>
      <c r="L2880" s="46"/>
    </row>
    <row r="2881" spans="1:12" x14ac:dyDescent="0.25">
      <c r="A2881" s="114">
        <v>42418</v>
      </c>
      <c r="B2881" s="16">
        <v>56020</v>
      </c>
      <c r="C2881" s="16" t="s">
        <v>151</v>
      </c>
      <c r="D2881" s="16">
        <v>14.9</v>
      </c>
      <c r="E2881" s="16" t="s">
        <v>4</v>
      </c>
      <c r="F2881" s="46"/>
      <c r="G2881" s="46"/>
      <c r="H2881" s="46"/>
      <c r="I2881" s="16">
        <v>0</v>
      </c>
      <c r="J2881" s="46"/>
      <c r="K2881" s="46"/>
      <c r="L2881" s="46"/>
    </row>
    <row r="2882" spans="1:12" x14ac:dyDescent="0.25">
      <c r="A2882" s="114">
        <v>42418</v>
      </c>
      <c r="B2882" s="16">
        <v>56021</v>
      </c>
      <c r="C2882" s="16" t="s">
        <v>155</v>
      </c>
      <c r="D2882" s="16">
        <v>14.9</v>
      </c>
      <c r="E2882" s="16" t="s">
        <v>4</v>
      </c>
      <c r="F2882" s="46"/>
      <c r="G2882" s="46"/>
      <c r="H2882" s="46"/>
      <c r="I2882" s="16">
        <v>0</v>
      </c>
      <c r="J2882" s="46"/>
      <c r="K2882" s="46"/>
      <c r="L2882" s="46"/>
    </row>
    <row r="2883" spans="1:12" x14ac:dyDescent="0.25">
      <c r="A2883" s="114">
        <v>42418</v>
      </c>
      <c r="B2883" s="16">
        <v>56022</v>
      </c>
      <c r="C2883" s="16" t="s">
        <v>151</v>
      </c>
      <c r="D2883" s="16">
        <v>14.9</v>
      </c>
      <c r="E2883" s="16" t="s">
        <v>4</v>
      </c>
      <c r="F2883" s="46"/>
      <c r="G2883" s="46"/>
      <c r="H2883" s="46"/>
      <c r="I2883" s="16">
        <v>0</v>
      </c>
      <c r="J2883" s="46"/>
      <c r="K2883" s="46"/>
      <c r="L2883" s="46"/>
    </row>
    <row r="2884" spans="1:12" x14ac:dyDescent="0.25">
      <c r="A2884" s="114">
        <v>42418</v>
      </c>
      <c r="B2884" s="16">
        <v>56023</v>
      </c>
      <c r="C2884" s="16" t="s">
        <v>155</v>
      </c>
      <c r="D2884" s="16">
        <v>14.9</v>
      </c>
      <c r="E2884" s="16" t="s">
        <v>4</v>
      </c>
      <c r="F2884" s="46"/>
      <c r="G2884" s="46"/>
      <c r="H2884" s="46"/>
      <c r="I2884" s="16">
        <v>0</v>
      </c>
      <c r="J2884" s="46"/>
      <c r="K2884" s="46"/>
      <c r="L2884" s="46"/>
    </row>
    <row r="2885" spans="1:12" x14ac:dyDescent="0.25">
      <c r="A2885" s="114">
        <v>42418</v>
      </c>
      <c r="B2885" s="16">
        <v>56024</v>
      </c>
      <c r="C2885" s="16" t="s">
        <v>152</v>
      </c>
      <c r="D2885" s="16">
        <v>14.9</v>
      </c>
      <c r="E2885" s="16" t="s">
        <v>4</v>
      </c>
      <c r="F2885" s="46"/>
      <c r="G2885" s="46"/>
      <c r="H2885" s="46"/>
      <c r="I2885" s="16">
        <v>0</v>
      </c>
      <c r="J2885" s="46"/>
      <c r="K2885" s="46"/>
      <c r="L2885" s="46"/>
    </row>
    <row r="2886" spans="1:12" x14ac:dyDescent="0.25">
      <c r="A2886" s="114">
        <v>42418</v>
      </c>
      <c r="B2886" s="16">
        <v>56025</v>
      </c>
      <c r="C2886" s="16" t="s">
        <v>153</v>
      </c>
      <c r="D2886" s="16">
        <v>13.3</v>
      </c>
      <c r="E2886" s="16" t="s">
        <v>4</v>
      </c>
      <c r="F2886" s="46"/>
      <c r="G2886" s="46"/>
      <c r="H2886" s="46"/>
      <c r="I2886" s="16">
        <v>0</v>
      </c>
      <c r="J2886" s="46"/>
      <c r="K2886" s="46"/>
      <c r="L2886" s="46"/>
    </row>
    <row r="2887" spans="1:12" x14ac:dyDescent="0.25">
      <c r="A2887" s="114">
        <v>42418</v>
      </c>
      <c r="B2887" s="16">
        <v>56026</v>
      </c>
      <c r="C2887" s="16" t="s">
        <v>155</v>
      </c>
      <c r="D2887" s="16">
        <v>14.9</v>
      </c>
      <c r="E2887" s="16" t="s">
        <v>4</v>
      </c>
      <c r="F2887" s="46"/>
      <c r="G2887" s="46"/>
      <c r="H2887" s="46"/>
      <c r="I2887" s="16">
        <v>0</v>
      </c>
      <c r="J2887" s="46"/>
      <c r="K2887" s="46"/>
      <c r="L2887" s="46"/>
    </row>
    <row r="2888" spans="1:12" x14ac:dyDescent="0.25">
      <c r="A2888" s="114">
        <v>42418</v>
      </c>
      <c r="B2888" s="16">
        <v>56027</v>
      </c>
      <c r="C2888" s="16" t="s">
        <v>151</v>
      </c>
      <c r="D2888" s="16">
        <v>14.9</v>
      </c>
      <c r="E2888" s="16" t="s">
        <v>4</v>
      </c>
      <c r="F2888" s="46"/>
      <c r="G2888" s="46"/>
      <c r="H2888" s="46"/>
      <c r="I2888" s="16">
        <v>0</v>
      </c>
      <c r="J2888" s="46"/>
      <c r="K2888" s="46"/>
      <c r="L2888" s="46"/>
    </row>
    <row r="2889" spans="1:12" x14ac:dyDescent="0.25">
      <c r="A2889" s="114">
        <v>42418</v>
      </c>
      <c r="B2889" s="16">
        <v>56028</v>
      </c>
      <c r="C2889" s="16" t="s">
        <v>152</v>
      </c>
      <c r="D2889" s="16">
        <v>14.9</v>
      </c>
      <c r="E2889" s="16" t="s">
        <v>4</v>
      </c>
      <c r="F2889" s="46"/>
      <c r="G2889" s="46"/>
      <c r="H2889" s="46"/>
      <c r="I2889" s="16">
        <v>0</v>
      </c>
      <c r="J2889" s="46"/>
      <c r="K2889" s="46"/>
      <c r="L2889" s="46"/>
    </row>
    <row r="2890" spans="1:12" x14ac:dyDescent="0.25">
      <c r="A2890" s="114">
        <v>42418</v>
      </c>
      <c r="B2890" s="16">
        <v>56029</v>
      </c>
      <c r="C2890" s="16" t="s">
        <v>153</v>
      </c>
      <c r="D2890" s="16">
        <v>13.3</v>
      </c>
      <c r="E2890" s="16" t="s">
        <v>4</v>
      </c>
      <c r="F2890" s="46"/>
      <c r="G2890" s="46"/>
      <c r="H2890" s="46"/>
      <c r="I2890" s="16">
        <v>0</v>
      </c>
      <c r="J2890" s="46"/>
      <c r="K2890" s="46"/>
      <c r="L2890" s="46"/>
    </row>
    <row r="2891" spans="1:12" x14ac:dyDescent="0.25">
      <c r="A2891" s="114">
        <v>42418</v>
      </c>
      <c r="B2891" s="16">
        <v>56030</v>
      </c>
      <c r="C2891" s="16" t="s">
        <v>155</v>
      </c>
      <c r="D2891" s="16">
        <v>14.9</v>
      </c>
      <c r="E2891" s="16" t="s">
        <v>4</v>
      </c>
      <c r="F2891" s="46"/>
      <c r="G2891" s="46"/>
      <c r="H2891" s="46"/>
      <c r="I2891" s="16">
        <v>0</v>
      </c>
      <c r="J2891" s="46"/>
      <c r="K2891" s="46"/>
      <c r="L2891" s="46"/>
    </row>
    <row r="2892" spans="1:12" x14ac:dyDescent="0.25">
      <c r="A2892" s="114">
        <v>42418</v>
      </c>
      <c r="B2892" s="16">
        <v>56031</v>
      </c>
      <c r="C2892" s="16" t="s">
        <v>151</v>
      </c>
      <c r="D2892" s="16">
        <v>14.9</v>
      </c>
      <c r="E2892" s="16" t="s">
        <v>4</v>
      </c>
      <c r="F2892" s="46"/>
      <c r="G2892" s="46"/>
      <c r="H2892" s="46"/>
      <c r="I2892" s="16">
        <v>0</v>
      </c>
      <c r="J2892" s="46"/>
      <c r="K2892" s="46"/>
      <c r="L2892" s="46"/>
    </row>
    <row r="2893" spans="1:12" x14ac:dyDescent="0.25">
      <c r="A2893" s="114">
        <v>42418</v>
      </c>
      <c r="B2893" s="16">
        <v>56032</v>
      </c>
      <c r="C2893" s="16" t="s">
        <v>152</v>
      </c>
      <c r="D2893" s="16">
        <v>14.9</v>
      </c>
      <c r="E2893" s="16" t="s">
        <v>4</v>
      </c>
      <c r="F2893" s="46"/>
      <c r="G2893" s="46"/>
      <c r="H2893" s="46"/>
      <c r="I2893" s="16">
        <v>0</v>
      </c>
      <c r="J2893" s="46"/>
      <c r="K2893" s="46"/>
      <c r="L2893" s="46"/>
    </row>
    <row r="2894" spans="1:12" x14ac:dyDescent="0.25">
      <c r="A2894" s="114">
        <v>42418</v>
      </c>
      <c r="B2894" s="16">
        <v>56033</v>
      </c>
      <c r="C2894" s="16" t="s">
        <v>155</v>
      </c>
      <c r="D2894" s="16">
        <v>14.9</v>
      </c>
      <c r="E2894" s="16" t="s">
        <v>4</v>
      </c>
      <c r="F2894" s="46"/>
      <c r="G2894" s="46"/>
      <c r="H2894" s="46"/>
      <c r="I2894" s="16">
        <v>0</v>
      </c>
      <c r="J2894" s="46"/>
      <c r="K2894" s="46"/>
      <c r="L2894" s="46"/>
    </row>
    <row r="2895" spans="1:12" x14ac:dyDescent="0.25">
      <c r="A2895" s="114">
        <v>42418</v>
      </c>
      <c r="B2895" s="16">
        <v>56034</v>
      </c>
      <c r="C2895" s="16" t="s">
        <v>153</v>
      </c>
      <c r="D2895" s="16">
        <v>13.3</v>
      </c>
      <c r="E2895" s="16" t="s">
        <v>4</v>
      </c>
      <c r="F2895" s="46"/>
      <c r="G2895" s="46"/>
      <c r="H2895" s="46"/>
      <c r="I2895" s="16">
        <v>0</v>
      </c>
      <c r="J2895" s="46"/>
      <c r="K2895" s="46"/>
      <c r="L2895" s="46"/>
    </row>
    <row r="2896" spans="1:12" x14ac:dyDescent="0.25">
      <c r="A2896" s="114">
        <v>42418</v>
      </c>
      <c r="B2896" s="16">
        <v>56035</v>
      </c>
      <c r="C2896" s="16" t="s">
        <v>152</v>
      </c>
      <c r="D2896" s="16">
        <v>14.9</v>
      </c>
      <c r="E2896" s="16" t="s">
        <v>4</v>
      </c>
      <c r="F2896" s="46"/>
      <c r="G2896" s="46"/>
      <c r="H2896" s="46"/>
      <c r="I2896" s="16">
        <v>0</v>
      </c>
      <c r="J2896" s="46"/>
      <c r="K2896" s="46"/>
      <c r="L2896" s="46"/>
    </row>
    <row r="2897" spans="1:12" x14ac:dyDescent="0.25">
      <c r="A2897" s="114">
        <v>42418</v>
      </c>
      <c r="B2897" s="16">
        <v>56036</v>
      </c>
      <c r="C2897" s="16" t="s">
        <v>155</v>
      </c>
      <c r="D2897" s="16">
        <v>14.9</v>
      </c>
      <c r="E2897" s="16" t="s">
        <v>4</v>
      </c>
      <c r="F2897" s="46"/>
      <c r="G2897" s="46"/>
      <c r="H2897" s="46"/>
      <c r="I2897" s="16">
        <v>0</v>
      </c>
      <c r="J2897" s="46"/>
      <c r="K2897" s="46"/>
      <c r="L2897" s="46"/>
    </row>
    <row r="2898" spans="1:12" x14ac:dyDescent="0.25">
      <c r="A2898" s="114">
        <v>42418</v>
      </c>
      <c r="B2898" s="16">
        <v>56037</v>
      </c>
      <c r="C2898" s="16" t="s">
        <v>153</v>
      </c>
      <c r="D2898" s="16">
        <v>13.3</v>
      </c>
      <c r="E2898" s="16" t="s">
        <v>4</v>
      </c>
      <c r="F2898" s="46"/>
      <c r="G2898" s="46"/>
      <c r="H2898" s="46"/>
      <c r="I2898" s="16">
        <v>0</v>
      </c>
      <c r="J2898" s="46"/>
      <c r="K2898" s="46"/>
      <c r="L2898" s="46"/>
    </row>
    <row r="2899" spans="1:12" x14ac:dyDescent="0.25">
      <c r="A2899" s="114">
        <v>42418</v>
      </c>
      <c r="B2899" s="16">
        <v>56038</v>
      </c>
      <c r="C2899" s="16" t="s">
        <v>151</v>
      </c>
      <c r="D2899" s="16">
        <v>14.9</v>
      </c>
      <c r="E2899" s="16" t="s">
        <v>4</v>
      </c>
      <c r="F2899" s="46"/>
      <c r="G2899" s="46"/>
      <c r="H2899" s="46"/>
      <c r="I2899" s="16">
        <v>0</v>
      </c>
      <c r="J2899" s="46"/>
      <c r="K2899" s="46"/>
      <c r="L2899" s="46"/>
    </row>
    <row r="2900" spans="1:12" x14ac:dyDescent="0.25">
      <c r="A2900" s="114">
        <v>42418</v>
      </c>
      <c r="B2900" s="16">
        <v>56039</v>
      </c>
      <c r="C2900" s="16" t="s">
        <v>152</v>
      </c>
      <c r="D2900" s="16">
        <v>14.9</v>
      </c>
      <c r="E2900" s="16" t="s">
        <v>4</v>
      </c>
      <c r="F2900" s="46"/>
      <c r="G2900" s="46"/>
      <c r="H2900" s="46"/>
      <c r="I2900" s="16">
        <v>0</v>
      </c>
      <c r="J2900" s="46"/>
      <c r="K2900" s="46"/>
      <c r="L2900" s="46"/>
    </row>
    <row r="2901" spans="1:12" x14ac:dyDescent="0.25">
      <c r="A2901" s="114">
        <v>42418</v>
      </c>
      <c r="B2901" s="16">
        <v>56040</v>
      </c>
      <c r="C2901" s="16" t="s">
        <v>155</v>
      </c>
      <c r="D2901" s="16">
        <v>14.9</v>
      </c>
      <c r="E2901" s="16" t="s">
        <v>4</v>
      </c>
      <c r="F2901" s="46"/>
      <c r="G2901" s="46"/>
      <c r="H2901" s="46"/>
      <c r="I2901" s="16">
        <v>0</v>
      </c>
      <c r="J2901" s="46"/>
      <c r="K2901" s="46"/>
      <c r="L2901" s="46"/>
    </row>
    <row r="2902" spans="1:12" x14ac:dyDescent="0.25">
      <c r="A2902" s="114">
        <v>42418</v>
      </c>
      <c r="B2902" s="16">
        <v>56041</v>
      </c>
      <c r="C2902" s="16" t="s">
        <v>153</v>
      </c>
      <c r="D2902" s="16">
        <v>13.3</v>
      </c>
      <c r="E2902" s="16" t="s">
        <v>4</v>
      </c>
      <c r="F2902" s="46"/>
      <c r="G2902" s="46"/>
      <c r="H2902" s="46"/>
      <c r="I2902" s="16">
        <v>0</v>
      </c>
      <c r="J2902" s="46"/>
      <c r="K2902" s="46"/>
      <c r="L2902" s="46"/>
    </row>
    <row r="2903" spans="1:12" x14ac:dyDescent="0.25">
      <c r="A2903" s="114">
        <v>42418</v>
      </c>
      <c r="B2903" s="16">
        <v>56042</v>
      </c>
      <c r="C2903" s="16" t="s">
        <v>151</v>
      </c>
      <c r="D2903" s="16">
        <v>14.9</v>
      </c>
      <c r="E2903" s="16" t="s">
        <v>4</v>
      </c>
      <c r="F2903" s="46"/>
      <c r="G2903" s="46"/>
      <c r="H2903" s="46"/>
      <c r="I2903" s="16">
        <v>0</v>
      </c>
      <c r="J2903" s="46"/>
      <c r="K2903" s="46"/>
      <c r="L2903" s="46"/>
    </row>
    <row r="2904" spans="1:12" x14ac:dyDescent="0.25">
      <c r="A2904" s="114">
        <v>42418</v>
      </c>
      <c r="B2904" s="16">
        <v>56043</v>
      </c>
      <c r="C2904" s="16" t="s">
        <v>152</v>
      </c>
      <c r="D2904" s="16">
        <v>14.9</v>
      </c>
      <c r="E2904" s="16" t="s">
        <v>4</v>
      </c>
      <c r="F2904" s="46"/>
      <c r="G2904" s="46"/>
      <c r="H2904" s="46"/>
      <c r="I2904" s="16">
        <v>0</v>
      </c>
      <c r="J2904" s="46"/>
      <c r="K2904" s="46"/>
      <c r="L2904" s="46"/>
    </row>
    <row r="2905" spans="1:12" x14ac:dyDescent="0.25">
      <c r="A2905" s="114">
        <v>42418</v>
      </c>
      <c r="B2905" s="16">
        <v>56044</v>
      </c>
      <c r="C2905" s="16" t="s">
        <v>155</v>
      </c>
      <c r="D2905" s="16">
        <v>14.9</v>
      </c>
      <c r="E2905" s="16" t="s">
        <v>4</v>
      </c>
      <c r="F2905" s="46"/>
      <c r="G2905" s="46"/>
      <c r="H2905" s="46"/>
      <c r="I2905" s="16">
        <v>0</v>
      </c>
      <c r="J2905" s="46"/>
      <c r="K2905" s="46"/>
      <c r="L2905" s="46"/>
    </row>
    <row r="2906" spans="1:12" x14ac:dyDescent="0.25">
      <c r="A2906" s="114">
        <v>42418</v>
      </c>
      <c r="B2906" s="16">
        <v>56045</v>
      </c>
      <c r="C2906" s="16" t="s">
        <v>153</v>
      </c>
      <c r="D2906" s="16">
        <v>13.3</v>
      </c>
      <c r="E2906" s="16" t="s">
        <v>4</v>
      </c>
      <c r="F2906" s="46"/>
      <c r="G2906" s="46"/>
      <c r="H2906" s="46"/>
      <c r="I2906" s="16">
        <v>0</v>
      </c>
      <c r="J2906" s="46"/>
      <c r="K2906" s="46"/>
      <c r="L2906" s="46"/>
    </row>
    <row r="2907" spans="1:12" x14ac:dyDescent="0.25">
      <c r="A2907" s="114">
        <v>42418</v>
      </c>
      <c r="B2907" s="16">
        <v>56046</v>
      </c>
      <c r="C2907" s="16" t="s">
        <v>151</v>
      </c>
      <c r="D2907" s="16">
        <v>14.9</v>
      </c>
      <c r="E2907" s="16" t="s">
        <v>4</v>
      </c>
      <c r="F2907" s="46"/>
      <c r="G2907" s="46"/>
      <c r="H2907" s="46"/>
      <c r="I2907" s="16">
        <v>0</v>
      </c>
      <c r="J2907" s="46"/>
      <c r="K2907" s="46"/>
      <c r="L2907" s="46"/>
    </row>
    <row r="2908" spans="1:12" x14ac:dyDescent="0.25">
      <c r="A2908" s="114">
        <v>42418</v>
      </c>
      <c r="B2908" s="16">
        <v>56047</v>
      </c>
      <c r="C2908" s="16" t="s">
        <v>152</v>
      </c>
      <c r="D2908" s="16">
        <v>14.9</v>
      </c>
      <c r="E2908" s="16" t="s">
        <v>4</v>
      </c>
      <c r="F2908" s="46"/>
      <c r="G2908" s="46"/>
      <c r="H2908" s="46"/>
      <c r="I2908" s="16">
        <v>0</v>
      </c>
      <c r="J2908" s="46"/>
      <c r="K2908" s="46"/>
      <c r="L2908" s="46"/>
    </row>
    <row r="2909" spans="1:12" x14ac:dyDescent="0.25">
      <c r="A2909" s="114">
        <v>42418</v>
      </c>
      <c r="B2909" s="16">
        <v>56048</v>
      </c>
      <c r="C2909" s="16" t="s">
        <v>155</v>
      </c>
      <c r="D2909" s="16">
        <v>14.9</v>
      </c>
      <c r="E2909" s="16" t="s">
        <v>4</v>
      </c>
      <c r="F2909" s="46"/>
      <c r="G2909" s="46"/>
      <c r="H2909" s="46"/>
      <c r="I2909" s="16">
        <v>0</v>
      </c>
      <c r="J2909" s="46"/>
      <c r="K2909" s="46"/>
      <c r="L2909" s="46"/>
    </row>
    <row r="2910" spans="1:12" x14ac:dyDescent="0.25">
      <c r="A2910" s="114">
        <v>42418</v>
      </c>
      <c r="B2910" s="16">
        <v>56049</v>
      </c>
      <c r="C2910" s="16" t="s">
        <v>153</v>
      </c>
      <c r="D2910" s="16">
        <v>13.3</v>
      </c>
      <c r="E2910" s="16" t="s">
        <v>4</v>
      </c>
      <c r="F2910" s="46"/>
      <c r="G2910" s="46"/>
      <c r="H2910" s="46"/>
      <c r="I2910" s="16">
        <v>0</v>
      </c>
      <c r="J2910" s="46"/>
      <c r="K2910" s="46"/>
      <c r="L2910" s="46"/>
    </row>
    <row r="2911" spans="1:12" x14ac:dyDescent="0.25">
      <c r="A2911" s="114">
        <v>42418</v>
      </c>
      <c r="B2911" s="16">
        <v>56050</v>
      </c>
      <c r="C2911" s="16" t="s">
        <v>151</v>
      </c>
      <c r="D2911" s="16">
        <v>14.9</v>
      </c>
      <c r="E2911" s="16" t="s">
        <v>4</v>
      </c>
      <c r="F2911" s="46"/>
      <c r="G2911" s="46"/>
      <c r="H2911" s="46"/>
      <c r="I2911" s="16">
        <v>0</v>
      </c>
      <c r="J2911" s="46"/>
      <c r="K2911" s="46"/>
      <c r="L2911" s="46"/>
    </row>
    <row r="2912" spans="1:12" x14ac:dyDescent="0.25">
      <c r="A2912" s="114">
        <v>42418</v>
      </c>
      <c r="B2912" s="16">
        <v>56051</v>
      </c>
      <c r="C2912" s="16" t="s">
        <v>152</v>
      </c>
      <c r="D2912" s="16">
        <v>14.9</v>
      </c>
      <c r="E2912" s="16" t="s">
        <v>4</v>
      </c>
      <c r="F2912" s="46"/>
      <c r="G2912" s="46"/>
      <c r="H2912" s="46"/>
      <c r="I2912" s="16">
        <v>0</v>
      </c>
      <c r="J2912" s="46"/>
      <c r="K2912" s="46"/>
      <c r="L2912" s="46"/>
    </row>
    <row r="2913" spans="1:12" x14ac:dyDescent="0.25">
      <c r="A2913" s="114">
        <v>42418</v>
      </c>
      <c r="B2913" s="16">
        <v>56052</v>
      </c>
      <c r="C2913" s="16" t="s">
        <v>155</v>
      </c>
      <c r="D2913" s="16">
        <v>14.9</v>
      </c>
      <c r="E2913" s="16" t="s">
        <v>4</v>
      </c>
      <c r="F2913" s="46"/>
      <c r="G2913" s="46"/>
      <c r="H2913" s="46"/>
      <c r="I2913" s="16">
        <v>0</v>
      </c>
      <c r="J2913" s="46"/>
      <c r="K2913" s="46"/>
      <c r="L2913" s="46"/>
    </row>
    <row r="2914" spans="1:12" x14ac:dyDescent="0.25">
      <c r="A2914" s="114">
        <v>42418</v>
      </c>
      <c r="B2914" s="16">
        <v>56053</v>
      </c>
      <c r="C2914" s="16" t="s">
        <v>153</v>
      </c>
      <c r="D2914" s="16">
        <v>13.3</v>
      </c>
      <c r="E2914" s="16" t="s">
        <v>4</v>
      </c>
      <c r="F2914" s="46"/>
      <c r="G2914" s="46"/>
      <c r="H2914" s="46"/>
      <c r="I2914" s="16">
        <v>0</v>
      </c>
      <c r="J2914" s="46"/>
      <c r="K2914" s="46"/>
      <c r="L2914" s="46"/>
    </row>
    <row r="2915" spans="1:12" x14ac:dyDescent="0.25">
      <c r="A2915" s="114">
        <v>42418</v>
      </c>
      <c r="B2915" s="16">
        <v>56054</v>
      </c>
      <c r="C2915" s="16" t="s">
        <v>151</v>
      </c>
      <c r="D2915" s="16">
        <v>14.9</v>
      </c>
      <c r="E2915" s="16" t="s">
        <v>4</v>
      </c>
      <c r="F2915" s="46"/>
      <c r="G2915" s="46"/>
      <c r="H2915" s="46"/>
      <c r="I2915" s="16">
        <v>0</v>
      </c>
      <c r="J2915" s="46"/>
      <c r="K2915" s="46"/>
      <c r="L2915" s="46"/>
    </row>
    <row r="2916" spans="1:12" x14ac:dyDescent="0.25">
      <c r="A2916" s="114">
        <v>42418</v>
      </c>
      <c r="B2916" s="16">
        <v>56055</v>
      </c>
      <c r="C2916" s="16" t="s">
        <v>152</v>
      </c>
      <c r="D2916" s="16">
        <v>14.9</v>
      </c>
      <c r="E2916" s="16" t="s">
        <v>4</v>
      </c>
      <c r="F2916" s="46"/>
      <c r="G2916" s="46"/>
      <c r="H2916" s="46"/>
      <c r="I2916" s="16">
        <v>0</v>
      </c>
      <c r="J2916" s="46"/>
      <c r="K2916" s="46"/>
      <c r="L2916" s="46"/>
    </row>
    <row r="2917" spans="1:12" x14ac:dyDescent="0.25">
      <c r="A2917" s="114">
        <v>42418</v>
      </c>
      <c r="B2917" s="16">
        <v>56056</v>
      </c>
      <c r="C2917" s="16" t="s">
        <v>153</v>
      </c>
      <c r="D2917" s="16">
        <v>13.3</v>
      </c>
      <c r="E2917" s="16" t="s">
        <v>4</v>
      </c>
      <c r="F2917" s="46"/>
      <c r="G2917" s="46"/>
      <c r="H2917" s="46"/>
      <c r="I2917" s="16">
        <v>0</v>
      </c>
      <c r="J2917" s="46"/>
      <c r="K2917" s="46"/>
      <c r="L2917" s="46"/>
    </row>
    <row r="2918" spans="1:12" x14ac:dyDescent="0.25">
      <c r="A2918" s="114">
        <v>42418</v>
      </c>
      <c r="B2918" s="16">
        <v>56057</v>
      </c>
      <c r="C2918" s="16" t="s">
        <v>155</v>
      </c>
      <c r="D2918" s="16">
        <v>14.9</v>
      </c>
      <c r="E2918" s="16" t="s">
        <v>4</v>
      </c>
      <c r="F2918" s="46"/>
      <c r="G2918" s="46"/>
      <c r="H2918" s="46"/>
      <c r="I2918" s="16">
        <v>0</v>
      </c>
      <c r="J2918" s="46"/>
      <c r="K2918" s="46"/>
      <c r="L2918" s="46"/>
    </row>
    <row r="2919" spans="1:12" x14ac:dyDescent="0.25">
      <c r="A2919" s="114">
        <v>42418</v>
      </c>
      <c r="B2919" s="16">
        <v>56058</v>
      </c>
      <c r="C2919" s="16" t="s">
        <v>151</v>
      </c>
      <c r="D2919" s="16">
        <v>14.9</v>
      </c>
      <c r="E2919" s="16" t="s">
        <v>4</v>
      </c>
      <c r="F2919" s="46"/>
      <c r="G2919" s="46"/>
      <c r="H2919" s="46"/>
      <c r="I2919" s="16">
        <v>0</v>
      </c>
      <c r="J2919" s="46"/>
      <c r="K2919" s="46"/>
      <c r="L2919" s="46"/>
    </row>
    <row r="2920" spans="1:12" x14ac:dyDescent="0.25">
      <c r="A2920" s="114">
        <v>42418</v>
      </c>
      <c r="B2920" s="16">
        <v>56059</v>
      </c>
      <c r="C2920" s="16" t="s">
        <v>152</v>
      </c>
      <c r="D2920" s="16">
        <v>14.9</v>
      </c>
      <c r="E2920" s="16" t="s">
        <v>4</v>
      </c>
      <c r="F2920" s="46"/>
      <c r="G2920" s="46"/>
      <c r="H2920" s="46"/>
      <c r="I2920" s="16">
        <v>0</v>
      </c>
      <c r="J2920" s="46"/>
      <c r="K2920" s="46"/>
      <c r="L2920" s="46"/>
    </row>
    <row r="2921" spans="1:12" x14ac:dyDescent="0.25">
      <c r="A2921" s="114">
        <v>42418</v>
      </c>
      <c r="B2921" s="16">
        <v>56060</v>
      </c>
      <c r="C2921" s="16" t="s">
        <v>153</v>
      </c>
      <c r="D2921" s="16">
        <v>13.3</v>
      </c>
      <c r="E2921" s="16" t="s">
        <v>4</v>
      </c>
      <c r="F2921" s="46"/>
      <c r="G2921" s="46"/>
      <c r="H2921" s="46"/>
      <c r="I2921" s="16">
        <v>0</v>
      </c>
      <c r="J2921" s="46"/>
      <c r="K2921" s="46"/>
      <c r="L2921" s="46"/>
    </row>
    <row r="2922" spans="1:12" x14ac:dyDescent="0.25">
      <c r="A2922" s="114">
        <v>42418</v>
      </c>
      <c r="B2922" s="16">
        <v>56061</v>
      </c>
      <c r="C2922" s="16" t="s">
        <v>155</v>
      </c>
      <c r="D2922" s="16">
        <v>14.9</v>
      </c>
      <c r="E2922" s="16" t="s">
        <v>4</v>
      </c>
      <c r="F2922" s="46"/>
      <c r="G2922" s="46"/>
      <c r="H2922" s="46"/>
      <c r="I2922" s="16">
        <v>0</v>
      </c>
      <c r="J2922" s="46"/>
      <c r="K2922" s="46"/>
      <c r="L2922" s="46"/>
    </row>
    <row r="2923" spans="1:12" x14ac:dyDescent="0.25">
      <c r="A2923" s="114">
        <v>42418</v>
      </c>
      <c r="B2923" s="16">
        <v>56062</v>
      </c>
      <c r="C2923" s="16" t="s">
        <v>151</v>
      </c>
      <c r="D2923" s="16">
        <v>14.9</v>
      </c>
      <c r="E2923" s="16" t="s">
        <v>4</v>
      </c>
      <c r="F2923" s="46"/>
      <c r="G2923" s="46"/>
      <c r="H2923" s="46"/>
      <c r="I2923" s="16">
        <v>0</v>
      </c>
      <c r="J2923" s="46"/>
      <c r="K2923" s="46"/>
      <c r="L2923" s="46"/>
    </row>
    <row r="2924" spans="1:12" x14ac:dyDescent="0.25">
      <c r="A2924" s="114">
        <v>42418</v>
      </c>
      <c r="B2924" s="16">
        <v>56063</v>
      </c>
      <c r="C2924" s="16" t="s">
        <v>152</v>
      </c>
      <c r="D2924" s="16">
        <v>14.9</v>
      </c>
      <c r="E2924" s="16" t="s">
        <v>4</v>
      </c>
      <c r="F2924" s="46"/>
      <c r="G2924" s="46"/>
      <c r="H2924" s="46"/>
      <c r="I2924" s="16">
        <v>0</v>
      </c>
      <c r="J2924" s="46"/>
      <c r="K2924" s="46"/>
      <c r="L2924" s="46"/>
    </row>
    <row r="2925" spans="1:12" x14ac:dyDescent="0.25">
      <c r="A2925" s="114">
        <v>42418</v>
      </c>
      <c r="B2925" s="16">
        <v>56064</v>
      </c>
      <c r="C2925" s="16" t="s">
        <v>153</v>
      </c>
      <c r="D2925" s="16">
        <v>13.3</v>
      </c>
      <c r="E2925" s="16" t="s">
        <v>4</v>
      </c>
      <c r="F2925" s="46"/>
      <c r="G2925" s="46"/>
      <c r="H2925" s="46"/>
      <c r="I2925" s="16">
        <v>0</v>
      </c>
      <c r="J2925" s="46"/>
      <c r="K2925" s="46"/>
      <c r="L2925" s="46"/>
    </row>
    <row r="2926" spans="1:12" x14ac:dyDescent="0.25">
      <c r="A2926" s="114">
        <v>42418</v>
      </c>
      <c r="B2926" s="16">
        <v>56065</v>
      </c>
      <c r="C2926" s="16" t="s">
        <v>155</v>
      </c>
      <c r="D2926" s="16">
        <v>14.9</v>
      </c>
      <c r="E2926" s="16" t="s">
        <v>4</v>
      </c>
      <c r="F2926" s="46"/>
      <c r="G2926" s="46"/>
      <c r="H2926" s="46"/>
      <c r="I2926" s="16">
        <v>0</v>
      </c>
      <c r="J2926" s="46"/>
      <c r="K2926" s="46"/>
      <c r="L2926" s="46"/>
    </row>
    <row r="2927" spans="1:12" x14ac:dyDescent="0.25">
      <c r="A2927" s="114">
        <v>42418</v>
      </c>
      <c r="B2927" s="16">
        <v>56066</v>
      </c>
      <c r="C2927" s="16" t="s">
        <v>151</v>
      </c>
      <c r="D2927" s="16">
        <v>14.9</v>
      </c>
      <c r="E2927" s="16" t="s">
        <v>4</v>
      </c>
      <c r="F2927" s="46"/>
      <c r="G2927" s="46"/>
      <c r="H2927" s="46"/>
      <c r="I2927" s="16">
        <v>0</v>
      </c>
      <c r="J2927" s="46"/>
      <c r="K2927" s="46"/>
      <c r="L2927" s="46"/>
    </row>
    <row r="2928" spans="1:12" x14ac:dyDescent="0.25">
      <c r="A2928" s="114">
        <v>42418</v>
      </c>
      <c r="B2928" s="16">
        <v>56067</v>
      </c>
      <c r="C2928" s="16" t="s">
        <v>152</v>
      </c>
      <c r="D2928" s="16">
        <v>14.9</v>
      </c>
      <c r="E2928" s="16" t="s">
        <v>4</v>
      </c>
      <c r="F2928" s="46"/>
      <c r="G2928" s="46"/>
      <c r="H2928" s="46"/>
      <c r="I2928" s="16">
        <v>0</v>
      </c>
      <c r="J2928" s="46"/>
      <c r="K2928" s="46"/>
      <c r="L2928" s="46"/>
    </row>
    <row r="2929" spans="1:12" x14ac:dyDescent="0.25">
      <c r="A2929" s="114">
        <v>42418</v>
      </c>
      <c r="B2929" s="16">
        <v>56068</v>
      </c>
      <c r="C2929" s="16" t="s">
        <v>153</v>
      </c>
      <c r="D2929" s="16">
        <v>13.3</v>
      </c>
      <c r="E2929" s="16" t="s">
        <v>4</v>
      </c>
      <c r="F2929" s="46"/>
      <c r="G2929" s="46"/>
      <c r="H2929" s="46"/>
      <c r="I2929" s="16">
        <v>0</v>
      </c>
      <c r="J2929" s="46"/>
      <c r="K2929" s="46"/>
      <c r="L2929" s="46"/>
    </row>
    <row r="2930" spans="1:12" x14ac:dyDescent="0.25">
      <c r="A2930" s="114">
        <v>42418</v>
      </c>
      <c r="B2930" s="16">
        <v>56069</v>
      </c>
      <c r="C2930" s="16" t="s">
        <v>155</v>
      </c>
      <c r="D2930" s="16">
        <v>14.9</v>
      </c>
      <c r="E2930" s="16" t="s">
        <v>4</v>
      </c>
      <c r="F2930" s="46"/>
      <c r="G2930" s="46"/>
      <c r="H2930" s="46"/>
      <c r="I2930" s="16">
        <v>0</v>
      </c>
      <c r="J2930" s="46"/>
      <c r="K2930" s="46"/>
      <c r="L2930" s="46"/>
    </row>
    <row r="2931" spans="1:12" x14ac:dyDescent="0.25">
      <c r="A2931" s="114">
        <v>42418</v>
      </c>
      <c r="B2931" s="16">
        <v>56070</v>
      </c>
      <c r="C2931" s="16" t="s">
        <v>151</v>
      </c>
      <c r="D2931" s="16">
        <v>14.9</v>
      </c>
      <c r="E2931" s="16" t="s">
        <v>4</v>
      </c>
      <c r="F2931" s="46"/>
      <c r="G2931" s="46"/>
      <c r="H2931" s="46"/>
      <c r="I2931" s="16">
        <v>0</v>
      </c>
      <c r="J2931" s="46"/>
      <c r="K2931" s="46"/>
      <c r="L2931" s="46"/>
    </row>
    <row r="2932" spans="1:12" x14ac:dyDescent="0.25">
      <c r="A2932" s="114">
        <v>42418</v>
      </c>
      <c r="B2932" s="16">
        <v>56071</v>
      </c>
      <c r="C2932" s="16" t="s">
        <v>153</v>
      </c>
      <c r="D2932" s="16">
        <v>13.3</v>
      </c>
      <c r="E2932" s="16" t="s">
        <v>4</v>
      </c>
      <c r="F2932" s="46"/>
      <c r="G2932" s="46"/>
      <c r="H2932" s="46"/>
      <c r="I2932" s="16">
        <v>0</v>
      </c>
      <c r="J2932" s="46"/>
      <c r="K2932" s="46"/>
      <c r="L2932" s="46"/>
    </row>
    <row r="2933" spans="1:12" x14ac:dyDescent="0.25">
      <c r="A2933" s="114">
        <v>42418</v>
      </c>
      <c r="B2933" s="16">
        <v>56072</v>
      </c>
      <c r="C2933" s="16" t="s">
        <v>152</v>
      </c>
      <c r="D2933" s="16">
        <v>14.9</v>
      </c>
      <c r="E2933" s="16" t="s">
        <v>4</v>
      </c>
      <c r="F2933" s="46"/>
      <c r="G2933" s="46"/>
      <c r="H2933" s="46"/>
      <c r="I2933" s="16">
        <v>0</v>
      </c>
      <c r="J2933" s="46"/>
      <c r="K2933" s="46"/>
      <c r="L2933" s="46"/>
    </row>
    <row r="2934" spans="1:12" x14ac:dyDescent="0.25">
      <c r="A2934" s="114">
        <v>42418</v>
      </c>
      <c r="B2934" s="16">
        <v>56073</v>
      </c>
      <c r="C2934" s="16" t="s">
        <v>155</v>
      </c>
      <c r="D2934" s="16">
        <v>14.9</v>
      </c>
      <c r="E2934" s="16" t="s">
        <v>4</v>
      </c>
      <c r="F2934" s="46"/>
      <c r="G2934" s="46"/>
      <c r="H2934" s="46"/>
      <c r="I2934" s="16">
        <v>0</v>
      </c>
      <c r="J2934" s="46"/>
      <c r="K2934" s="46"/>
      <c r="L2934" s="46"/>
    </row>
    <row r="2935" spans="1:12" x14ac:dyDescent="0.25">
      <c r="A2935" s="114">
        <v>42418</v>
      </c>
      <c r="B2935" s="16">
        <v>56074</v>
      </c>
      <c r="C2935" s="16" t="s">
        <v>151</v>
      </c>
      <c r="D2935" s="16">
        <v>14.9</v>
      </c>
      <c r="E2935" s="16" t="s">
        <v>4</v>
      </c>
      <c r="F2935" s="46"/>
      <c r="G2935" s="46"/>
      <c r="H2935" s="46"/>
      <c r="I2935" s="16">
        <v>0</v>
      </c>
      <c r="J2935" s="46"/>
      <c r="K2935" s="46"/>
      <c r="L2935" s="46"/>
    </row>
    <row r="2936" spans="1:12" x14ac:dyDescent="0.25">
      <c r="A2936" s="114">
        <v>42418</v>
      </c>
      <c r="B2936" s="16">
        <v>56075</v>
      </c>
      <c r="C2936" s="16" t="s">
        <v>153</v>
      </c>
      <c r="D2936" s="16">
        <v>13.3</v>
      </c>
      <c r="E2936" s="16" t="s">
        <v>4</v>
      </c>
      <c r="F2936" s="46"/>
      <c r="G2936" s="46"/>
      <c r="H2936" s="46"/>
      <c r="I2936" s="16">
        <v>0</v>
      </c>
      <c r="J2936" s="46"/>
      <c r="K2936" s="46"/>
      <c r="L2936" s="46"/>
    </row>
    <row r="2937" spans="1:12" x14ac:dyDescent="0.25">
      <c r="A2937" s="114">
        <v>42418</v>
      </c>
      <c r="B2937" s="16">
        <v>56076</v>
      </c>
      <c r="C2937" s="16" t="s">
        <v>155</v>
      </c>
      <c r="D2937" s="16">
        <v>14.9</v>
      </c>
      <c r="E2937" s="16" t="s">
        <v>4</v>
      </c>
      <c r="F2937" s="46"/>
      <c r="G2937" s="46"/>
      <c r="H2937" s="46"/>
      <c r="I2937" s="16">
        <v>0</v>
      </c>
      <c r="J2937" s="46"/>
      <c r="K2937" s="46"/>
      <c r="L2937" s="46"/>
    </row>
    <row r="2938" spans="1:12" x14ac:dyDescent="0.25">
      <c r="A2938" s="114">
        <v>42418</v>
      </c>
      <c r="B2938" s="16">
        <v>56077</v>
      </c>
      <c r="C2938" s="16" t="s">
        <v>152</v>
      </c>
      <c r="D2938" s="16">
        <v>14.9</v>
      </c>
      <c r="E2938" s="16" t="s">
        <v>4</v>
      </c>
      <c r="F2938" s="46"/>
      <c r="G2938" s="46"/>
      <c r="H2938" s="46"/>
      <c r="I2938" s="16">
        <v>0</v>
      </c>
      <c r="J2938" s="46"/>
      <c r="K2938" s="46"/>
      <c r="L2938" s="46"/>
    </row>
    <row r="2939" spans="1:12" x14ac:dyDescent="0.25">
      <c r="A2939" s="114">
        <v>42418</v>
      </c>
      <c r="B2939" s="16">
        <v>56078</v>
      </c>
      <c r="C2939" s="16" t="s">
        <v>151</v>
      </c>
      <c r="D2939" s="16">
        <v>14.9</v>
      </c>
      <c r="E2939" s="16" t="s">
        <v>4</v>
      </c>
      <c r="F2939" s="46"/>
      <c r="G2939" s="46"/>
      <c r="H2939" s="46"/>
      <c r="I2939" s="16">
        <v>0</v>
      </c>
      <c r="J2939" s="46"/>
      <c r="K2939" s="46"/>
      <c r="L2939" s="46"/>
    </row>
    <row r="2940" spans="1:12" x14ac:dyDescent="0.25">
      <c r="A2940" s="114">
        <v>42418</v>
      </c>
      <c r="B2940" s="16">
        <v>56079</v>
      </c>
      <c r="C2940" s="16" t="s">
        <v>153</v>
      </c>
      <c r="D2940" s="16">
        <v>13.3</v>
      </c>
      <c r="E2940" s="16" t="s">
        <v>4</v>
      </c>
      <c r="F2940" s="46"/>
      <c r="G2940" s="46"/>
      <c r="H2940" s="46"/>
      <c r="I2940" s="16">
        <v>0</v>
      </c>
      <c r="J2940" s="46"/>
      <c r="K2940" s="46"/>
      <c r="L2940" s="46"/>
    </row>
    <row r="2941" spans="1:12" x14ac:dyDescent="0.25">
      <c r="A2941" s="114">
        <v>42418</v>
      </c>
      <c r="B2941" s="16">
        <v>56080</v>
      </c>
      <c r="C2941" s="16" t="s">
        <v>155</v>
      </c>
      <c r="D2941" s="16">
        <v>14.9</v>
      </c>
      <c r="E2941" s="16" t="s">
        <v>4</v>
      </c>
      <c r="F2941" s="46"/>
      <c r="G2941" s="46"/>
      <c r="H2941" s="46"/>
      <c r="I2941" s="16">
        <v>0</v>
      </c>
      <c r="J2941" s="46"/>
      <c r="K2941" s="46"/>
      <c r="L2941" s="46"/>
    </row>
    <row r="2942" spans="1:12" x14ac:dyDescent="0.25">
      <c r="A2942" s="114">
        <v>42418</v>
      </c>
      <c r="B2942" s="16">
        <v>56081</v>
      </c>
      <c r="C2942" s="16" t="s">
        <v>151</v>
      </c>
      <c r="D2942" s="16">
        <v>14.9</v>
      </c>
      <c r="E2942" s="16" t="s">
        <v>4</v>
      </c>
      <c r="F2942" s="46"/>
      <c r="G2942" s="46"/>
      <c r="H2942" s="46"/>
      <c r="I2942" s="16">
        <v>0</v>
      </c>
      <c r="J2942" s="46"/>
      <c r="K2942" s="46"/>
      <c r="L2942" s="46"/>
    </row>
    <row r="2943" spans="1:12" x14ac:dyDescent="0.25">
      <c r="A2943" s="114">
        <v>42418</v>
      </c>
      <c r="B2943" s="16">
        <v>56082</v>
      </c>
      <c r="C2943" s="16" t="s">
        <v>153</v>
      </c>
      <c r="D2943" s="16">
        <v>13.3</v>
      </c>
      <c r="E2943" s="16" t="s">
        <v>4</v>
      </c>
      <c r="F2943" s="46"/>
      <c r="G2943" s="46"/>
      <c r="H2943" s="46"/>
      <c r="I2943" s="16">
        <v>0</v>
      </c>
      <c r="J2943" s="46"/>
      <c r="K2943" s="46"/>
      <c r="L2943" s="46"/>
    </row>
    <row r="2944" spans="1:12" x14ac:dyDescent="0.25">
      <c r="A2944" s="114">
        <v>42418</v>
      </c>
      <c r="B2944" s="16">
        <v>56083</v>
      </c>
      <c r="C2944" s="16" t="s">
        <v>151</v>
      </c>
      <c r="D2944" s="16">
        <v>14.9</v>
      </c>
      <c r="E2944" s="16" t="s">
        <v>4</v>
      </c>
      <c r="F2944" s="46"/>
      <c r="G2944" s="46"/>
      <c r="H2944" s="46"/>
      <c r="I2944" s="16">
        <v>0</v>
      </c>
      <c r="J2944" s="46"/>
      <c r="K2944" s="46"/>
      <c r="L2944" s="46"/>
    </row>
    <row r="2945" spans="1:12" x14ac:dyDescent="0.25">
      <c r="A2945" s="114">
        <v>42418</v>
      </c>
      <c r="B2945" s="16">
        <v>56084</v>
      </c>
      <c r="C2945" s="16" t="s">
        <v>155</v>
      </c>
      <c r="D2945" s="16">
        <v>14.9</v>
      </c>
      <c r="E2945" s="16" t="s">
        <v>4</v>
      </c>
      <c r="F2945" s="46"/>
      <c r="G2945" s="46"/>
      <c r="H2945" s="46"/>
      <c r="I2945" s="16">
        <v>0</v>
      </c>
      <c r="J2945" s="46"/>
      <c r="K2945" s="46"/>
      <c r="L2945" s="46"/>
    </row>
    <row r="2946" spans="1:12" x14ac:dyDescent="0.25">
      <c r="A2946" s="114">
        <v>42418</v>
      </c>
      <c r="B2946" s="16">
        <v>56085</v>
      </c>
      <c r="C2946" s="16" t="s">
        <v>151</v>
      </c>
      <c r="D2946" s="16">
        <v>14.9</v>
      </c>
      <c r="E2946" s="16" t="s">
        <v>4</v>
      </c>
      <c r="F2946" s="46"/>
      <c r="G2946" s="46"/>
      <c r="H2946" s="46"/>
      <c r="I2946" s="16">
        <v>0</v>
      </c>
      <c r="J2946" s="46"/>
      <c r="K2946" s="46"/>
      <c r="L2946" s="46"/>
    </row>
    <row r="2947" spans="1:12" x14ac:dyDescent="0.25">
      <c r="A2947" s="114">
        <v>42418</v>
      </c>
      <c r="B2947" s="16">
        <v>56086</v>
      </c>
      <c r="C2947" s="16" t="s">
        <v>153</v>
      </c>
      <c r="D2947" s="16">
        <v>13.3</v>
      </c>
      <c r="E2947" s="16" t="s">
        <v>4</v>
      </c>
      <c r="F2947" s="46"/>
      <c r="G2947" s="46"/>
      <c r="H2947" s="46"/>
      <c r="I2947" s="16">
        <v>0</v>
      </c>
      <c r="J2947" s="46"/>
      <c r="K2947" s="46"/>
      <c r="L2947" s="46"/>
    </row>
    <row r="2948" spans="1:12" x14ac:dyDescent="0.25">
      <c r="A2948" s="114">
        <v>42418</v>
      </c>
      <c r="B2948" s="16">
        <v>56087</v>
      </c>
      <c r="C2948" s="16" t="s">
        <v>153</v>
      </c>
      <c r="D2948" s="16">
        <v>13.3</v>
      </c>
      <c r="E2948" s="16" t="s">
        <v>4</v>
      </c>
      <c r="F2948" s="46"/>
      <c r="G2948" s="46"/>
      <c r="H2948" s="46"/>
      <c r="I2948" s="16">
        <v>0</v>
      </c>
      <c r="J2948" s="46"/>
      <c r="K2948" s="46"/>
      <c r="L2948" s="46"/>
    </row>
    <row r="2949" spans="1:12" x14ac:dyDescent="0.25">
      <c r="A2949" s="114">
        <v>42418</v>
      </c>
      <c r="B2949" s="16">
        <v>56088</v>
      </c>
      <c r="C2949" s="16" t="s">
        <v>155</v>
      </c>
      <c r="D2949" s="16">
        <v>14.9</v>
      </c>
      <c r="E2949" s="16" t="s">
        <v>4</v>
      </c>
      <c r="F2949" s="46"/>
      <c r="G2949" s="46"/>
      <c r="H2949" s="46"/>
      <c r="I2949" s="16">
        <v>0</v>
      </c>
      <c r="J2949" s="46"/>
      <c r="K2949" s="46"/>
      <c r="L2949" s="46"/>
    </row>
    <row r="2950" spans="1:12" x14ac:dyDescent="0.25">
      <c r="A2950" s="114">
        <v>42418</v>
      </c>
      <c r="B2950" s="16">
        <v>56089</v>
      </c>
      <c r="C2950" s="16" t="s">
        <v>151</v>
      </c>
      <c r="D2950" s="16">
        <v>14.9</v>
      </c>
      <c r="E2950" s="16" t="s">
        <v>4</v>
      </c>
      <c r="F2950" s="46"/>
      <c r="G2950" s="46"/>
      <c r="H2950" s="46"/>
      <c r="I2950" s="16">
        <v>0</v>
      </c>
      <c r="J2950" s="46"/>
      <c r="K2950" s="46"/>
      <c r="L2950" s="46"/>
    </row>
    <row r="2951" spans="1:12" x14ac:dyDescent="0.25">
      <c r="A2951" s="114">
        <v>42418</v>
      </c>
      <c r="B2951" s="16">
        <v>56090</v>
      </c>
      <c r="C2951" s="16" t="s">
        <v>155</v>
      </c>
      <c r="D2951" s="16">
        <v>14.9</v>
      </c>
      <c r="E2951" s="16" t="s">
        <v>4</v>
      </c>
      <c r="F2951" s="46"/>
      <c r="G2951" s="46"/>
      <c r="H2951" s="46"/>
      <c r="I2951" s="16">
        <v>0</v>
      </c>
      <c r="J2951" s="46"/>
      <c r="K2951" s="46"/>
      <c r="L2951" s="46"/>
    </row>
    <row r="2952" spans="1:12" x14ac:dyDescent="0.25">
      <c r="A2952" s="114">
        <v>42418</v>
      </c>
      <c r="B2952" s="16">
        <v>56091</v>
      </c>
      <c r="C2952" s="16" t="s">
        <v>153</v>
      </c>
      <c r="D2952" s="16">
        <v>13.3</v>
      </c>
      <c r="E2952" s="16" t="s">
        <v>4</v>
      </c>
      <c r="F2952" s="46"/>
      <c r="G2952" s="46"/>
      <c r="H2952" s="46"/>
      <c r="I2952" s="16">
        <v>0</v>
      </c>
      <c r="J2952" s="46"/>
      <c r="K2952" s="46"/>
      <c r="L2952" s="46"/>
    </row>
    <row r="2953" spans="1:12" x14ac:dyDescent="0.25">
      <c r="A2953" s="114">
        <v>42418</v>
      </c>
      <c r="B2953" s="16">
        <v>56092</v>
      </c>
      <c r="C2953" s="16" t="s">
        <v>151</v>
      </c>
      <c r="D2953" s="16">
        <v>14.9</v>
      </c>
      <c r="E2953" s="16" t="s">
        <v>4</v>
      </c>
      <c r="F2953" s="46"/>
      <c r="G2953" s="46"/>
      <c r="H2953" s="46"/>
      <c r="I2953" s="16">
        <v>0</v>
      </c>
      <c r="J2953" s="46"/>
      <c r="K2953" s="46"/>
      <c r="L2953" s="46"/>
    </row>
    <row r="2954" spans="1:12" x14ac:dyDescent="0.25">
      <c r="A2954" s="114">
        <v>42418</v>
      </c>
      <c r="B2954" s="16">
        <v>56093</v>
      </c>
      <c r="C2954" s="16" t="s">
        <v>155</v>
      </c>
      <c r="D2954" s="16">
        <v>14.9</v>
      </c>
      <c r="E2954" s="16" t="s">
        <v>4</v>
      </c>
      <c r="F2954" s="46"/>
      <c r="G2954" s="46"/>
      <c r="H2954" s="46"/>
      <c r="I2954" s="16">
        <v>0</v>
      </c>
      <c r="J2954" s="46"/>
      <c r="K2954" s="46"/>
      <c r="L2954" s="46"/>
    </row>
    <row r="2955" spans="1:12" x14ac:dyDescent="0.25">
      <c r="A2955" s="114">
        <v>42418</v>
      </c>
      <c r="B2955" s="16">
        <v>56094</v>
      </c>
      <c r="C2955" s="16" t="s">
        <v>152</v>
      </c>
      <c r="D2955" s="16">
        <v>14.9</v>
      </c>
      <c r="E2955" s="16" t="s">
        <v>4</v>
      </c>
      <c r="F2955" s="46"/>
      <c r="G2955" s="46"/>
      <c r="H2955" s="46"/>
      <c r="I2955" s="16">
        <v>0</v>
      </c>
      <c r="J2955" s="46"/>
      <c r="K2955" s="46"/>
      <c r="L2955" s="46"/>
    </row>
    <row r="2956" spans="1:12" x14ac:dyDescent="0.25">
      <c r="A2956" s="114">
        <v>42418</v>
      </c>
      <c r="B2956" s="16">
        <v>56095</v>
      </c>
      <c r="C2956" s="16" t="s">
        <v>153</v>
      </c>
      <c r="D2956" s="16">
        <v>13.3</v>
      </c>
      <c r="E2956" s="16" t="s">
        <v>4</v>
      </c>
      <c r="F2956" s="46"/>
      <c r="G2956" s="46"/>
      <c r="H2956" s="46"/>
      <c r="I2956" s="16">
        <v>0</v>
      </c>
      <c r="J2956" s="46"/>
      <c r="K2956" s="46"/>
      <c r="L2956" s="46"/>
    </row>
    <row r="2957" spans="1:12" x14ac:dyDescent="0.25">
      <c r="A2957" s="114">
        <v>42418</v>
      </c>
      <c r="B2957" s="16">
        <v>56096</v>
      </c>
      <c r="C2957" s="16" t="s">
        <v>154</v>
      </c>
      <c r="D2957" s="16">
        <v>13</v>
      </c>
      <c r="E2957" s="16" t="s">
        <v>4</v>
      </c>
      <c r="F2957" s="46"/>
      <c r="G2957" s="46"/>
      <c r="H2957" s="46"/>
      <c r="I2957" s="16">
        <v>0</v>
      </c>
      <c r="J2957" s="46"/>
      <c r="K2957" s="46"/>
      <c r="L2957" s="46"/>
    </row>
    <row r="2958" spans="1:12" x14ac:dyDescent="0.25">
      <c r="A2958" s="114">
        <v>42418</v>
      </c>
      <c r="B2958" s="16">
        <v>56097</v>
      </c>
      <c r="C2958" s="16" t="s">
        <v>151</v>
      </c>
      <c r="D2958" s="16">
        <v>14.9</v>
      </c>
      <c r="E2958" s="16" t="s">
        <v>4</v>
      </c>
      <c r="F2958" s="46"/>
      <c r="G2958" s="46"/>
      <c r="H2958" s="46"/>
      <c r="I2958" s="16">
        <v>0</v>
      </c>
      <c r="J2958" s="46"/>
      <c r="K2958" s="46"/>
      <c r="L2958" s="46"/>
    </row>
    <row r="2959" spans="1:12" x14ac:dyDescent="0.25">
      <c r="A2959" s="114">
        <v>42418</v>
      </c>
      <c r="B2959" s="16">
        <v>56098</v>
      </c>
      <c r="C2959" s="16" t="s">
        <v>155</v>
      </c>
      <c r="D2959" s="16">
        <v>14.9</v>
      </c>
      <c r="E2959" s="16" t="s">
        <v>4</v>
      </c>
      <c r="F2959" s="46"/>
      <c r="G2959" s="46"/>
      <c r="H2959" s="46"/>
      <c r="I2959" s="16">
        <v>0</v>
      </c>
      <c r="J2959" s="46"/>
      <c r="K2959" s="46"/>
      <c r="L2959" s="46"/>
    </row>
    <row r="2960" spans="1:12" x14ac:dyDescent="0.25">
      <c r="A2960" s="114">
        <v>42418</v>
      </c>
      <c r="B2960" s="16">
        <v>56099</v>
      </c>
      <c r="C2960" s="16" t="s">
        <v>152</v>
      </c>
      <c r="D2960" s="16">
        <v>14.9</v>
      </c>
      <c r="E2960" s="16" t="s">
        <v>4</v>
      </c>
      <c r="F2960" s="46"/>
      <c r="G2960" s="46"/>
      <c r="H2960" s="46"/>
      <c r="I2960" s="16">
        <v>0</v>
      </c>
      <c r="J2960" s="46"/>
      <c r="K2960" s="46"/>
      <c r="L2960" s="46"/>
    </row>
    <row r="2961" spans="1:12" x14ac:dyDescent="0.25">
      <c r="A2961" s="114">
        <v>42418</v>
      </c>
      <c r="B2961" s="16">
        <v>56100</v>
      </c>
      <c r="C2961" s="16" t="s">
        <v>153</v>
      </c>
      <c r="D2961" s="16">
        <v>13.3</v>
      </c>
      <c r="E2961" s="16" t="s">
        <v>4</v>
      </c>
      <c r="F2961" s="46"/>
      <c r="G2961" s="46"/>
      <c r="H2961" s="46"/>
      <c r="I2961" s="16">
        <v>0</v>
      </c>
      <c r="J2961" s="46"/>
      <c r="K2961" s="46"/>
      <c r="L2961" s="46"/>
    </row>
    <row r="2962" spans="1:12" x14ac:dyDescent="0.25">
      <c r="A2962" s="114">
        <v>42418</v>
      </c>
      <c r="B2962" s="16">
        <v>56101</v>
      </c>
      <c r="C2962" s="16" t="s">
        <v>154</v>
      </c>
      <c r="D2962" s="16">
        <v>13</v>
      </c>
      <c r="E2962" s="16" t="s">
        <v>4</v>
      </c>
      <c r="F2962" s="46"/>
      <c r="G2962" s="46"/>
      <c r="H2962" s="46"/>
      <c r="I2962" s="16">
        <v>0</v>
      </c>
      <c r="J2962" s="46"/>
      <c r="K2962" s="46"/>
      <c r="L2962" s="46"/>
    </row>
    <row r="2963" spans="1:12" x14ac:dyDescent="0.25">
      <c r="A2963" s="114">
        <v>42418</v>
      </c>
      <c r="B2963" s="16">
        <v>56102</v>
      </c>
      <c r="C2963" s="16" t="s">
        <v>151</v>
      </c>
      <c r="D2963" s="16">
        <v>14.9</v>
      </c>
      <c r="E2963" s="16" t="s">
        <v>4</v>
      </c>
      <c r="F2963" s="46"/>
      <c r="G2963" s="46"/>
      <c r="H2963" s="46"/>
      <c r="I2963" s="16">
        <v>0</v>
      </c>
      <c r="J2963" s="46"/>
      <c r="K2963" s="46"/>
      <c r="L2963" s="46"/>
    </row>
    <row r="2964" spans="1:12" x14ac:dyDescent="0.25">
      <c r="A2964" s="114">
        <v>42418</v>
      </c>
      <c r="B2964" s="16">
        <v>56103</v>
      </c>
      <c r="C2964" s="16" t="s">
        <v>155</v>
      </c>
      <c r="D2964" s="16">
        <v>14.9</v>
      </c>
      <c r="E2964" s="16" t="s">
        <v>4</v>
      </c>
      <c r="F2964" s="46"/>
      <c r="G2964" s="46"/>
      <c r="H2964" s="46"/>
      <c r="I2964" s="16">
        <v>0</v>
      </c>
      <c r="J2964" s="46"/>
      <c r="K2964" s="46"/>
      <c r="L2964" s="46"/>
    </row>
    <row r="2965" spans="1:12" x14ac:dyDescent="0.25">
      <c r="A2965" s="114">
        <v>42418</v>
      </c>
      <c r="B2965" s="16">
        <v>56104</v>
      </c>
      <c r="C2965" s="16" t="s">
        <v>152</v>
      </c>
      <c r="D2965" s="16">
        <v>14.9</v>
      </c>
      <c r="E2965" s="16" t="s">
        <v>4</v>
      </c>
      <c r="F2965" s="46"/>
      <c r="G2965" s="46"/>
      <c r="H2965" s="46"/>
      <c r="I2965" s="16">
        <v>0</v>
      </c>
      <c r="J2965" s="46"/>
      <c r="K2965" s="46"/>
      <c r="L2965" s="46"/>
    </row>
    <row r="2966" spans="1:12" x14ac:dyDescent="0.25">
      <c r="A2966" s="114">
        <v>42418</v>
      </c>
      <c r="B2966" s="16">
        <v>56105</v>
      </c>
      <c r="C2966" s="16" t="s">
        <v>153</v>
      </c>
      <c r="D2966" s="16">
        <v>13.3</v>
      </c>
      <c r="E2966" s="16" t="s">
        <v>4</v>
      </c>
      <c r="F2966" s="46"/>
      <c r="G2966" s="46"/>
      <c r="H2966" s="46"/>
      <c r="I2966" s="16">
        <v>0</v>
      </c>
      <c r="J2966" s="46"/>
      <c r="K2966" s="46"/>
      <c r="L2966" s="46"/>
    </row>
    <row r="2967" spans="1:12" x14ac:dyDescent="0.25">
      <c r="A2967" s="114">
        <v>42418</v>
      </c>
      <c r="B2967" s="16">
        <v>56106</v>
      </c>
      <c r="C2967" s="16" t="s">
        <v>154</v>
      </c>
      <c r="D2967" s="16">
        <v>13</v>
      </c>
      <c r="E2967" s="16" t="s">
        <v>4</v>
      </c>
      <c r="F2967" s="46"/>
      <c r="G2967" s="46"/>
      <c r="H2967" s="46"/>
      <c r="I2967" s="16">
        <v>0</v>
      </c>
      <c r="J2967" s="46"/>
      <c r="K2967" s="46"/>
      <c r="L2967" s="46"/>
    </row>
    <row r="2968" spans="1:12" x14ac:dyDescent="0.25">
      <c r="A2968" s="114">
        <v>42418</v>
      </c>
      <c r="B2968" s="16">
        <v>56107</v>
      </c>
      <c r="C2968" s="16" t="s">
        <v>151</v>
      </c>
      <c r="D2968" s="16">
        <v>14.9</v>
      </c>
      <c r="E2968" s="16" t="s">
        <v>4</v>
      </c>
      <c r="F2968" s="46"/>
      <c r="G2968" s="46"/>
      <c r="H2968" s="46"/>
      <c r="I2968" s="16">
        <v>0</v>
      </c>
      <c r="J2968" s="46"/>
      <c r="K2968" s="46"/>
      <c r="L2968" s="46"/>
    </row>
    <row r="2969" spans="1:12" x14ac:dyDescent="0.25">
      <c r="A2969" s="114">
        <v>42418</v>
      </c>
      <c r="B2969" s="16">
        <v>56108</v>
      </c>
      <c r="C2969" s="16" t="s">
        <v>155</v>
      </c>
      <c r="D2969" s="16">
        <v>14.9</v>
      </c>
      <c r="E2969" s="16" t="s">
        <v>4</v>
      </c>
      <c r="F2969" s="46"/>
      <c r="G2969" s="46"/>
      <c r="H2969" s="46"/>
      <c r="I2969" s="16">
        <v>0</v>
      </c>
      <c r="J2969" s="46"/>
      <c r="K2969" s="46"/>
      <c r="L2969" s="46"/>
    </row>
    <row r="2970" spans="1:12" x14ac:dyDescent="0.25">
      <c r="A2970" s="114">
        <v>42418</v>
      </c>
      <c r="B2970" s="16">
        <v>56109</v>
      </c>
      <c r="C2970" s="16" t="s">
        <v>152</v>
      </c>
      <c r="D2970" s="16">
        <v>14.9</v>
      </c>
      <c r="E2970" s="16" t="s">
        <v>4</v>
      </c>
      <c r="F2970" s="46"/>
      <c r="G2970" s="46"/>
      <c r="H2970" s="46"/>
      <c r="I2970" s="16">
        <v>0</v>
      </c>
      <c r="J2970" s="46"/>
      <c r="K2970" s="46"/>
      <c r="L2970" s="46"/>
    </row>
    <row r="2971" spans="1:12" x14ac:dyDescent="0.25">
      <c r="A2971" s="114">
        <v>42418</v>
      </c>
      <c r="B2971" s="16">
        <v>56110</v>
      </c>
      <c r="C2971" s="16" t="s">
        <v>151</v>
      </c>
      <c r="D2971" s="16">
        <v>14.9</v>
      </c>
      <c r="E2971" s="16" t="s">
        <v>4</v>
      </c>
      <c r="F2971" s="46"/>
      <c r="G2971" s="46"/>
      <c r="H2971" s="46"/>
      <c r="I2971" s="16">
        <v>0</v>
      </c>
      <c r="J2971" s="46"/>
      <c r="K2971" s="46"/>
      <c r="L2971" s="46"/>
    </row>
    <row r="2972" spans="1:12" x14ac:dyDescent="0.25">
      <c r="A2972" s="114">
        <v>42418</v>
      </c>
      <c r="B2972" s="16">
        <v>56111</v>
      </c>
      <c r="C2972" s="16" t="s">
        <v>153</v>
      </c>
      <c r="D2972" s="16">
        <v>13.3</v>
      </c>
      <c r="E2972" s="16" t="s">
        <v>4</v>
      </c>
      <c r="F2972" s="46"/>
      <c r="G2972" s="46"/>
      <c r="H2972" s="46"/>
      <c r="I2972" s="16">
        <v>0</v>
      </c>
      <c r="J2972" s="46"/>
      <c r="K2972" s="46"/>
      <c r="L2972" s="46"/>
    </row>
    <row r="2973" spans="1:12" x14ac:dyDescent="0.25">
      <c r="A2973" s="114">
        <v>42418</v>
      </c>
      <c r="B2973" s="16">
        <v>56112</v>
      </c>
      <c r="C2973" s="16" t="s">
        <v>154</v>
      </c>
      <c r="D2973" s="16">
        <v>13</v>
      </c>
      <c r="E2973" s="16" t="s">
        <v>4</v>
      </c>
      <c r="F2973" s="46"/>
      <c r="G2973" s="46"/>
      <c r="H2973" s="46"/>
      <c r="I2973" s="16">
        <v>0</v>
      </c>
      <c r="J2973" s="46"/>
      <c r="K2973" s="46"/>
      <c r="L2973" s="46"/>
    </row>
    <row r="2974" spans="1:12" x14ac:dyDescent="0.25">
      <c r="A2974" s="114">
        <v>42418</v>
      </c>
      <c r="B2974" s="16">
        <v>56113</v>
      </c>
      <c r="C2974" s="16" t="s">
        <v>155</v>
      </c>
      <c r="D2974" s="16">
        <v>14.9</v>
      </c>
      <c r="E2974" s="16" t="s">
        <v>4</v>
      </c>
      <c r="F2974" s="46"/>
      <c r="G2974" s="46"/>
      <c r="H2974" s="46"/>
      <c r="I2974" s="16">
        <v>0</v>
      </c>
      <c r="J2974" s="46"/>
      <c r="K2974" s="46"/>
      <c r="L2974" s="46"/>
    </row>
    <row r="2975" spans="1:12" x14ac:dyDescent="0.25">
      <c r="A2975" s="114">
        <v>42418</v>
      </c>
      <c r="B2975" s="16">
        <v>56114</v>
      </c>
      <c r="C2975" s="16" t="s">
        <v>152</v>
      </c>
      <c r="D2975" s="16">
        <v>14.9</v>
      </c>
      <c r="E2975" s="16" t="s">
        <v>4</v>
      </c>
      <c r="F2975" s="46"/>
      <c r="G2975" s="46"/>
      <c r="H2975" s="46"/>
      <c r="I2975" s="16">
        <v>0</v>
      </c>
      <c r="J2975" s="46"/>
      <c r="K2975" s="46"/>
      <c r="L2975" s="46"/>
    </row>
    <row r="2976" spans="1:12" x14ac:dyDescent="0.25">
      <c r="A2976" s="114">
        <v>42418</v>
      </c>
      <c r="B2976" s="16">
        <v>56115</v>
      </c>
      <c r="C2976" s="16" t="s">
        <v>151</v>
      </c>
      <c r="D2976" s="16">
        <v>14.9</v>
      </c>
      <c r="E2976" s="16" t="s">
        <v>4</v>
      </c>
      <c r="F2976" s="46"/>
      <c r="G2976" s="46"/>
      <c r="H2976" s="46"/>
      <c r="I2976" s="16">
        <v>0</v>
      </c>
      <c r="J2976" s="46"/>
      <c r="K2976" s="46"/>
      <c r="L2976" s="46"/>
    </row>
    <row r="2977" spans="1:12" x14ac:dyDescent="0.25">
      <c r="A2977" s="114">
        <v>42418</v>
      </c>
      <c r="B2977" s="16">
        <v>56116</v>
      </c>
      <c r="C2977" s="16" t="s">
        <v>153</v>
      </c>
      <c r="D2977" s="16">
        <v>13.3</v>
      </c>
      <c r="E2977" s="16" t="s">
        <v>4</v>
      </c>
      <c r="F2977" s="46"/>
      <c r="G2977" s="46"/>
      <c r="H2977" s="46"/>
      <c r="I2977" s="16">
        <v>0</v>
      </c>
      <c r="J2977" s="46"/>
      <c r="K2977" s="46"/>
      <c r="L2977" s="46"/>
    </row>
    <row r="2978" spans="1:12" x14ac:dyDescent="0.25">
      <c r="A2978" s="114">
        <v>42418</v>
      </c>
      <c r="B2978" s="16">
        <v>56117</v>
      </c>
      <c r="C2978" s="16" t="s">
        <v>154</v>
      </c>
      <c r="D2978" s="16">
        <v>13</v>
      </c>
      <c r="E2978" s="16" t="s">
        <v>4</v>
      </c>
      <c r="F2978" s="46"/>
      <c r="G2978" s="46"/>
      <c r="H2978" s="46"/>
      <c r="I2978" s="16">
        <v>0</v>
      </c>
      <c r="J2978" s="46"/>
      <c r="K2978" s="46"/>
      <c r="L2978" s="46"/>
    </row>
    <row r="2979" spans="1:12" x14ac:dyDescent="0.25">
      <c r="A2979" s="114">
        <v>42418</v>
      </c>
      <c r="B2979" s="16">
        <v>56118</v>
      </c>
      <c r="C2979" s="16" t="s">
        <v>155</v>
      </c>
      <c r="D2979" s="16">
        <v>14.9</v>
      </c>
      <c r="E2979" s="16" t="s">
        <v>4</v>
      </c>
      <c r="F2979" s="46"/>
      <c r="G2979" s="46"/>
      <c r="H2979" s="46"/>
      <c r="I2979" s="16">
        <v>0</v>
      </c>
      <c r="J2979" s="46"/>
      <c r="K2979" s="46"/>
      <c r="L2979" s="46"/>
    </row>
    <row r="2980" spans="1:12" x14ac:dyDescent="0.25">
      <c r="A2980" s="114">
        <v>42418</v>
      </c>
      <c r="B2980" s="16">
        <v>56119</v>
      </c>
      <c r="C2980" s="16" t="s">
        <v>152</v>
      </c>
      <c r="D2980" s="16">
        <v>14.9</v>
      </c>
      <c r="E2980" s="16" t="s">
        <v>4</v>
      </c>
      <c r="F2980" s="46"/>
      <c r="G2980" s="46"/>
      <c r="H2980" s="46"/>
      <c r="I2980" s="16">
        <v>0</v>
      </c>
      <c r="J2980" s="46"/>
      <c r="K2980" s="46"/>
      <c r="L2980" s="46"/>
    </row>
    <row r="2981" spans="1:12" x14ac:dyDescent="0.25">
      <c r="A2981" s="114">
        <v>42418</v>
      </c>
      <c r="B2981" s="16">
        <v>56120</v>
      </c>
      <c r="C2981" s="16" t="s">
        <v>151</v>
      </c>
      <c r="D2981" s="16">
        <v>14.9</v>
      </c>
      <c r="E2981" s="16" t="s">
        <v>4</v>
      </c>
      <c r="F2981" s="46"/>
      <c r="G2981" s="46"/>
      <c r="H2981" s="46"/>
      <c r="I2981" s="16">
        <v>0</v>
      </c>
      <c r="J2981" s="46"/>
      <c r="K2981" s="46"/>
      <c r="L2981" s="46"/>
    </row>
    <row r="2982" spans="1:12" x14ac:dyDescent="0.25">
      <c r="A2982" s="114">
        <v>42418</v>
      </c>
      <c r="B2982" s="16">
        <v>56121</v>
      </c>
      <c r="C2982" s="16" t="s">
        <v>153</v>
      </c>
      <c r="D2982" s="16">
        <v>13.3</v>
      </c>
      <c r="E2982" s="16" t="s">
        <v>4</v>
      </c>
      <c r="F2982" s="46"/>
      <c r="G2982" s="46"/>
      <c r="H2982" s="46"/>
      <c r="I2982" s="16">
        <v>0</v>
      </c>
      <c r="J2982" s="46"/>
      <c r="K2982" s="46"/>
      <c r="L2982" s="46"/>
    </row>
    <row r="2983" spans="1:12" x14ac:dyDescent="0.25">
      <c r="A2983" s="114">
        <v>42418</v>
      </c>
      <c r="B2983" s="16">
        <v>56122</v>
      </c>
      <c r="C2983" s="16" t="s">
        <v>154</v>
      </c>
      <c r="D2983" s="16">
        <v>13</v>
      </c>
      <c r="E2983" s="16" t="s">
        <v>4</v>
      </c>
      <c r="F2983" s="46"/>
      <c r="G2983" s="46"/>
      <c r="H2983" s="46"/>
      <c r="I2983" s="16">
        <v>0</v>
      </c>
      <c r="J2983" s="46"/>
      <c r="K2983" s="46"/>
      <c r="L2983" s="46"/>
    </row>
    <row r="2984" spans="1:12" x14ac:dyDescent="0.25">
      <c r="A2984" s="114">
        <v>42418</v>
      </c>
      <c r="B2984" s="16">
        <v>56123</v>
      </c>
      <c r="C2984" s="16" t="s">
        <v>152</v>
      </c>
      <c r="D2984" s="16">
        <v>14.9</v>
      </c>
      <c r="E2984" s="16" t="s">
        <v>4</v>
      </c>
      <c r="F2984" s="46"/>
      <c r="G2984" s="46"/>
      <c r="H2984" s="46"/>
      <c r="I2984" s="16">
        <v>0</v>
      </c>
      <c r="J2984" s="46"/>
      <c r="K2984" s="46"/>
      <c r="L2984" s="46"/>
    </row>
    <row r="2985" spans="1:12" x14ac:dyDescent="0.25">
      <c r="A2985" s="114">
        <v>42418</v>
      </c>
      <c r="B2985" s="16">
        <v>56124</v>
      </c>
      <c r="C2985" s="16" t="s">
        <v>151</v>
      </c>
      <c r="D2985" s="16">
        <v>14.9</v>
      </c>
      <c r="E2985" s="16" t="s">
        <v>4</v>
      </c>
      <c r="F2985" s="46"/>
      <c r="G2985" s="46"/>
      <c r="H2985" s="46"/>
      <c r="I2985" s="16">
        <v>0</v>
      </c>
      <c r="J2985" s="46"/>
      <c r="K2985" s="46"/>
      <c r="L2985" s="46"/>
    </row>
    <row r="2986" spans="1:12" x14ac:dyDescent="0.25">
      <c r="A2986" s="114">
        <v>42418</v>
      </c>
      <c r="B2986" s="16">
        <v>56125</v>
      </c>
      <c r="C2986" s="16" t="s">
        <v>153</v>
      </c>
      <c r="D2986" s="16">
        <v>13.3</v>
      </c>
      <c r="E2986" s="16" t="s">
        <v>4</v>
      </c>
      <c r="F2986" s="46"/>
      <c r="G2986" s="46"/>
      <c r="H2986" s="46"/>
      <c r="I2986" s="16">
        <v>0</v>
      </c>
      <c r="J2986" s="46"/>
      <c r="K2986" s="46"/>
      <c r="L2986" s="46"/>
    </row>
    <row r="2987" spans="1:12" x14ac:dyDescent="0.25">
      <c r="A2987" s="114">
        <v>42418</v>
      </c>
      <c r="B2987" s="16">
        <v>56126</v>
      </c>
      <c r="C2987" s="16" t="s">
        <v>154</v>
      </c>
      <c r="D2987" s="16">
        <v>13</v>
      </c>
      <c r="E2987" s="16" t="s">
        <v>4</v>
      </c>
      <c r="F2987" s="46"/>
      <c r="G2987" s="46"/>
      <c r="H2987" s="46"/>
      <c r="I2987" s="16">
        <v>0</v>
      </c>
      <c r="J2987" s="46"/>
      <c r="K2987" s="46"/>
      <c r="L2987" s="46"/>
    </row>
    <row r="2988" spans="1:12" x14ac:dyDescent="0.25">
      <c r="A2988" s="114">
        <v>42418</v>
      </c>
      <c r="B2988" s="16">
        <v>56127</v>
      </c>
      <c r="C2988" s="16" t="s">
        <v>152</v>
      </c>
      <c r="D2988" s="16">
        <v>14.9</v>
      </c>
      <c r="E2988" s="16" t="s">
        <v>4</v>
      </c>
      <c r="F2988" s="46"/>
      <c r="G2988" s="46"/>
      <c r="H2988" s="46"/>
      <c r="I2988" s="16">
        <v>0</v>
      </c>
      <c r="J2988" s="46"/>
      <c r="K2988" s="46"/>
      <c r="L2988" s="46"/>
    </row>
    <row r="2989" spans="1:12" x14ac:dyDescent="0.25">
      <c r="A2989" s="114">
        <v>42418</v>
      </c>
      <c r="B2989" s="16">
        <v>56128</v>
      </c>
      <c r="C2989" s="16" t="s">
        <v>153</v>
      </c>
      <c r="D2989" s="16">
        <v>13.3</v>
      </c>
      <c r="E2989" s="16" t="s">
        <v>4</v>
      </c>
      <c r="F2989" s="46"/>
      <c r="G2989" s="46"/>
      <c r="H2989" s="46"/>
      <c r="I2989" s="16">
        <v>0</v>
      </c>
      <c r="J2989" s="46"/>
      <c r="K2989" s="46"/>
      <c r="L2989" s="46"/>
    </row>
    <row r="2990" spans="1:12" x14ac:dyDescent="0.25">
      <c r="A2990" s="114">
        <v>42418</v>
      </c>
      <c r="B2990" s="16">
        <v>56129</v>
      </c>
      <c r="C2990" s="16" t="s">
        <v>151</v>
      </c>
      <c r="D2990" s="16">
        <v>14.9</v>
      </c>
      <c r="E2990" s="16" t="s">
        <v>4</v>
      </c>
      <c r="F2990" s="46"/>
      <c r="G2990" s="46"/>
      <c r="H2990" s="46"/>
      <c r="I2990" s="16">
        <v>0</v>
      </c>
      <c r="J2990" s="46"/>
      <c r="K2990" s="46"/>
      <c r="L2990" s="46"/>
    </row>
    <row r="2991" spans="1:12" x14ac:dyDescent="0.25">
      <c r="A2991" s="114">
        <v>42418</v>
      </c>
      <c r="B2991" s="16">
        <v>56130</v>
      </c>
      <c r="C2991" s="16" t="s">
        <v>154</v>
      </c>
      <c r="D2991" s="16">
        <v>13</v>
      </c>
      <c r="E2991" s="16" t="s">
        <v>4</v>
      </c>
      <c r="F2991" s="46"/>
      <c r="G2991" s="46"/>
      <c r="H2991" s="46"/>
      <c r="I2991" s="16">
        <v>0</v>
      </c>
      <c r="J2991" s="46"/>
      <c r="K2991" s="46"/>
      <c r="L2991" s="46"/>
    </row>
    <row r="2992" spans="1:12" x14ac:dyDescent="0.25">
      <c r="A2992" s="114">
        <v>42418</v>
      </c>
      <c r="B2992" s="16">
        <v>56131</v>
      </c>
      <c r="C2992" s="16" t="s">
        <v>152</v>
      </c>
      <c r="D2992" s="16">
        <v>14.9</v>
      </c>
      <c r="E2992" s="16" t="s">
        <v>4</v>
      </c>
      <c r="F2992" s="46"/>
      <c r="G2992" s="46"/>
      <c r="H2992" s="46"/>
      <c r="I2992" s="16">
        <v>0</v>
      </c>
      <c r="J2992" s="46"/>
      <c r="K2992" s="46"/>
      <c r="L2992" s="46"/>
    </row>
    <row r="2993" spans="1:12" x14ac:dyDescent="0.25">
      <c r="A2993" s="114">
        <v>42418</v>
      </c>
      <c r="B2993" s="16">
        <v>56132</v>
      </c>
      <c r="C2993" s="16" t="s">
        <v>151</v>
      </c>
      <c r="D2993" s="16">
        <v>14.9</v>
      </c>
      <c r="E2993" s="16" t="s">
        <v>4</v>
      </c>
      <c r="F2993" s="46"/>
      <c r="G2993" s="46"/>
      <c r="H2993" s="46"/>
      <c r="I2993" s="16">
        <v>0</v>
      </c>
      <c r="J2993" s="46"/>
      <c r="K2993" s="46"/>
      <c r="L2993" s="46"/>
    </row>
    <row r="2994" spans="1:12" x14ac:dyDescent="0.25">
      <c r="A2994" s="114">
        <v>42418</v>
      </c>
      <c r="B2994" s="16">
        <v>56133</v>
      </c>
      <c r="C2994" s="16" t="s">
        <v>153</v>
      </c>
      <c r="D2994" s="16">
        <v>13.3</v>
      </c>
      <c r="E2994" s="16" t="s">
        <v>4</v>
      </c>
      <c r="F2994" s="46"/>
      <c r="G2994" s="46"/>
      <c r="H2994" s="46"/>
      <c r="I2994" s="16">
        <v>0</v>
      </c>
      <c r="J2994" s="46"/>
      <c r="K2994" s="46"/>
      <c r="L2994" s="46"/>
    </row>
    <row r="2995" spans="1:12" x14ac:dyDescent="0.25">
      <c r="A2995" s="114">
        <v>42418</v>
      </c>
      <c r="B2995" s="16">
        <v>56134</v>
      </c>
      <c r="C2995" s="16" t="s">
        <v>154</v>
      </c>
      <c r="D2995" s="16">
        <v>13</v>
      </c>
      <c r="E2995" s="16" t="s">
        <v>4</v>
      </c>
      <c r="F2995" s="46"/>
      <c r="G2995" s="46"/>
      <c r="H2995" s="46"/>
      <c r="I2995" s="16">
        <v>0</v>
      </c>
      <c r="J2995" s="46"/>
      <c r="K2995" s="46"/>
      <c r="L2995" s="46"/>
    </row>
    <row r="2996" spans="1:12" x14ac:dyDescent="0.25">
      <c r="A2996" s="114">
        <v>42418</v>
      </c>
      <c r="B2996" s="16">
        <v>56135</v>
      </c>
      <c r="C2996" s="16" t="s">
        <v>151</v>
      </c>
      <c r="D2996" s="16">
        <v>14.9</v>
      </c>
      <c r="E2996" s="16" t="s">
        <v>4</v>
      </c>
      <c r="F2996" s="46"/>
      <c r="G2996" s="46"/>
      <c r="H2996" s="46"/>
      <c r="I2996" s="16">
        <v>0</v>
      </c>
      <c r="J2996" s="46"/>
      <c r="K2996" s="46"/>
      <c r="L2996" s="46"/>
    </row>
    <row r="2997" spans="1:12" x14ac:dyDescent="0.25">
      <c r="A2997" s="114">
        <v>42418</v>
      </c>
      <c r="B2997" s="16">
        <v>56136</v>
      </c>
      <c r="C2997" s="16" t="s">
        <v>152</v>
      </c>
      <c r="D2997" s="16">
        <v>14.9</v>
      </c>
      <c r="E2997" s="16" t="s">
        <v>4</v>
      </c>
      <c r="F2997" s="46"/>
      <c r="G2997" s="46"/>
      <c r="H2997" s="46"/>
      <c r="I2997" s="16">
        <v>0</v>
      </c>
      <c r="J2997" s="46"/>
      <c r="K2997" s="46"/>
      <c r="L2997" s="46"/>
    </row>
    <row r="2998" spans="1:12" x14ac:dyDescent="0.25">
      <c r="A2998" s="114">
        <v>42418</v>
      </c>
      <c r="B2998" s="16">
        <v>56137</v>
      </c>
      <c r="C2998" s="16" t="s">
        <v>153</v>
      </c>
      <c r="D2998" s="16">
        <v>13.3</v>
      </c>
      <c r="E2998" s="16" t="s">
        <v>4</v>
      </c>
      <c r="F2998" s="46"/>
      <c r="G2998" s="46"/>
      <c r="H2998" s="46"/>
      <c r="I2998" s="16">
        <v>0</v>
      </c>
      <c r="J2998" s="46"/>
      <c r="K2998" s="46"/>
      <c r="L2998" s="46"/>
    </row>
    <row r="2999" spans="1:12" x14ac:dyDescent="0.25">
      <c r="A2999" s="114">
        <v>42418</v>
      </c>
      <c r="B2999" s="16">
        <v>56138</v>
      </c>
      <c r="C2999" s="16" t="s">
        <v>154</v>
      </c>
      <c r="D2999" s="16">
        <v>13</v>
      </c>
      <c r="E2999" s="16" t="s">
        <v>4</v>
      </c>
      <c r="F2999" s="46"/>
      <c r="G2999" s="46"/>
      <c r="H2999" s="46"/>
      <c r="I2999" s="16">
        <v>0</v>
      </c>
      <c r="J2999" s="46"/>
      <c r="K2999" s="46"/>
      <c r="L2999" s="46"/>
    </row>
    <row r="3000" spans="1:12" x14ac:dyDescent="0.25">
      <c r="A3000" s="114">
        <v>42418</v>
      </c>
      <c r="B3000" s="16">
        <v>56139</v>
      </c>
      <c r="C3000" s="16" t="s">
        <v>151</v>
      </c>
      <c r="D3000" s="16">
        <v>14.9</v>
      </c>
      <c r="E3000" s="16" t="s">
        <v>4</v>
      </c>
      <c r="F3000" s="46"/>
      <c r="G3000" s="46"/>
      <c r="H3000" s="46"/>
      <c r="I3000" s="16">
        <v>0</v>
      </c>
      <c r="J3000" s="46"/>
      <c r="K3000" s="46"/>
      <c r="L3000" s="46"/>
    </row>
    <row r="3001" spans="1:12" x14ac:dyDescent="0.25">
      <c r="A3001" s="114">
        <v>42418</v>
      </c>
      <c r="B3001" s="16">
        <v>56140</v>
      </c>
      <c r="C3001" s="16" t="s">
        <v>152</v>
      </c>
      <c r="D3001" s="16">
        <v>14.9</v>
      </c>
      <c r="E3001" s="16" t="s">
        <v>4</v>
      </c>
      <c r="F3001" s="46"/>
      <c r="G3001" s="46"/>
      <c r="H3001" s="46"/>
      <c r="I3001" s="16">
        <v>0</v>
      </c>
      <c r="J3001" s="46"/>
      <c r="K3001" s="46"/>
      <c r="L3001" s="46"/>
    </row>
    <row r="3002" spans="1:12" x14ac:dyDescent="0.25">
      <c r="A3002" s="114">
        <v>42418</v>
      </c>
      <c r="B3002" s="16">
        <v>56141</v>
      </c>
      <c r="C3002" s="16" t="s">
        <v>153</v>
      </c>
      <c r="D3002" s="16">
        <v>13.3</v>
      </c>
      <c r="E3002" s="16" t="s">
        <v>4</v>
      </c>
      <c r="F3002" s="46"/>
      <c r="G3002" s="46"/>
      <c r="H3002" s="46"/>
      <c r="I3002" s="16">
        <v>0</v>
      </c>
      <c r="J3002" s="46"/>
      <c r="K3002" s="46"/>
      <c r="L3002" s="46"/>
    </row>
    <row r="3003" spans="1:12" x14ac:dyDescent="0.25">
      <c r="A3003" s="114">
        <v>42418</v>
      </c>
      <c r="B3003" s="16">
        <v>56142</v>
      </c>
      <c r="C3003" s="16" t="s">
        <v>154</v>
      </c>
      <c r="D3003" s="16">
        <v>13</v>
      </c>
      <c r="E3003" s="16" t="s">
        <v>4</v>
      </c>
      <c r="F3003" s="46"/>
      <c r="G3003" s="46"/>
      <c r="H3003" s="46"/>
      <c r="I3003" s="16">
        <v>0</v>
      </c>
      <c r="J3003" s="46"/>
      <c r="K3003" s="46"/>
      <c r="L3003" s="46"/>
    </row>
    <row r="3004" spans="1:12" x14ac:dyDescent="0.25">
      <c r="A3004" s="114">
        <v>42418</v>
      </c>
      <c r="B3004" s="16">
        <v>56143</v>
      </c>
      <c r="C3004" s="16" t="s">
        <v>151</v>
      </c>
      <c r="D3004" s="16">
        <v>14.9</v>
      </c>
      <c r="E3004" s="16" t="s">
        <v>4</v>
      </c>
      <c r="F3004" s="46"/>
      <c r="G3004" s="46"/>
      <c r="H3004" s="46"/>
      <c r="I3004" s="16">
        <v>0</v>
      </c>
      <c r="J3004" s="46"/>
      <c r="K3004" s="46"/>
      <c r="L3004" s="46"/>
    </row>
    <row r="3005" spans="1:12" x14ac:dyDescent="0.25">
      <c r="A3005" s="114">
        <v>42418</v>
      </c>
      <c r="B3005" s="16">
        <v>56144</v>
      </c>
      <c r="C3005" s="16" t="s">
        <v>152</v>
      </c>
      <c r="D3005" s="16">
        <v>14.9</v>
      </c>
      <c r="E3005" s="16" t="s">
        <v>4</v>
      </c>
      <c r="F3005" s="46"/>
      <c r="G3005" s="46"/>
      <c r="H3005" s="46"/>
      <c r="I3005" s="16">
        <v>0</v>
      </c>
      <c r="J3005" s="46"/>
      <c r="K3005" s="46"/>
      <c r="L3005" s="46"/>
    </row>
    <row r="3006" spans="1:12" x14ac:dyDescent="0.25">
      <c r="A3006" s="114">
        <v>42418</v>
      </c>
      <c r="B3006" s="16">
        <v>56145</v>
      </c>
      <c r="C3006" s="16" t="s">
        <v>153</v>
      </c>
      <c r="D3006" s="16">
        <v>13.3</v>
      </c>
      <c r="E3006" s="16" t="s">
        <v>4</v>
      </c>
      <c r="F3006" s="46"/>
      <c r="G3006" s="46"/>
      <c r="H3006" s="46"/>
      <c r="I3006" s="16">
        <v>0</v>
      </c>
      <c r="J3006" s="46"/>
      <c r="K3006" s="46"/>
      <c r="L3006" s="46"/>
    </row>
    <row r="3007" spans="1:12" x14ac:dyDescent="0.25">
      <c r="A3007" s="114">
        <v>42418</v>
      </c>
      <c r="B3007" s="16">
        <v>56146</v>
      </c>
      <c r="C3007" s="16" t="s">
        <v>154</v>
      </c>
      <c r="D3007" s="16">
        <v>13</v>
      </c>
      <c r="E3007" s="16" t="s">
        <v>4</v>
      </c>
      <c r="F3007" s="46"/>
      <c r="G3007" s="46"/>
      <c r="H3007" s="46"/>
      <c r="I3007" s="16">
        <v>0</v>
      </c>
      <c r="J3007" s="46"/>
      <c r="K3007" s="46"/>
      <c r="L3007" s="46"/>
    </row>
    <row r="3008" spans="1:12" x14ac:dyDescent="0.25">
      <c r="A3008" s="114">
        <v>42418</v>
      </c>
      <c r="B3008" s="16">
        <v>56147</v>
      </c>
      <c r="C3008" s="16" t="s">
        <v>151</v>
      </c>
      <c r="D3008" s="16">
        <v>14.9</v>
      </c>
      <c r="E3008" s="16" t="s">
        <v>4</v>
      </c>
      <c r="F3008" s="46"/>
      <c r="G3008" s="46"/>
      <c r="H3008" s="46"/>
      <c r="I3008" s="16">
        <v>0</v>
      </c>
      <c r="J3008" s="46"/>
      <c r="K3008" s="46"/>
      <c r="L3008" s="46"/>
    </row>
    <row r="3009" spans="1:12" x14ac:dyDescent="0.25">
      <c r="A3009" s="114">
        <v>42418</v>
      </c>
      <c r="B3009" s="16">
        <v>56148</v>
      </c>
      <c r="C3009" s="16" t="s">
        <v>158</v>
      </c>
      <c r="D3009" s="16">
        <v>15.6</v>
      </c>
      <c r="E3009" s="16" t="s">
        <v>4</v>
      </c>
      <c r="F3009" s="46"/>
      <c r="G3009" s="46"/>
      <c r="H3009" s="46"/>
      <c r="I3009" s="16">
        <v>0</v>
      </c>
      <c r="J3009" s="46"/>
      <c r="K3009" s="46"/>
      <c r="L3009" s="46"/>
    </row>
    <row r="3010" spans="1:12" x14ac:dyDescent="0.25">
      <c r="A3010" s="114">
        <v>42418</v>
      </c>
      <c r="B3010" s="16">
        <v>56149</v>
      </c>
      <c r="C3010" s="16" t="s">
        <v>153</v>
      </c>
      <c r="D3010" s="16">
        <v>13.3</v>
      </c>
      <c r="E3010" s="16" t="s">
        <v>4</v>
      </c>
      <c r="F3010" s="46"/>
      <c r="G3010" s="46"/>
      <c r="H3010" s="46"/>
      <c r="I3010" s="16">
        <v>0</v>
      </c>
      <c r="J3010" s="46"/>
      <c r="K3010" s="46"/>
      <c r="L3010" s="46"/>
    </row>
    <row r="3011" spans="1:12" x14ac:dyDescent="0.25">
      <c r="A3011" s="114">
        <v>42418</v>
      </c>
      <c r="B3011" s="16">
        <v>56150</v>
      </c>
      <c r="C3011" s="16" t="s">
        <v>154</v>
      </c>
      <c r="D3011" s="16">
        <v>13</v>
      </c>
      <c r="E3011" s="16" t="s">
        <v>4</v>
      </c>
      <c r="F3011" s="46"/>
      <c r="G3011" s="46"/>
      <c r="H3011" s="46"/>
      <c r="I3011" s="16">
        <v>0</v>
      </c>
      <c r="J3011" s="46"/>
      <c r="K3011" s="46"/>
      <c r="L3011" s="46"/>
    </row>
    <row r="3012" spans="1:12" x14ac:dyDescent="0.25">
      <c r="A3012" s="114">
        <v>42418</v>
      </c>
      <c r="B3012" s="16">
        <v>56151</v>
      </c>
      <c r="C3012" s="16" t="s">
        <v>152</v>
      </c>
      <c r="D3012" s="16">
        <v>14.9</v>
      </c>
      <c r="E3012" s="16" t="s">
        <v>4</v>
      </c>
      <c r="F3012" s="46"/>
      <c r="G3012" s="46"/>
      <c r="H3012" s="46"/>
      <c r="I3012" s="16">
        <v>0</v>
      </c>
      <c r="J3012" s="46"/>
      <c r="K3012" s="46"/>
      <c r="L3012" s="46"/>
    </row>
    <row r="3013" spans="1:12" x14ac:dyDescent="0.25">
      <c r="A3013" s="114">
        <v>42418</v>
      </c>
      <c r="B3013" s="16">
        <v>56152</v>
      </c>
      <c r="C3013" s="16" t="s">
        <v>151</v>
      </c>
      <c r="D3013" s="16">
        <v>14.9</v>
      </c>
      <c r="E3013" s="16" t="s">
        <v>4</v>
      </c>
      <c r="F3013" s="46"/>
      <c r="G3013" s="46"/>
      <c r="H3013" s="46"/>
      <c r="I3013" s="16">
        <v>0</v>
      </c>
      <c r="J3013" s="46"/>
      <c r="K3013" s="46"/>
      <c r="L3013" s="46"/>
    </row>
    <row r="3014" spans="1:12" x14ac:dyDescent="0.25">
      <c r="A3014" s="114">
        <v>42418</v>
      </c>
      <c r="B3014" s="16">
        <v>56153</v>
      </c>
      <c r="C3014" s="16" t="s">
        <v>153</v>
      </c>
      <c r="D3014" s="16">
        <v>13.3</v>
      </c>
      <c r="E3014" s="16" t="s">
        <v>4</v>
      </c>
      <c r="F3014" s="46"/>
      <c r="G3014" s="46"/>
      <c r="H3014" s="46"/>
      <c r="I3014" s="16">
        <v>0</v>
      </c>
      <c r="J3014" s="46"/>
      <c r="K3014" s="46"/>
      <c r="L3014" s="46"/>
    </row>
    <row r="3015" spans="1:12" x14ac:dyDescent="0.25">
      <c r="A3015" s="114">
        <v>42418</v>
      </c>
      <c r="B3015" s="16">
        <v>56154</v>
      </c>
      <c r="C3015" s="16" t="s">
        <v>154</v>
      </c>
      <c r="D3015" s="16">
        <v>13</v>
      </c>
      <c r="E3015" s="16" t="s">
        <v>4</v>
      </c>
      <c r="F3015" s="46"/>
      <c r="G3015" s="46"/>
      <c r="H3015" s="46"/>
      <c r="I3015" s="16">
        <v>0</v>
      </c>
      <c r="J3015" s="46"/>
      <c r="K3015" s="46"/>
      <c r="L3015" s="46"/>
    </row>
    <row r="3016" spans="1:12" x14ac:dyDescent="0.25">
      <c r="A3016" s="114">
        <v>42418</v>
      </c>
      <c r="B3016" s="16">
        <v>56155</v>
      </c>
      <c r="C3016" s="16" t="s">
        <v>158</v>
      </c>
      <c r="D3016" s="16">
        <v>15.6</v>
      </c>
      <c r="E3016" s="16" t="s">
        <v>4</v>
      </c>
      <c r="F3016" s="46"/>
      <c r="G3016" s="46"/>
      <c r="H3016" s="46"/>
      <c r="I3016" s="16">
        <v>0</v>
      </c>
      <c r="J3016" s="46"/>
      <c r="K3016" s="46"/>
      <c r="L3016" s="46"/>
    </row>
    <row r="3017" spans="1:12" x14ac:dyDescent="0.25">
      <c r="A3017" s="114">
        <v>42418</v>
      </c>
      <c r="B3017" s="16">
        <v>56156</v>
      </c>
      <c r="C3017" s="16" t="s">
        <v>152</v>
      </c>
      <c r="D3017" s="16">
        <v>14.9</v>
      </c>
      <c r="E3017" s="16" t="s">
        <v>4</v>
      </c>
      <c r="F3017" s="46"/>
      <c r="G3017" s="46"/>
      <c r="H3017" s="46"/>
      <c r="I3017" s="16">
        <v>0</v>
      </c>
      <c r="J3017" s="46"/>
      <c r="K3017" s="46"/>
      <c r="L3017" s="46"/>
    </row>
    <row r="3018" spans="1:12" x14ac:dyDescent="0.25">
      <c r="A3018" s="114">
        <v>42418</v>
      </c>
      <c r="B3018" s="16">
        <v>56157</v>
      </c>
      <c r="C3018" s="16" t="s">
        <v>151</v>
      </c>
      <c r="D3018" s="16">
        <v>14.9</v>
      </c>
      <c r="E3018" s="16" t="s">
        <v>4</v>
      </c>
      <c r="F3018" s="46"/>
      <c r="G3018" s="46"/>
      <c r="H3018" s="46"/>
      <c r="I3018" s="16">
        <v>0</v>
      </c>
      <c r="J3018" s="46"/>
      <c r="K3018" s="46"/>
      <c r="L3018" s="46"/>
    </row>
    <row r="3019" spans="1:12" x14ac:dyDescent="0.25">
      <c r="A3019" s="114">
        <v>42418</v>
      </c>
      <c r="B3019" s="16">
        <v>56158</v>
      </c>
      <c r="C3019" s="16" t="s">
        <v>153</v>
      </c>
      <c r="D3019" s="16">
        <v>13.3</v>
      </c>
      <c r="E3019" s="16" t="s">
        <v>4</v>
      </c>
      <c r="F3019" s="46"/>
      <c r="G3019" s="46"/>
      <c r="H3019" s="46"/>
      <c r="I3019" s="16">
        <v>0</v>
      </c>
      <c r="J3019" s="46"/>
      <c r="K3019" s="46"/>
      <c r="L3019" s="46"/>
    </row>
    <row r="3020" spans="1:12" x14ac:dyDescent="0.25">
      <c r="A3020" s="114">
        <v>42418</v>
      </c>
      <c r="B3020" s="16">
        <v>56159</v>
      </c>
      <c r="C3020" s="16" t="s">
        <v>154</v>
      </c>
      <c r="D3020" s="16">
        <v>13</v>
      </c>
      <c r="E3020" s="16" t="s">
        <v>4</v>
      </c>
      <c r="F3020" s="46"/>
      <c r="G3020" s="46"/>
      <c r="H3020" s="46"/>
      <c r="I3020" s="16">
        <v>0</v>
      </c>
      <c r="J3020" s="46"/>
      <c r="K3020" s="46"/>
      <c r="L3020" s="46"/>
    </row>
    <row r="3021" spans="1:12" x14ac:dyDescent="0.25">
      <c r="A3021" s="114">
        <v>42418</v>
      </c>
      <c r="B3021" s="16">
        <v>56160</v>
      </c>
      <c r="C3021" s="16" t="s">
        <v>158</v>
      </c>
      <c r="D3021" s="16">
        <v>15.6</v>
      </c>
      <c r="E3021" s="16" t="s">
        <v>4</v>
      </c>
      <c r="F3021" s="46"/>
      <c r="G3021" s="46"/>
      <c r="H3021" s="46"/>
      <c r="I3021" s="16">
        <v>0</v>
      </c>
      <c r="J3021" s="46"/>
      <c r="K3021" s="46"/>
      <c r="L3021" s="46"/>
    </row>
    <row r="3022" spans="1:12" x14ac:dyDescent="0.25">
      <c r="A3022" s="114">
        <v>42418</v>
      </c>
      <c r="B3022" s="16">
        <v>56161</v>
      </c>
      <c r="C3022" s="16" t="s">
        <v>152</v>
      </c>
      <c r="D3022" s="16">
        <v>14.9</v>
      </c>
      <c r="E3022" s="16" t="s">
        <v>4</v>
      </c>
      <c r="F3022" s="46"/>
      <c r="G3022" s="46"/>
      <c r="H3022" s="46"/>
      <c r="I3022" s="16">
        <v>0</v>
      </c>
      <c r="J3022" s="46"/>
      <c r="K3022" s="46"/>
      <c r="L3022" s="46"/>
    </row>
    <row r="3023" spans="1:12" x14ac:dyDescent="0.25">
      <c r="A3023" s="114">
        <v>42418</v>
      </c>
      <c r="B3023" s="16">
        <v>56162</v>
      </c>
      <c r="C3023" s="16" t="s">
        <v>153</v>
      </c>
      <c r="D3023" s="16">
        <v>13.3</v>
      </c>
      <c r="E3023" s="16" t="s">
        <v>4</v>
      </c>
      <c r="F3023" s="46"/>
      <c r="G3023" s="46"/>
      <c r="H3023" s="46"/>
      <c r="I3023" s="16">
        <v>0</v>
      </c>
      <c r="J3023" s="46"/>
      <c r="K3023" s="46"/>
      <c r="L3023" s="46"/>
    </row>
    <row r="3024" spans="1:12" x14ac:dyDescent="0.25">
      <c r="A3024" s="114">
        <v>42418</v>
      </c>
      <c r="B3024" s="16">
        <v>56163</v>
      </c>
      <c r="C3024" s="16" t="s">
        <v>151</v>
      </c>
      <c r="D3024" s="16">
        <v>14.9</v>
      </c>
      <c r="E3024" s="16" t="s">
        <v>4</v>
      </c>
      <c r="F3024" s="46"/>
      <c r="G3024" s="46"/>
      <c r="H3024" s="46"/>
      <c r="I3024" s="16">
        <v>0</v>
      </c>
      <c r="J3024" s="46"/>
      <c r="K3024" s="46"/>
      <c r="L3024" s="46"/>
    </row>
    <row r="3025" spans="1:12" x14ac:dyDescent="0.25">
      <c r="A3025" s="114">
        <v>42418</v>
      </c>
      <c r="B3025" s="16">
        <v>56164</v>
      </c>
      <c r="C3025" s="16" t="s">
        <v>154</v>
      </c>
      <c r="D3025" s="16">
        <v>13</v>
      </c>
      <c r="E3025" s="16" t="s">
        <v>4</v>
      </c>
      <c r="F3025" s="46"/>
      <c r="G3025" s="46"/>
      <c r="H3025" s="46"/>
      <c r="I3025" s="16">
        <v>0</v>
      </c>
      <c r="J3025" s="46"/>
      <c r="K3025" s="46"/>
      <c r="L3025" s="46"/>
    </row>
    <row r="3026" spans="1:12" x14ac:dyDescent="0.25">
      <c r="A3026" s="114">
        <v>42418</v>
      </c>
      <c r="B3026" s="16">
        <v>56165</v>
      </c>
      <c r="C3026" s="16" t="s">
        <v>158</v>
      </c>
      <c r="D3026" s="16">
        <v>15.6</v>
      </c>
      <c r="E3026" s="16" t="s">
        <v>4</v>
      </c>
      <c r="F3026" s="46"/>
      <c r="G3026" s="46"/>
      <c r="H3026" s="46"/>
      <c r="I3026" s="16">
        <v>0</v>
      </c>
      <c r="J3026" s="46"/>
      <c r="K3026" s="46"/>
      <c r="L3026" s="46"/>
    </row>
    <row r="3027" spans="1:12" x14ac:dyDescent="0.25">
      <c r="A3027" s="114">
        <v>42418</v>
      </c>
      <c r="B3027" s="16">
        <v>56166</v>
      </c>
      <c r="C3027" s="16" t="s">
        <v>152</v>
      </c>
      <c r="D3027" s="16">
        <v>14.9</v>
      </c>
      <c r="E3027" s="16" t="s">
        <v>4</v>
      </c>
      <c r="F3027" s="46"/>
      <c r="G3027" s="46"/>
      <c r="H3027" s="46"/>
      <c r="I3027" s="16">
        <v>0</v>
      </c>
      <c r="J3027" s="46"/>
      <c r="K3027" s="46"/>
      <c r="L3027" s="46"/>
    </row>
    <row r="3028" spans="1:12" x14ac:dyDescent="0.25">
      <c r="A3028" s="114">
        <v>42418</v>
      </c>
      <c r="B3028" s="16">
        <v>56167</v>
      </c>
      <c r="C3028" s="16" t="s">
        <v>153</v>
      </c>
      <c r="D3028" s="16">
        <v>13.3</v>
      </c>
      <c r="E3028" s="16" t="s">
        <v>4</v>
      </c>
      <c r="F3028" s="46"/>
      <c r="G3028" s="46"/>
      <c r="H3028" s="46"/>
      <c r="I3028" s="16">
        <v>0</v>
      </c>
      <c r="J3028" s="46"/>
      <c r="K3028" s="46"/>
      <c r="L3028" s="46"/>
    </row>
    <row r="3029" spans="1:12" x14ac:dyDescent="0.25">
      <c r="A3029" s="114">
        <v>42418</v>
      </c>
      <c r="B3029" s="16">
        <v>56168</v>
      </c>
      <c r="C3029" s="16" t="s">
        <v>151</v>
      </c>
      <c r="D3029" s="16">
        <v>14.9</v>
      </c>
      <c r="E3029" s="16" t="s">
        <v>4</v>
      </c>
      <c r="F3029" s="46"/>
      <c r="G3029" s="46"/>
      <c r="H3029" s="46"/>
      <c r="I3029" s="16">
        <v>0</v>
      </c>
      <c r="J3029" s="46"/>
      <c r="K3029" s="46"/>
      <c r="L3029" s="46"/>
    </row>
    <row r="3030" spans="1:12" x14ac:dyDescent="0.25">
      <c r="A3030" s="114">
        <v>42418</v>
      </c>
      <c r="B3030" s="16">
        <v>56169</v>
      </c>
      <c r="C3030" s="16" t="s">
        <v>154</v>
      </c>
      <c r="D3030" s="16">
        <v>13</v>
      </c>
      <c r="E3030" s="16" t="s">
        <v>4</v>
      </c>
      <c r="F3030" s="46"/>
      <c r="G3030" s="46"/>
      <c r="H3030" s="46"/>
      <c r="I3030" s="16">
        <v>0</v>
      </c>
      <c r="J3030" s="46"/>
      <c r="K3030" s="46"/>
      <c r="L3030" s="46"/>
    </row>
    <row r="3031" spans="1:12" x14ac:dyDescent="0.25">
      <c r="A3031" s="114">
        <v>42418</v>
      </c>
      <c r="B3031" s="16">
        <v>56170</v>
      </c>
      <c r="C3031" s="16" t="s">
        <v>158</v>
      </c>
      <c r="D3031" s="16">
        <v>15.6</v>
      </c>
      <c r="E3031" s="16" t="s">
        <v>4</v>
      </c>
      <c r="F3031" s="46"/>
      <c r="G3031" s="46"/>
      <c r="H3031" s="46"/>
      <c r="I3031" s="16">
        <v>0</v>
      </c>
      <c r="J3031" s="46"/>
      <c r="K3031" s="46"/>
      <c r="L3031" s="46"/>
    </row>
    <row r="3032" spans="1:12" x14ac:dyDescent="0.25">
      <c r="A3032" s="114">
        <v>42418</v>
      </c>
      <c r="B3032" s="16">
        <v>56171</v>
      </c>
      <c r="C3032" s="16" t="s">
        <v>152</v>
      </c>
      <c r="D3032" s="16">
        <v>14.9</v>
      </c>
      <c r="E3032" s="16" t="s">
        <v>4</v>
      </c>
      <c r="F3032" s="46"/>
      <c r="G3032" s="46"/>
      <c r="H3032" s="46"/>
      <c r="I3032" s="16">
        <v>0</v>
      </c>
      <c r="J3032" s="46"/>
      <c r="K3032" s="46"/>
      <c r="L3032" s="46"/>
    </row>
    <row r="3033" spans="1:12" x14ac:dyDescent="0.25">
      <c r="A3033" s="114">
        <v>42418</v>
      </c>
      <c r="B3033" s="16">
        <v>56172</v>
      </c>
      <c r="C3033" s="16" t="s">
        <v>153</v>
      </c>
      <c r="D3033" s="16">
        <v>13.3</v>
      </c>
      <c r="E3033" s="16" t="s">
        <v>4</v>
      </c>
      <c r="F3033" s="46"/>
      <c r="G3033" s="46"/>
      <c r="H3033" s="46"/>
      <c r="I3033" s="16">
        <v>0</v>
      </c>
      <c r="J3033" s="46"/>
      <c r="K3033" s="46"/>
      <c r="L3033" s="46"/>
    </row>
    <row r="3034" spans="1:12" x14ac:dyDescent="0.25">
      <c r="A3034" s="114">
        <v>42418</v>
      </c>
      <c r="B3034" s="16">
        <v>56173</v>
      </c>
      <c r="C3034" s="16" t="s">
        <v>151</v>
      </c>
      <c r="D3034" s="16">
        <v>14.9</v>
      </c>
      <c r="E3034" s="16" t="s">
        <v>4</v>
      </c>
      <c r="F3034" s="46"/>
      <c r="G3034" s="46"/>
      <c r="H3034" s="46"/>
      <c r="I3034" s="16">
        <v>0</v>
      </c>
      <c r="J3034" s="46"/>
      <c r="K3034" s="46"/>
      <c r="L3034" s="46"/>
    </row>
    <row r="3035" spans="1:12" x14ac:dyDescent="0.25">
      <c r="A3035" s="114">
        <v>42418</v>
      </c>
      <c r="B3035" s="16">
        <v>56174</v>
      </c>
      <c r="C3035" s="16" t="s">
        <v>154</v>
      </c>
      <c r="D3035" s="16">
        <v>13</v>
      </c>
      <c r="E3035" s="16" t="s">
        <v>4</v>
      </c>
      <c r="F3035" s="46"/>
      <c r="G3035" s="46"/>
      <c r="H3035" s="46"/>
      <c r="I3035" s="16">
        <v>0</v>
      </c>
      <c r="J3035" s="46"/>
      <c r="K3035" s="46"/>
      <c r="L3035" s="46"/>
    </row>
    <row r="3036" spans="1:12" x14ac:dyDescent="0.25">
      <c r="A3036" s="114">
        <v>42418</v>
      </c>
      <c r="B3036" s="16">
        <v>56175</v>
      </c>
      <c r="C3036" s="16" t="s">
        <v>158</v>
      </c>
      <c r="D3036" s="16">
        <v>15.6</v>
      </c>
      <c r="E3036" s="16" t="s">
        <v>4</v>
      </c>
      <c r="F3036" s="46"/>
      <c r="G3036" s="46"/>
      <c r="H3036" s="46"/>
      <c r="I3036" s="16">
        <v>0</v>
      </c>
      <c r="J3036" s="46"/>
      <c r="K3036" s="46"/>
      <c r="L3036" s="46"/>
    </row>
    <row r="3037" spans="1:12" x14ac:dyDescent="0.25">
      <c r="A3037" s="114">
        <v>42418</v>
      </c>
      <c r="B3037" s="16">
        <v>56176</v>
      </c>
      <c r="C3037" s="16" t="s">
        <v>153</v>
      </c>
      <c r="D3037" s="16">
        <v>13.3</v>
      </c>
      <c r="E3037" s="16" t="s">
        <v>4</v>
      </c>
      <c r="F3037" s="46"/>
      <c r="G3037" s="46"/>
      <c r="H3037" s="46"/>
      <c r="I3037" s="16">
        <v>0</v>
      </c>
      <c r="J3037" s="46"/>
      <c r="K3037" s="46"/>
      <c r="L3037" s="46"/>
    </row>
    <row r="3038" spans="1:12" x14ac:dyDescent="0.25">
      <c r="A3038" s="114">
        <v>42418</v>
      </c>
      <c r="B3038" s="16">
        <v>56177</v>
      </c>
      <c r="C3038" s="16" t="s">
        <v>151</v>
      </c>
      <c r="D3038" s="16">
        <v>14.9</v>
      </c>
      <c r="E3038" s="16" t="s">
        <v>4</v>
      </c>
      <c r="F3038" s="46"/>
      <c r="G3038" s="46"/>
      <c r="H3038" s="46"/>
      <c r="I3038" s="16">
        <v>0</v>
      </c>
      <c r="J3038" s="46"/>
      <c r="K3038" s="46"/>
      <c r="L3038" s="46"/>
    </row>
    <row r="3039" spans="1:12" x14ac:dyDescent="0.25">
      <c r="A3039" s="114">
        <v>42418</v>
      </c>
      <c r="B3039" s="16">
        <v>56178</v>
      </c>
      <c r="C3039" s="16" t="s">
        <v>152</v>
      </c>
      <c r="D3039" s="16">
        <v>14.9</v>
      </c>
      <c r="E3039" s="16" t="s">
        <v>4</v>
      </c>
      <c r="F3039" s="46"/>
      <c r="G3039" s="46"/>
      <c r="H3039" s="46"/>
      <c r="I3039" s="16">
        <v>0</v>
      </c>
      <c r="J3039" s="46"/>
      <c r="K3039" s="46"/>
      <c r="L3039" s="46"/>
    </row>
    <row r="3040" spans="1:12" x14ac:dyDescent="0.25">
      <c r="A3040" s="114">
        <v>42418</v>
      </c>
      <c r="B3040" s="16">
        <v>56179</v>
      </c>
      <c r="C3040" s="16" t="s">
        <v>154</v>
      </c>
      <c r="D3040" s="16">
        <v>13</v>
      </c>
      <c r="E3040" s="16" t="s">
        <v>4</v>
      </c>
      <c r="F3040" s="46"/>
      <c r="G3040" s="46"/>
      <c r="H3040" s="46"/>
      <c r="I3040" s="16">
        <v>0</v>
      </c>
      <c r="J3040" s="46"/>
      <c r="K3040" s="46"/>
      <c r="L3040" s="46"/>
    </row>
    <row r="3041" spans="1:12" x14ac:dyDescent="0.25">
      <c r="A3041" s="114">
        <v>42418</v>
      </c>
      <c r="B3041" s="16">
        <v>56180</v>
      </c>
      <c r="C3041" s="16" t="s">
        <v>153</v>
      </c>
      <c r="D3041" s="16">
        <v>13.3</v>
      </c>
      <c r="E3041" s="16" t="s">
        <v>4</v>
      </c>
      <c r="F3041" s="46"/>
      <c r="G3041" s="46"/>
      <c r="H3041" s="46"/>
      <c r="I3041" s="16">
        <v>0</v>
      </c>
      <c r="J3041" s="46"/>
      <c r="K3041" s="46"/>
      <c r="L3041" s="46"/>
    </row>
    <row r="3042" spans="1:12" x14ac:dyDescent="0.25">
      <c r="A3042" s="114">
        <v>42418</v>
      </c>
      <c r="B3042" s="16">
        <v>56181</v>
      </c>
      <c r="C3042" s="16" t="s">
        <v>158</v>
      </c>
      <c r="D3042" s="16">
        <v>15.6</v>
      </c>
      <c r="E3042" s="16" t="s">
        <v>4</v>
      </c>
      <c r="F3042" s="46"/>
      <c r="G3042" s="46"/>
      <c r="H3042" s="46"/>
      <c r="I3042" s="16">
        <v>0</v>
      </c>
      <c r="J3042" s="46"/>
      <c r="K3042" s="46"/>
      <c r="L3042" s="46"/>
    </row>
    <row r="3043" spans="1:12" x14ac:dyDescent="0.25">
      <c r="A3043" s="114">
        <v>42418</v>
      </c>
      <c r="B3043" s="16">
        <v>56182</v>
      </c>
      <c r="C3043" s="16" t="s">
        <v>151</v>
      </c>
      <c r="D3043" s="16">
        <v>14.9</v>
      </c>
      <c r="E3043" s="16" t="s">
        <v>4</v>
      </c>
      <c r="F3043" s="46"/>
      <c r="G3043" s="46"/>
      <c r="H3043" s="46"/>
      <c r="I3043" s="16">
        <v>0</v>
      </c>
      <c r="J3043" s="46"/>
      <c r="K3043" s="46"/>
      <c r="L3043" s="46"/>
    </row>
    <row r="3044" spans="1:12" ht="15.75" thickBot="1" x14ac:dyDescent="0.3">
      <c r="A3044" s="114">
        <v>42418</v>
      </c>
      <c r="B3044" s="16">
        <v>56183</v>
      </c>
      <c r="C3044" s="16" t="s">
        <v>154</v>
      </c>
      <c r="D3044" s="16">
        <v>13</v>
      </c>
      <c r="E3044" s="16" t="s">
        <v>4</v>
      </c>
      <c r="F3044" s="46"/>
      <c r="G3044" s="46"/>
      <c r="H3044" s="46"/>
      <c r="I3044" s="16">
        <v>0</v>
      </c>
      <c r="J3044" s="117"/>
      <c r="K3044" s="117"/>
      <c r="L3044" s="117"/>
    </row>
    <row r="3045" spans="1:12" x14ac:dyDescent="0.25">
      <c r="A3045" s="114">
        <v>42419</v>
      </c>
      <c r="B3045" s="16">
        <v>56184</v>
      </c>
      <c r="C3045" s="16" t="s">
        <v>155</v>
      </c>
      <c r="D3045" s="16">
        <v>14.9</v>
      </c>
      <c r="E3045" s="16" t="s">
        <v>4</v>
      </c>
      <c r="F3045" s="46"/>
      <c r="G3045" s="46"/>
      <c r="H3045" s="46"/>
      <c r="I3045" s="16">
        <v>0</v>
      </c>
      <c r="J3045" s="116"/>
      <c r="K3045" s="116"/>
      <c r="L3045" s="116"/>
    </row>
    <row r="3046" spans="1:12" x14ac:dyDescent="0.25">
      <c r="A3046" s="114">
        <v>42419</v>
      </c>
      <c r="B3046" s="16">
        <v>56185</v>
      </c>
      <c r="C3046" s="16" t="s">
        <v>153</v>
      </c>
      <c r="D3046" s="16">
        <v>13.3</v>
      </c>
      <c r="E3046" s="16" t="s">
        <v>4</v>
      </c>
      <c r="F3046" s="46"/>
      <c r="G3046" s="46"/>
      <c r="H3046" s="46"/>
      <c r="I3046" s="16">
        <v>0</v>
      </c>
      <c r="J3046" s="46"/>
      <c r="K3046" s="46"/>
      <c r="L3046" s="46"/>
    </row>
    <row r="3047" spans="1:12" x14ac:dyDescent="0.25">
      <c r="A3047" s="114">
        <v>42419</v>
      </c>
      <c r="B3047" s="16">
        <v>56186</v>
      </c>
      <c r="C3047" s="16" t="s">
        <v>152</v>
      </c>
      <c r="D3047" s="16">
        <v>14.9</v>
      </c>
      <c r="E3047" s="16" t="s">
        <v>4</v>
      </c>
      <c r="F3047" s="46"/>
      <c r="G3047" s="46"/>
      <c r="H3047" s="46"/>
      <c r="I3047" s="16">
        <v>0</v>
      </c>
      <c r="J3047" s="46"/>
      <c r="K3047" s="46"/>
      <c r="L3047" s="46"/>
    </row>
    <row r="3048" spans="1:12" x14ac:dyDescent="0.25">
      <c r="A3048" s="114">
        <v>42419</v>
      </c>
      <c r="B3048" s="16">
        <v>56187</v>
      </c>
      <c r="C3048" s="16" t="s">
        <v>158</v>
      </c>
      <c r="D3048" s="16">
        <v>15.6</v>
      </c>
      <c r="E3048" s="16" t="s">
        <v>4</v>
      </c>
      <c r="F3048" s="46"/>
      <c r="G3048" s="46"/>
      <c r="H3048" s="46"/>
      <c r="I3048" s="16">
        <v>0</v>
      </c>
      <c r="J3048" s="46"/>
      <c r="K3048" s="46"/>
      <c r="L3048" s="46"/>
    </row>
    <row r="3049" spans="1:12" x14ac:dyDescent="0.25">
      <c r="A3049" s="114">
        <v>42419</v>
      </c>
      <c r="B3049" s="16">
        <v>56188</v>
      </c>
      <c r="C3049" s="16" t="s">
        <v>155</v>
      </c>
      <c r="D3049" s="16">
        <v>14.9</v>
      </c>
      <c r="E3049" s="16" t="s">
        <v>4</v>
      </c>
      <c r="F3049" s="46"/>
      <c r="G3049" s="46"/>
      <c r="H3049" s="46"/>
      <c r="I3049" s="16">
        <v>0</v>
      </c>
      <c r="J3049" s="46"/>
      <c r="K3049" s="46"/>
      <c r="L3049" s="46"/>
    </row>
    <row r="3050" spans="1:12" x14ac:dyDescent="0.25">
      <c r="A3050" s="114">
        <v>42419</v>
      </c>
      <c r="B3050" s="16">
        <v>56189</v>
      </c>
      <c r="C3050" s="16" t="s">
        <v>153</v>
      </c>
      <c r="D3050" s="16">
        <v>13.3</v>
      </c>
      <c r="E3050" s="16" t="s">
        <v>4</v>
      </c>
      <c r="F3050" s="46"/>
      <c r="G3050" s="46"/>
      <c r="H3050" s="46"/>
      <c r="I3050" s="16">
        <v>0</v>
      </c>
      <c r="J3050" s="46"/>
      <c r="K3050" s="46"/>
      <c r="L3050" s="46"/>
    </row>
    <row r="3051" spans="1:12" x14ac:dyDescent="0.25">
      <c r="A3051" s="114">
        <v>42419</v>
      </c>
      <c r="B3051" s="16">
        <v>56190</v>
      </c>
      <c r="C3051" s="16" t="s">
        <v>152</v>
      </c>
      <c r="D3051" s="16">
        <v>14.9</v>
      </c>
      <c r="E3051" s="16" t="s">
        <v>4</v>
      </c>
      <c r="F3051" s="46"/>
      <c r="G3051" s="46"/>
      <c r="H3051" s="46"/>
      <c r="I3051" s="16">
        <v>0</v>
      </c>
      <c r="J3051" s="46"/>
      <c r="K3051" s="46"/>
      <c r="L3051" s="46"/>
    </row>
    <row r="3052" spans="1:12" x14ac:dyDescent="0.25">
      <c r="A3052" s="114">
        <v>42419</v>
      </c>
      <c r="B3052" s="16">
        <v>56191</v>
      </c>
      <c r="C3052" s="16" t="s">
        <v>158</v>
      </c>
      <c r="D3052" s="16">
        <v>15.6</v>
      </c>
      <c r="E3052" s="16" t="s">
        <v>4</v>
      </c>
      <c r="F3052" s="46"/>
      <c r="G3052" s="46"/>
      <c r="H3052" s="46"/>
      <c r="I3052" s="16">
        <v>0</v>
      </c>
      <c r="J3052" s="46"/>
      <c r="K3052" s="46"/>
      <c r="L3052" s="46"/>
    </row>
    <row r="3053" spans="1:12" x14ac:dyDescent="0.25">
      <c r="A3053" s="114">
        <v>42419</v>
      </c>
      <c r="B3053" s="16">
        <v>56192</v>
      </c>
      <c r="C3053" s="16" t="s">
        <v>151</v>
      </c>
      <c r="D3053" s="16">
        <v>14.9</v>
      </c>
      <c r="E3053" s="16" t="s">
        <v>4</v>
      </c>
      <c r="F3053" s="46"/>
      <c r="G3053" s="46"/>
      <c r="H3053" s="46"/>
      <c r="I3053" s="16">
        <v>0</v>
      </c>
      <c r="J3053" s="46"/>
      <c r="K3053" s="46"/>
      <c r="L3053" s="46"/>
    </row>
    <row r="3054" spans="1:12" x14ac:dyDescent="0.25">
      <c r="A3054" s="114">
        <v>42419</v>
      </c>
      <c r="B3054" s="16">
        <v>56193</v>
      </c>
      <c r="C3054" s="16" t="s">
        <v>155</v>
      </c>
      <c r="D3054" s="16">
        <v>14.9</v>
      </c>
      <c r="E3054" s="16" t="s">
        <v>4</v>
      </c>
      <c r="F3054" s="46"/>
      <c r="G3054" s="46"/>
      <c r="H3054" s="46"/>
      <c r="I3054" s="16">
        <v>0</v>
      </c>
      <c r="J3054" s="46"/>
      <c r="K3054" s="46"/>
      <c r="L3054" s="46"/>
    </row>
    <row r="3055" spans="1:12" x14ac:dyDescent="0.25">
      <c r="A3055" s="114">
        <v>42419</v>
      </c>
      <c r="B3055" s="16">
        <v>56194</v>
      </c>
      <c r="C3055" s="16" t="s">
        <v>153</v>
      </c>
      <c r="D3055" s="16">
        <v>13.3</v>
      </c>
      <c r="E3055" s="16" t="s">
        <v>4</v>
      </c>
      <c r="F3055" s="46"/>
      <c r="G3055" s="46"/>
      <c r="H3055" s="46"/>
      <c r="I3055" s="16">
        <v>0</v>
      </c>
      <c r="J3055" s="46"/>
      <c r="K3055" s="46"/>
      <c r="L3055" s="46"/>
    </row>
    <row r="3056" spans="1:12" x14ac:dyDescent="0.25">
      <c r="A3056" s="114">
        <v>42419</v>
      </c>
      <c r="B3056" s="16">
        <v>56195</v>
      </c>
      <c r="C3056" s="16" t="s">
        <v>152</v>
      </c>
      <c r="D3056" s="16">
        <v>14.9</v>
      </c>
      <c r="E3056" s="16" t="s">
        <v>4</v>
      </c>
      <c r="F3056" s="46"/>
      <c r="G3056" s="46"/>
      <c r="H3056" s="46"/>
      <c r="I3056" s="16">
        <v>0</v>
      </c>
      <c r="J3056" s="46"/>
      <c r="K3056" s="46"/>
      <c r="L3056" s="46"/>
    </row>
    <row r="3057" spans="1:12" x14ac:dyDescent="0.25">
      <c r="A3057" s="114">
        <v>42419</v>
      </c>
      <c r="B3057" s="16">
        <v>56196</v>
      </c>
      <c r="C3057" s="16" t="s">
        <v>158</v>
      </c>
      <c r="D3057" s="16">
        <v>15.6</v>
      </c>
      <c r="E3057" s="16" t="s">
        <v>4</v>
      </c>
      <c r="F3057" s="46"/>
      <c r="G3057" s="46"/>
      <c r="H3057" s="46"/>
      <c r="I3057" s="16">
        <v>0</v>
      </c>
      <c r="J3057" s="46"/>
      <c r="K3057" s="46"/>
      <c r="L3057" s="46"/>
    </row>
    <row r="3058" spans="1:12" x14ac:dyDescent="0.25">
      <c r="A3058" s="114">
        <v>42419</v>
      </c>
      <c r="B3058" s="16">
        <v>56197</v>
      </c>
      <c r="C3058" s="16" t="s">
        <v>151</v>
      </c>
      <c r="D3058" s="16">
        <v>14.9</v>
      </c>
      <c r="E3058" s="16" t="s">
        <v>4</v>
      </c>
      <c r="F3058" s="46"/>
      <c r="G3058" s="46"/>
      <c r="H3058" s="46"/>
      <c r="I3058" s="16">
        <v>0</v>
      </c>
      <c r="J3058" s="46"/>
      <c r="K3058" s="46"/>
      <c r="L3058" s="46"/>
    </row>
    <row r="3059" spans="1:12" x14ac:dyDescent="0.25">
      <c r="A3059" s="114">
        <v>42419</v>
      </c>
      <c r="B3059" s="16">
        <v>56198</v>
      </c>
      <c r="C3059" s="16" t="s">
        <v>153</v>
      </c>
      <c r="D3059" s="16">
        <v>13.3</v>
      </c>
      <c r="E3059" s="16" t="s">
        <v>4</v>
      </c>
      <c r="F3059" s="46"/>
      <c r="G3059" s="46"/>
      <c r="H3059" s="46"/>
      <c r="I3059" s="16">
        <v>0</v>
      </c>
      <c r="J3059" s="46"/>
      <c r="K3059" s="46"/>
      <c r="L3059" s="46"/>
    </row>
    <row r="3060" spans="1:12" x14ac:dyDescent="0.25">
      <c r="A3060" s="114">
        <v>42419</v>
      </c>
      <c r="B3060" s="16">
        <v>56199</v>
      </c>
      <c r="C3060" s="16" t="s">
        <v>152</v>
      </c>
      <c r="D3060" s="16">
        <v>14.9</v>
      </c>
      <c r="E3060" s="16" t="s">
        <v>4</v>
      </c>
      <c r="F3060" s="46"/>
      <c r="G3060" s="46"/>
      <c r="H3060" s="46"/>
      <c r="I3060" s="16">
        <v>0</v>
      </c>
      <c r="J3060" s="46"/>
      <c r="K3060" s="46"/>
      <c r="L3060" s="46"/>
    </row>
    <row r="3061" spans="1:12" x14ac:dyDescent="0.25">
      <c r="A3061" s="114">
        <v>42419</v>
      </c>
      <c r="B3061" s="16">
        <v>56200</v>
      </c>
      <c r="C3061" s="16" t="s">
        <v>155</v>
      </c>
      <c r="D3061" s="16">
        <v>14.9</v>
      </c>
      <c r="E3061" s="16" t="s">
        <v>4</v>
      </c>
      <c r="F3061" s="46"/>
      <c r="G3061" s="46"/>
      <c r="H3061" s="46"/>
      <c r="I3061" s="16">
        <v>0</v>
      </c>
      <c r="J3061" s="46"/>
      <c r="K3061" s="46"/>
      <c r="L3061" s="46"/>
    </row>
    <row r="3062" spans="1:12" x14ac:dyDescent="0.25">
      <c r="A3062" s="114">
        <v>42419</v>
      </c>
      <c r="B3062" s="16">
        <v>56201</v>
      </c>
      <c r="C3062" s="16" t="s">
        <v>151</v>
      </c>
      <c r="D3062" s="16">
        <v>14.9</v>
      </c>
      <c r="E3062" s="16" t="s">
        <v>4</v>
      </c>
      <c r="F3062" s="46"/>
      <c r="G3062" s="46"/>
      <c r="H3062" s="46"/>
      <c r="I3062" s="16">
        <v>0</v>
      </c>
      <c r="J3062" s="46"/>
      <c r="K3062" s="46"/>
      <c r="L3062" s="46"/>
    </row>
    <row r="3063" spans="1:12" x14ac:dyDescent="0.25">
      <c r="A3063" s="114">
        <v>42419</v>
      </c>
      <c r="B3063" s="16">
        <v>56202</v>
      </c>
      <c r="C3063" s="16" t="s">
        <v>153</v>
      </c>
      <c r="D3063" s="16">
        <v>13.3</v>
      </c>
      <c r="E3063" s="16" t="s">
        <v>4</v>
      </c>
      <c r="F3063" s="46"/>
      <c r="G3063" s="46"/>
      <c r="H3063" s="46"/>
      <c r="I3063" s="16">
        <v>0</v>
      </c>
      <c r="J3063" s="46"/>
      <c r="K3063" s="46"/>
      <c r="L3063" s="46"/>
    </row>
    <row r="3064" spans="1:12" x14ac:dyDescent="0.25">
      <c r="A3064" s="114">
        <v>42419</v>
      </c>
      <c r="B3064" s="16">
        <v>56203</v>
      </c>
      <c r="C3064" s="16" t="s">
        <v>154</v>
      </c>
      <c r="D3064" s="16">
        <v>13</v>
      </c>
      <c r="E3064" s="16" t="s">
        <v>4</v>
      </c>
      <c r="F3064" s="46"/>
      <c r="G3064" s="46"/>
      <c r="H3064" s="46"/>
      <c r="I3064" s="16">
        <v>0</v>
      </c>
      <c r="J3064" s="46"/>
      <c r="K3064" s="46"/>
      <c r="L3064" s="46"/>
    </row>
    <row r="3065" spans="1:12" x14ac:dyDescent="0.25">
      <c r="A3065" s="114">
        <v>42419</v>
      </c>
      <c r="B3065" s="16">
        <v>56204</v>
      </c>
      <c r="C3065" s="16" t="s">
        <v>155</v>
      </c>
      <c r="D3065" s="16">
        <v>14.9</v>
      </c>
      <c r="E3065" s="16" t="s">
        <v>4</v>
      </c>
      <c r="F3065" s="46"/>
      <c r="G3065" s="46"/>
      <c r="H3065" s="46"/>
      <c r="I3065" s="16">
        <v>0</v>
      </c>
      <c r="J3065" s="46"/>
      <c r="K3065" s="46"/>
      <c r="L3065" s="46"/>
    </row>
    <row r="3066" spans="1:12" x14ac:dyDescent="0.25">
      <c r="A3066" s="114">
        <v>42419</v>
      </c>
      <c r="B3066" s="16">
        <v>56205</v>
      </c>
      <c r="C3066" s="16" t="s">
        <v>158</v>
      </c>
      <c r="D3066" s="16">
        <v>15.6</v>
      </c>
      <c r="E3066" s="16" t="s">
        <v>4</v>
      </c>
      <c r="F3066" s="46"/>
      <c r="G3066" s="46"/>
      <c r="H3066" s="46"/>
      <c r="I3066" s="16">
        <v>0</v>
      </c>
      <c r="J3066" s="46"/>
      <c r="K3066" s="46"/>
      <c r="L3066" s="46"/>
    </row>
    <row r="3067" spans="1:12" x14ac:dyDescent="0.25">
      <c r="A3067" s="114">
        <v>42419</v>
      </c>
      <c r="B3067" s="16">
        <v>56206</v>
      </c>
      <c r="C3067" s="16" t="s">
        <v>151</v>
      </c>
      <c r="D3067" s="16">
        <v>14.9</v>
      </c>
      <c r="E3067" s="16" t="s">
        <v>4</v>
      </c>
      <c r="F3067" s="46"/>
      <c r="G3067" s="46"/>
      <c r="H3067" s="46"/>
      <c r="I3067" s="16">
        <v>0</v>
      </c>
      <c r="J3067" s="46"/>
      <c r="K3067" s="46"/>
      <c r="L3067" s="46"/>
    </row>
    <row r="3068" spans="1:12" x14ac:dyDescent="0.25">
      <c r="A3068" s="114">
        <v>42419</v>
      </c>
      <c r="B3068" s="16">
        <v>56207</v>
      </c>
      <c r="C3068" s="16" t="s">
        <v>154</v>
      </c>
      <c r="D3068" s="16">
        <v>13</v>
      </c>
      <c r="E3068" s="16" t="s">
        <v>4</v>
      </c>
      <c r="F3068" s="46"/>
      <c r="G3068" s="46"/>
      <c r="H3068" s="46"/>
      <c r="I3068" s="16">
        <v>0</v>
      </c>
      <c r="J3068" s="46"/>
      <c r="K3068" s="46"/>
      <c r="L3068" s="46"/>
    </row>
    <row r="3069" spans="1:12" x14ac:dyDescent="0.25">
      <c r="A3069" s="114">
        <v>42419</v>
      </c>
      <c r="B3069" s="16">
        <v>56208</v>
      </c>
      <c r="C3069" s="16" t="s">
        <v>153</v>
      </c>
      <c r="D3069" s="16">
        <v>13.3</v>
      </c>
      <c r="E3069" s="16" t="s">
        <v>4</v>
      </c>
      <c r="F3069" s="46"/>
      <c r="G3069" s="46"/>
      <c r="H3069" s="46"/>
      <c r="I3069" s="16">
        <v>0</v>
      </c>
      <c r="J3069" s="46"/>
      <c r="K3069" s="46"/>
      <c r="L3069" s="46"/>
    </row>
    <row r="3070" spans="1:12" x14ac:dyDescent="0.25">
      <c r="A3070" s="114">
        <v>42419</v>
      </c>
      <c r="B3070" s="16">
        <v>56209</v>
      </c>
      <c r="C3070" s="16" t="s">
        <v>158</v>
      </c>
      <c r="D3070" s="16">
        <v>15.6</v>
      </c>
      <c r="E3070" s="16" t="s">
        <v>4</v>
      </c>
      <c r="F3070" s="46"/>
      <c r="G3070" s="46"/>
      <c r="H3070" s="46"/>
      <c r="I3070" s="16">
        <v>0</v>
      </c>
      <c r="J3070" s="46"/>
      <c r="K3070" s="46"/>
      <c r="L3070" s="46"/>
    </row>
    <row r="3071" spans="1:12" x14ac:dyDescent="0.25">
      <c r="A3071" s="114">
        <v>42419</v>
      </c>
      <c r="B3071" s="16">
        <v>56210</v>
      </c>
      <c r="C3071" s="16" t="s">
        <v>152</v>
      </c>
      <c r="D3071" s="16">
        <v>14.9</v>
      </c>
      <c r="E3071" s="16" t="s">
        <v>4</v>
      </c>
      <c r="F3071" s="46"/>
      <c r="G3071" s="46"/>
      <c r="H3071" s="46"/>
      <c r="I3071" s="16">
        <v>0</v>
      </c>
      <c r="J3071" s="46"/>
      <c r="K3071" s="46"/>
      <c r="L3071" s="46"/>
    </row>
    <row r="3072" spans="1:12" x14ac:dyDescent="0.25">
      <c r="A3072" s="114">
        <v>42419</v>
      </c>
      <c r="B3072" s="16">
        <v>56211</v>
      </c>
      <c r="C3072" s="16" t="s">
        <v>151</v>
      </c>
      <c r="D3072" s="16">
        <v>14.9</v>
      </c>
      <c r="E3072" s="16" t="s">
        <v>4</v>
      </c>
      <c r="F3072" s="46"/>
      <c r="G3072" s="46"/>
      <c r="H3072" s="46"/>
      <c r="I3072" s="16">
        <v>0</v>
      </c>
      <c r="J3072" s="46"/>
      <c r="K3072" s="46"/>
      <c r="L3072" s="46"/>
    </row>
    <row r="3073" spans="1:12" x14ac:dyDescent="0.25">
      <c r="A3073" s="114">
        <v>42419</v>
      </c>
      <c r="B3073" s="16">
        <v>56212</v>
      </c>
      <c r="C3073" s="16" t="s">
        <v>154</v>
      </c>
      <c r="D3073" s="16">
        <v>13</v>
      </c>
      <c r="E3073" s="16" t="s">
        <v>4</v>
      </c>
      <c r="F3073" s="46"/>
      <c r="G3073" s="46"/>
      <c r="H3073" s="46"/>
      <c r="I3073" s="16">
        <v>0</v>
      </c>
      <c r="J3073" s="46"/>
      <c r="K3073" s="46"/>
      <c r="L3073" s="46"/>
    </row>
    <row r="3074" spans="1:12" x14ac:dyDescent="0.25">
      <c r="A3074" s="114">
        <v>42419</v>
      </c>
      <c r="B3074" s="16">
        <v>56213</v>
      </c>
      <c r="C3074" s="16" t="s">
        <v>153</v>
      </c>
      <c r="D3074" s="16">
        <v>13.3</v>
      </c>
      <c r="E3074" s="16" t="s">
        <v>4</v>
      </c>
      <c r="F3074" s="46"/>
      <c r="G3074" s="46"/>
      <c r="H3074" s="46"/>
      <c r="I3074" s="16">
        <v>0</v>
      </c>
      <c r="J3074" s="46"/>
      <c r="K3074" s="46"/>
      <c r="L3074" s="46"/>
    </row>
    <row r="3075" spans="1:12" x14ac:dyDescent="0.25">
      <c r="A3075" s="114">
        <v>42419</v>
      </c>
      <c r="B3075" s="16">
        <v>56214</v>
      </c>
      <c r="C3075" s="16" t="s">
        <v>158</v>
      </c>
      <c r="D3075" s="16">
        <v>15.6</v>
      </c>
      <c r="E3075" s="16" t="s">
        <v>4</v>
      </c>
      <c r="F3075" s="46"/>
      <c r="G3075" s="46"/>
      <c r="H3075" s="46"/>
      <c r="I3075" s="16">
        <v>0</v>
      </c>
      <c r="J3075" s="46"/>
      <c r="K3075" s="46"/>
      <c r="L3075" s="46"/>
    </row>
    <row r="3076" spans="1:12" x14ac:dyDescent="0.25">
      <c r="A3076" s="114">
        <v>42419</v>
      </c>
      <c r="B3076" s="16">
        <v>56215</v>
      </c>
      <c r="C3076" s="16" t="s">
        <v>152</v>
      </c>
      <c r="D3076" s="16">
        <v>14.9</v>
      </c>
      <c r="E3076" s="16" t="s">
        <v>4</v>
      </c>
      <c r="F3076" s="46"/>
      <c r="G3076" s="46"/>
      <c r="H3076" s="46"/>
      <c r="I3076" s="16">
        <v>0</v>
      </c>
      <c r="J3076" s="46"/>
      <c r="K3076" s="46"/>
      <c r="L3076" s="46"/>
    </row>
    <row r="3077" spans="1:12" x14ac:dyDescent="0.25">
      <c r="A3077" s="114">
        <v>42419</v>
      </c>
      <c r="B3077" s="16">
        <v>56216</v>
      </c>
      <c r="C3077" s="16" t="s">
        <v>151</v>
      </c>
      <c r="D3077" s="16">
        <v>14.9</v>
      </c>
      <c r="E3077" s="16" t="s">
        <v>4</v>
      </c>
      <c r="F3077" s="46"/>
      <c r="G3077" s="46"/>
      <c r="H3077" s="46"/>
      <c r="I3077" s="16">
        <v>0</v>
      </c>
      <c r="J3077" s="46"/>
      <c r="K3077" s="46"/>
      <c r="L3077" s="46"/>
    </row>
    <row r="3078" spans="1:12" x14ac:dyDescent="0.25">
      <c r="A3078" s="114">
        <v>42419</v>
      </c>
      <c r="B3078" s="16">
        <v>56217</v>
      </c>
      <c r="C3078" s="16" t="s">
        <v>154</v>
      </c>
      <c r="D3078" s="16">
        <v>13</v>
      </c>
      <c r="E3078" s="16" t="s">
        <v>4</v>
      </c>
      <c r="F3078" s="46"/>
      <c r="G3078" s="46"/>
      <c r="H3078" s="46"/>
      <c r="I3078" s="16">
        <v>0</v>
      </c>
      <c r="J3078" s="46"/>
      <c r="K3078" s="46"/>
      <c r="L3078" s="46"/>
    </row>
    <row r="3079" spans="1:12" x14ac:dyDescent="0.25">
      <c r="A3079" s="114">
        <v>42419</v>
      </c>
      <c r="B3079" s="16">
        <v>56218</v>
      </c>
      <c r="C3079" s="16" t="s">
        <v>153</v>
      </c>
      <c r="D3079" s="16">
        <v>13.3</v>
      </c>
      <c r="E3079" s="16" t="s">
        <v>4</v>
      </c>
      <c r="F3079" s="46"/>
      <c r="G3079" s="46"/>
      <c r="H3079" s="46"/>
      <c r="I3079" s="16">
        <v>0</v>
      </c>
      <c r="J3079" s="46"/>
      <c r="K3079" s="46"/>
      <c r="L3079" s="46"/>
    </row>
    <row r="3080" spans="1:12" x14ac:dyDescent="0.25">
      <c r="A3080" s="114">
        <v>42419</v>
      </c>
      <c r="B3080" s="16">
        <v>56219</v>
      </c>
      <c r="C3080" s="16" t="s">
        <v>158</v>
      </c>
      <c r="D3080" s="16">
        <v>15.6</v>
      </c>
      <c r="E3080" s="16" t="s">
        <v>4</v>
      </c>
      <c r="F3080" s="46"/>
      <c r="G3080" s="46"/>
      <c r="H3080" s="46"/>
      <c r="I3080" s="16">
        <v>0</v>
      </c>
      <c r="J3080" s="46"/>
      <c r="K3080" s="46"/>
      <c r="L3080" s="46"/>
    </row>
    <row r="3081" spans="1:12" x14ac:dyDescent="0.25">
      <c r="A3081" s="114">
        <v>42419</v>
      </c>
      <c r="B3081" s="16">
        <v>56220</v>
      </c>
      <c r="C3081" s="16" t="s">
        <v>151</v>
      </c>
      <c r="D3081" s="16">
        <v>14.9</v>
      </c>
      <c r="E3081" s="16" t="s">
        <v>4</v>
      </c>
      <c r="F3081" s="46"/>
      <c r="G3081" s="46"/>
      <c r="H3081" s="46"/>
      <c r="I3081" s="16">
        <v>0</v>
      </c>
      <c r="J3081" s="46"/>
      <c r="K3081" s="46"/>
      <c r="L3081" s="46"/>
    </row>
    <row r="3082" spans="1:12" x14ac:dyDescent="0.25">
      <c r="A3082" s="114">
        <v>42419</v>
      </c>
      <c r="B3082" s="16">
        <v>56221</v>
      </c>
      <c r="C3082" s="16" t="s">
        <v>154</v>
      </c>
      <c r="D3082" s="16">
        <v>13</v>
      </c>
      <c r="E3082" s="16" t="s">
        <v>4</v>
      </c>
      <c r="F3082" s="46"/>
      <c r="G3082" s="46"/>
      <c r="H3082" s="46"/>
      <c r="I3082" s="16">
        <v>0</v>
      </c>
      <c r="J3082" s="46"/>
      <c r="K3082" s="46"/>
      <c r="L3082" s="46"/>
    </row>
    <row r="3083" spans="1:12" x14ac:dyDescent="0.25">
      <c r="A3083" s="114">
        <v>42419</v>
      </c>
      <c r="B3083" s="16">
        <v>56222</v>
      </c>
      <c r="C3083" s="16" t="s">
        <v>152</v>
      </c>
      <c r="D3083" s="16">
        <v>14.9</v>
      </c>
      <c r="E3083" s="16" t="s">
        <v>4</v>
      </c>
      <c r="F3083" s="46"/>
      <c r="G3083" s="46"/>
      <c r="H3083" s="46"/>
      <c r="I3083" s="16">
        <v>0</v>
      </c>
      <c r="J3083" s="46"/>
      <c r="K3083" s="46"/>
      <c r="L3083" s="46"/>
    </row>
    <row r="3084" spans="1:12" x14ac:dyDescent="0.25">
      <c r="A3084" s="114">
        <v>42419</v>
      </c>
      <c r="B3084" s="16">
        <v>56223</v>
      </c>
      <c r="C3084" s="16" t="s">
        <v>153</v>
      </c>
      <c r="D3084" s="16">
        <v>13.3</v>
      </c>
      <c r="E3084" s="16" t="s">
        <v>4</v>
      </c>
      <c r="F3084" s="46"/>
      <c r="G3084" s="46"/>
      <c r="H3084" s="46"/>
      <c r="I3084" s="16">
        <v>0</v>
      </c>
      <c r="J3084" s="46"/>
      <c r="K3084" s="46"/>
      <c r="L3084" s="46"/>
    </row>
    <row r="3085" spans="1:12" x14ac:dyDescent="0.25">
      <c r="A3085" s="114">
        <v>42419</v>
      </c>
      <c r="B3085" s="16">
        <v>56224</v>
      </c>
      <c r="C3085" s="16" t="s">
        <v>158</v>
      </c>
      <c r="D3085" s="16">
        <v>15.6</v>
      </c>
      <c r="E3085" s="16" t="s">
        <v>4</v>
      </c>
      <c r="F3085" s="46"/>
      <c r="G3085" s="46"/>
      <c r="H3085" s="46"/>
      <c r="I3085" s="16">
        <v>0</v>
      </c>
      <c r="J3085" s="46"/>
      <c r="K3085" s="46"/>
      <c r="L3085" s="46"/>
    </row>
    <row r="3086" spans="1:12" x14ac:dyDescent="0.25">
      <c r="A3086" s="114">
        <v>42419</v>
      </c>
      <c r="B3086" s="16">
        <v>56225</v>
      </c>
      <c r="C3086" s="16" t="s">
        <v>151</v>
      </c>
      <c r="D3086" s="16">
        <v>14.9</v>
      </c>
      <c r="E3086" s="16" t="s">
        <v>4</v>
      </c>
      <c r="F3086" s="46"/>
      <c r="G3086" s="46"/>
      <c r="H3086" s="46"/>
      <c r="I3086" s="16">
        <v>0</v>
      </c>
      <c r="J3086" s="46"/>
      <c r="K3086" s="46"/>
      <c r="L3086" s="46"/>
    </row>
    <row r="3087" spans="1:12" x14ac:dyDescent="0.25">
      <c r="A3087" s="114">
        <v>42419</v>
      </c>
      <c r="B3087" s="16">
        <v>56226</v>
      </c>
      <c r="C3087" s="16" t="s">
        <v>154</v>
      </c>
      <c r="D3087" s="16">
        <v>13</v>
      </c>
      <c r="E3087" s="16" t="s">
        <v>4</v>
      </c>
      <c r="F3087" s="46"/>
      <c r="G3087" s="46"/>
      <c r="H3087" s="46"/>
      <c r="I3087" s="16">
        <v>0</v>
      </c>
      <c r="J3087" s="46"/>
      <c r="K3087" s="46"/>
      <c r="L3087" s="46"/>
    </row>
    <row r="3088" spans="1:12" x14ac:dyDescent="0.25">
      <c r="A3088" s="114">
        <v>42419</v>
      </c>
      <c r="B3088" s="16">
        <v>56227</v>
      </c>
      <c r="C3088" s="16" t="s">
        <v>152</v>
      </c>
      <c r="D3088" s="16">
        <v>14.9</v>
      </c>
      <c r="E3088" s="16" t="s">
        <v>4</v>
      </c>
      <c r="F3088" s="46"/>
      <c r="G3088" s="46"/>
      <c r="H3088" s="46"/>
      <c r="I3088" s="16">
        <v>0</v>
      </c>
      <c r="J3088" s="46"/>
      <c r="K3088" s="46"/>
      <c r="L3088" s="46"/>
    </row>
    <row r="3089" spans="1:12" x14ac:dyDescent="0.25">
      <c r="A3089" s="114">
        <v>42419</v>
      </c>
      <c r="B3089" s="16">
        <v>56228</v>
      </c>
      <c r="C3089" s="16" t="s">
        <v>153</v>
      </c>
      <c r="D3089" s="16">
        <v>13.3</v>
      </c>
      <c r="E3089" s="16" t="s">
        <v>4</v>
      </c>
      <c r="F3089" s="46"/>
      <c r="G3089" s="46"/>
      <c r="H3089" s="46"/>
      <c r="I3089" s="16">
        <v>0</v>
      </c>
      <c r="J3089" s="46"/>
      <c r="K3089" s="46"/>
      <c r="L3089" s="46"/>
    </row>
    <row r="3090" spans="1:12" x14ac:dyDescent="0.25">
      <c r="A3090" s="114">
        <v>42419</v>
      </c>
      <c r="B3090" s="16">
        <v>56229</v>
      </c>
      <c r="C3090" s="16" t="s">
        <v>151</v>
      </c>
      <c r="D3090" s="16">
        <v>14.9</v>
      </c>
      <c r="E3090" s="16" t="s">
        <v>4</v>
      </c>
      <c r="F3090" s="46"/>
      <c r="G3090" s="46"/>
      <c r="H3090" s="46"/>
      <c r="I3090" s="16">
        <v>0</v>
      </c>
      <c r="J3090" s="46"/>
      <c r="K3090" s="46"/>
      <c r="L3090" s="46"/>
    </row>
    <row r="3091" spans="1:12" x14ac:dyDescent="0.25">
      <c r="A3091" s="114">
        <v>42419</v>
      </c>
      <c r="B3091" s="16">
        <v>56230</v>
      </c>
      <c r="C3091" s="16" t="s">
        <v>158</v>
      </c>
      <c r="D3091" s="16">
        <v>15.6</v>
      </c>
      <c r="E3091" s="16" t="s">
        <v>4</v>
      </c>
      <c r="F3091" s="46"/>
      <c r="G3091" s="46"/>
      <c r="H3091" s="46"/>
      <c r="I3091" s="16">
        <v>0</v>
      </c>
      <c r="J3091" s="46"/>
      <c r="K3091" s="46"/>
      <c r="L3091" s="46"/>
    </row>
    <row r="3092" spans="1:12" x14ac:dyDescent="0.25">
      <c r="A3092" s="114">
        <v>42419</v>
      </c>
      <c r="B3092" s="16">
        <v>56231</v>
      </c>
      <c r="C3092" s="16" t="s">
        <v>154</v>
      </c>
      <c r="D3092" s="16">
        <v>13</v>
      </c>
      <c r="E3092" s="16" t="s">
        <v>4</v>
      </c>
      <c r="F3092" s="46"/>
      <c r="G3092" s="46"/>
      <c r="H3092" s="46"/>
      <c r="I3092" s="16">
        <v>0</v>
      </c>
      <c r="J3092" s="46"/>
      <c r="K3092" s="46"/>
      <c r="L3092" s="46"/>
    </row>
    <row r="3093" spans="1:12" x14ac:dyDescent="0.25">
      <c r="A3093" s="114">
        <v>42419</v>
      </c>
      <c r="B3093" s="16">
        <v>56232</v>
      </c>
      <c r="C3093" s="16" t="s">
        <v>152</v>
      </c>
      <c r="D3093" s="16">
        <v>14.9</v>
      </c>
      <c r="E3093" s="16" t="s">
        <v>4</v>
      </c>
      <c r="F3093" s="46"/>
      <c r="G3093" s="46"/>
      <c r="H3093" s="46"/>
      <c r="I3093" s="16">
        <v>0</v>
      </c>
      <c r="J3093" s="46"/>
      <c r="K3093" s="46"/>
      <c r="L3093" s="46"/>
    </row>
    <row r="3094" spans="1:12" x14ac:dyDescent="0.25">
      <c r="A3094" s="114">
        <v>42419</v>
      </c>
      <c r="B3094" s="16">
        <v>56233</v>
      </c>
      <c r="C3094" s="16" t="s">
        <v>153</v>
      </c>
      <c r="D3094" s="16">
        <v>13.3</v>
      </c>
      <c r="E3094" s="16" t="s">
        <v>4</v>
      </c>
      <c r="F3094" s="46"/>
      <c r="G3094" s="46"/>
      <c r="H3094" s="46"/>
      <c r="I3094" s="16">
        <v>0</v>
      </c>
      <c r="J3094" s="46"/>
      <c r="K3094" s="46"/>
      <c r="L3094" s="46"/>
    </row>
    <row r="3095" spans="1:12" x14ac:dyDescent="0.25">
      <c r="A3095" s="114">
        <v>42419</v>
      </c>
      <c r="B3095" s="16">
        <v>56234</v>
      </c>
      <c r="C3095" s="16" t="s">
        <v>158</v>
      </c>
      <c r="D3095" s="16">
        <v>15.6</v>
      </c>
      <c r="E3095" s="16" t="s">
        <v>4</v>
      </c>
      <c r="F3095" s="46"/>
      <c r="G3095" s="46"/>
      <c r="H3095" s="46"/>
      <c r="I3095" s="16">
        <v>0</v>
      </c>
      <c r="J3095" s="46"/>
      <c r="K3095" s="46"/>
      <c r="L3095" s="46"/>
    </row>
    <row r="3096" spans="1:12" x14ac:dyDescent="0.25">
      <c r="A3096" s="114">
        <v>42419</v>
      </c>
      <c r="B3096" s="16">
        <v>56235</v>
      </c>
      <c r="C3096" s="16" t="s">
        <v>154</v>
      </c>
      <c r="D3096" s="16">
        <v>13</v>
      </c>
      <c r="E3096" s="16" t="s">
        <v>4</v>
      </c>
      <c r="F3096" s="46"/>
      <c r="G3096" s="46"/>
      <c r="H3096" s="46"/>
      <c r="I3096" s="16">
        <v>0</v>
      </c>
      <c r="J3096" s="46"/>
      <c r="K3096" s="46"/>
      <c r="L3096" s="46"/>
    </row>
    <row r="3097" spans="1:12" x14ac:dyDescent="0.25">
      <c r="A3097" s="114">
        <v>42419</v>
      </c>
      <c r="B3097" s="16">
        <v>56236</v>
      </c>
      <c r="C3097" s="16" t="s">
        <v>152</v>
      </c>
      <c r="D3097" s="16">
        <v>14.9</v>
      </c>
      <c r="E3097" s="16" t="s">
        <v>4</v>
      </c>
      <c r="F3097" s="46"/>
      <c r="G3097" s="46"/>
      <c r="H3097" s="46"/>
      <c r="I3097" s="16">
        <v>0</v>
      </c>
      <c r="J3097" s="46"/>
      <c r="K3097" s="46"/>
      <c r="L3097" s="46"/>
    </row>
    <row r="3098" spans="1:12" x14ac:dyDescent="0.25">
      <c r="A3098" s="114">
        <v>42419</v>
      </c>
      <c r="B3098" s="16">
        <v>56237</v>
      </c>
      <c r="C3098" s="16" t="s">
        <v>151</v>
      </c>
      <c r="D3098" s="16">
        <v>14.9</v>
      </c>
      <c r="E3098" s="16" t="s">
        <v>4</v>
      </c>
      <c r="F3098" s="46"/>
      <c r="G3098" s="46"/>
      <c r="H3098" s="46"/>
      <c r="I3098" s="16">
        <v>0</v>
      </c>
      <c r="J3098" s="46"/>
      <c r="K3098" s="46"/>
      <c r="L3098" s="46"/>
    </row>
    <row r="3099" spans="1:12" x14ac:dyDescent="0.25">
      <c r="A3099" s="114">
        <v>42419</v>
      </c>
      <c r="B3099" s="16">
        <v>56238</v>
      </c>
      <c r="C3099" s="16" t="s">
        <v>153</v>
      </c>
      <c r="D3099" s="16">
        <v>13.3</v>
      </c>
      <c r="E3099" s="16" t="s">
        <v>4</v>
      </c>
      <c r="F3099" s="46"/>
      <c r="G3099" s="46"/>
      <c r="H3099" s="46"/>
      <c r="I3099" s="16">
        <v>0</v>
      </c>
      <c r="J3099" s="46"/>
      <c r="K3099" s="46"/>
      <c r="L3099" s="46"/>
    </row>
    <row r="3100" spans="1:12" x14ac:dyDescent="0.25">
      <c r="A3100" s="114">
        <v>42419</v>
      </c>
      <c r="B3100" s="16">
        <v>56239</v>
      </c>
      <c r="C3100" s="16" t="s">
        <v>154</v>
      </c>
      <c r="D3100" s="16">
        <v>13</v>
      </c>
      <c r="E3100" s="16" t="s">
        <v>4</v>
      </c>
      <c r="F3100" s="46"/>
      <c r="G3100" s="46"/>
      <c r="H3100" s="46"/>
      <c r="I3100" s="16">
        <v>0</v>
      </c>
      <c r="J3100" s="46"/>
      <c r="K3100" s="46"/>
      <c r="L3100" s="46"/>
    </row>
    <row r="3101" spans="1:12" x14ac:dyDescent="0.25">
      <c r="A3101" s="114">
        <v>42419</v>
      </c>
      <c r="B3101" s="16">
        <v>56240</v>
      </c>
      <c r="C3101" s="16" t="s">
        <v>152</v>
      </c>
      <c r="D3101" s="16">
        <v>14.9</v>
      </c>
      <c r="E3101" s="16" t="s">
        <v>4</v>
      </c>
      <c r="F3101" s="46"/>
      <c r="G3101" s="46"/>
      <c r="H3101" s="46"/>
      <c r="I3101" s="16">
        <v>0</v>
      </c>
      <c r="J3101" s="46"/>
      <c r="K3101" s="46"/>
      <c r="L3101" s="46"/>
    </row>
    <row r="3102" spans="1:12" x14ac:dyDescent="0.25">
      <c r="A3102" s="114">
        <v>42419</v>
      </c>
      <c r="B3102" s="16">
        <v>56241</v>
      </c>
      <c r="C3102" s="16" t="s">
        <v>155</v>
      </c>
      <c r="D3102" s="16">
        <v>14.9</v>
      </c>
      <c r="E3102" s="16" t="s">
        <v>4</v>
      </c>
      <c r="F3102" s="46"/>
      <c r="G3102" s="46"/>
      <c r="H3102" s="46"/>
      <c r="I3102" s="16">
        <v>0</v>
      </c>
      <c r="J3102" s="46"/>
      <c r="K3102" s="46"/>
      <c r="L3102" s="46"/>
    </row>
    <row r="3103" spans="1:12" x14ac:dyDescent="0.25">
      <c r="A3103" s="114">
        <v>42419</v>
      </c>
      <c r="B3103" s="16">
        <v>56242</v>
      </c>
      <c r="C3103" s="16" t="s">
        <v>153</v>
      </c>
      <c r="D3103" s="16">
        <v>13.3</v>
      </c>
      <c r="E3103" s="16" t="s">
        <v>4</v>
      </c>
      <c r="F3103" s="46"/>
      <c r="G3103" s="46"/>
      <c r="H3103" s="46"/>
      <c r="I3103" s="16">
        <v>0</v>
      </c>
      <c r="J3103" s="46"/>
      <c r="K3103" s="46"/>
      <c r="L3103" s="46"/>
    </row>
    <row r="3104" spans="1:12" x14ac:dyDescent="0.25">
      <c r="A3104" s="114">
        <v>42419</v>
      </c>
      <c r="B3104" s="16">
        <v>56243</v>
      </c>
      <c r="C3104" s="16" t="s">
        <v>158</v>
      </c>
      <c r="D3104" s="16">
        <v>15.6</v>
      </c>
      <c r="E3104" s="16" t="s">
        <v>4</v>
      </c>
      <c r="F3104" s="46"/>
      <c r="G3104" s="46"/>
      <c r="H3104" s="46"/>
      <c r="I3104" s="16">
        <v>0</v>
      </c>
      <c r="J3104" s="46"/>
      <c r="K3104" s="46"/>
      <c r="L3104" s="46"/>
    </row>
    <row r="3105" spans="1:12" x14ac:dyDescent="0.25">
      <c r="A3105" s="114">
        <v>42419</v>
      </c>
      <c r="B3105" s="16">
        <v>56244</v>
      </c>
      <c r="C3105" s="16" t="s">
        <v>151</v>
      </c>
      <c r="D3105" s="16">
        <v>14.9</v>
      </c>
      <c r="E3105" s="16" t="s">
        <v>4</v>
      </c>
      <c r="F3105" s="46"/>
      <c r="G3105" s="46"/>
      <c r="H3105" s="46"/>
      <c r="I3105" s="16">
        <v>0</v>
      </c>
      <c r="J3105" s="46"/>
      <c r="K3105" s="46"/>
      <c r="L3105" s="46"/>
    </row>
    <row r="3106" spans="1:12" x14ac:dyDescent="0.25">
      <c r="A3106" s="114">
        <v>42419</v>
      </c>
      <c r="B3106" s="16">
        <v>56245</v>
      </c>
      <c r="C3106" s="16" t="s">
        <v>154</v>
      </c>
      <c r="D3106" s="16">
        <v>13</v>
      </c>
      <c r="E3106" s="16" t="s">
        <v>4</v>
      </c>
      <c r="F3106" s="46"/>
      <c r="G3106" s="46"/>
      <c r="H3106" s="46"/>
      <c r="I3106" s="16">
        <v>0</v>
      </c>
      <c r="J3106" s="46"/>
      <c r="K3106" s="46"/>
      <c r="L3106" s="46"/>
    </row>
    <row r="3107" spans="1:12" x14ac:dyDescent="0.25">
      <c r="A3107" s="114">
        <v>42419</v>
      </c>
      <c r="B3107" s="16">
        <v>56246</v>
      </c>
      <c r="C3107" s="16" t="s">
        <v>155</v>
      </c>
      <c r="D3107" s="16">
        <v>14.9</v>
      </c>
      <c r="E3107" s="16" t="s">
        <v>4</v>
      </c>
      <c r="F3107" s="46"/>
      <c r="G3107" s="46"/>
      <c r="H3107" s="46"/>
      <c r="I3107" s="16">
        <v>0</v>
      </c>
      <c r="J3107" s="46"/>
      <c r="K3107" s="46"/>
      <c r="L3107" s="46"/>
    </row>
    <row r="3108" spans="1:12" x14ac:dyDescent="0.25">
      <c r="A3108" s="114">
        <v>42419</v>
      </c>
      <c r="B3108" s="16">
        <v>56247</v>
      </c>
      <c r="C3108" s="16" t="s">
        <v>153</v>
      </c>
      <c r="D3108" s="16">
        <v>13.3</v>
      </c>
      <c r="E3108" s="16" t="s">
        <v>4</v>
      </c>
      <c r="F3108" s="46"/>
      <c r="G3108" s="46"/>
      <c r="H3108" s="46"/>
      <c r="I3108" s="16">
        <v>0</v>
      </c>
      <c r="J3108" s="46"/>
      <c r="K3108" s="46"/>
      <c r="L3108" s="46"/>
    </row>
    <row r="3109" spans="1:12" x14ac:dyDescent="0.25">
      <c r="A3109" s="114">
        <v>42419</v>
      </c>
      <c r="B3109" s="16">
        <v>56248</v>
      </c>
      <c r="C3109" s="16" t="s">
        <v>158</v>
      </c>
      <c r="D3109" s="16">
        <v>15.6</v>
      </c>
      <c r="E3109" s="16" t="s">
        <v>4</v>
      </c>
      <c r="F3109" s="46"/>
      <c r="G3109" s="46"/>
      <c r="H3109" s="46"/>
      <c r="I3109" s="16">
        <v>0</v>
      </c>
      <c r="J3109" s="46"/>
      <c r="K3109" s="46"/>
      <c r="L3109" s="46"/>
    </row>
    <row r="3110" spans="1:12" x14ac:dyDescent="0.25">
      <c r="A3110" s="114">
        <v>42419</v>
      </c>
      <c r="B3110" s="16">
        <v>56249</v>
      </c>
      <c r="C3110" s="16" t="s">
        <v>151</v>
      </c>
      <c r="D3110" s="16">
        <v>14.9</v>
      </c>
      <c r="E3110" s="16" t="s">
        <v>4</v>
      </c>
      <c r="F3110" s="46"/>
      <c r="G3110" s="46"/>
      <c r="H3110" s="46"/>
      <c r="I3110" s="16">
        <v>0</v>
      </c>
      <c r="J3110" s="46"/>
      <c r="K3110" s="46"/>
      <c r="L3110" s="46"/>
    </row>
    <row r="3111" spans="1:12" x14ac:dyDescent="0.25">
      <c r="A3111" s="114">
        <v>42419</v>
      </c>
      <c r="B3111" s="16">
        <v>56250</v>
      </c>
      <c r="C3111" s="16" t="s">
        <v>154</v>
      </c>
      <c r="D3111" s="16">
        <v>13</v>
      </c>
      <c r="E3111" s="16" t="s">
        <v>4</v>
      </c>
      <c r="F3111" s="46"/>
      <c r="G3111" s="46"/>
      <c r="H3111" s="46"/>
      <c r="I3111" s="16">
        <v>0</v>
      </c>
      <c r="J3111" s="46"/>
      <c r="K3111" s="46"/>
      <c r="L3111" s="46"/>
    </row>
    <row r="3112" spans="1:12" x14ac:dyDescent="0.25">
      <c r="A3112" s="114">
        <v>42419</v>
      </c>
      <c r="B3112" s="16">
        <v>56251</v>
      </c>
      <c r="C3112" s="16" t="s">
        <v>155</v>
      </c>
      <c r="D3112" s="16">
        <v>14.9</v>
      </c>
      <c r="E3112" s="16" t="s">
        <v>4</v>
      </c>
      <c r="F3112" s="46"/>
      <c r="G3112" s="46"/>
      <c r="H3112" s="46"/>
      <c r="I3112" s="16">
        <v>0</v>
      </c>
      <c r="J3112" s="46"/>
      <c r="K3112" s="46"/>
      <c r="L3112" s="46"/>
    </row>
    <row r="3113" spans="1:12" x14ac:dyDescent="0.25">
      <c r="A3113" s="114">
        <v>42419</v>
      </c>
      <c r="B3113" s="16">
        <v>56252</v>
      </c>
      <c r="C3113" s="16" t="s">
        <v>158</v>
      </c>
      <c r="D3113" s="16">
        <v>15.6</v>
      </c>
      <c r="E3113" s="16" t="s">
        <v>4</v>
      </c>
      <c r="F3113" s="46"/>
      <c r="G3113" s="46"/>
      <c r="H3113" s="46"/>
      <c r="I3113" s="16">
        <v>0</v>
      </c>
      <c r="J3113" s="46"/>
      <c r="K3113" s="46"/>
      <c r="L3113" s="46"/>
    </row>
    <row r="3114" spans="1:12" x14ac:dyDescent="0.25">
      <c r="A3114" s="114">
        <v>42419</v>
      </c>
      <c r="B3114" s="16">
        <v>56253</v>
      </c>
      <c r="C3114" s="16" t="s">
        <v>151</v>
      </c>
      <c r="D3114" s="16">
        <v>14.9</v>
      </c>
      <c r="E3114" s="16" t="s">
        <v>4</v>
      </c>
      <c r="F3114" s="46"/>
      <c r="G3114" s="46"/>
      <c r="H3114" s="46"/>
      <c r="I3114" s="16">
        <v>0</v>
      </c>
      <c r="J3114" s="46"/>
      <c r="K3114" s="46"/>
      <c r="L3114" s="46"/>
    </row>
    <row r="3115" spans="1:12" x14ac:dyDescent="0.25">
      <c r="A3115" s="114">
        <v>42419</v>
      </c>
      <c r="B3115" s="16">
        <v>56254</v>
      </c>
      <c r="C3115" s="16" t="s">
        <v>154</v>
      </c>
      <c r="D3115" s="16">
        <v>13</v>
      </c>
      <c r="E3115" s="16" t="s">
        <v>4</v>
      </c>
      <c r="F3115" s="46"/>
      <c r="G3115" s="46"/>
      <c r="H3115" s="46"/>
      <c r="I3115" s="16">
        <v>0</v>
      </c>
      <c r="J3115" s="46"/>
      <c r="K3115" s="46"/>
      <c r="L3115" s="46"/>
    </row>
    <row r="3116" spans="1:12" x14ac:dyDescent="0.25">
      <c r="A3116" s="114">
        <v>42419</v>
      </c>
      <c r="B3116" s="16">
        <v>56255</v>
      </c>
      <c r="C3116" s="16" t="s">
        <v>155</v>
      </c>
      <c r="D3116" s="16">
        <v>14.9</v>
      </c>
      <c r="E3116" s="16" t="s">
        <v>4</v>
      </c>
      <c r="F3116" s="46"/>
      <c r="G3116" s="46"/>
      <c r="H3116" s="46"/>
      <c r="I3116" s="16">
        <v>0</v>
      </c>
      <c r="J3116" s="46"/>
      <c r="K3116" s="46"/>
      <c r="L3116" s="46"/>
    </row>
    <row r="3117" spans="1:12" x14ac:dyDescent="0.25">
      <c r="A3117" s="114">
        <v>42419</v>
      </c>
      <c r="B3117" s="16">
        <v>56256</v>
      </c>
      <c r="C3117" s="16" t="s">
        <v>158</v>
      </c>
      <c r="D3117" s="16">
        <v>15.6</v>
      </c>
      <c r="E3117" s="16" t="s">
        <v>4</v>
      </c>
      <c r="F3117" s="46"/>
      <c r="G3117" s="46"/>
      <c r="H3117" s="46"/>
      <c r="I3117" s="16">
        <v>0</v>
      </c>
      <c r="J3117" s="46"/>
      <c r="K3117" s="46"/>
      <c r="L3117" s="46"/>
    </row>
    <row r="3118" spans="1:12" x14ac:dyDescent="0.25">
      <c r="A3118" s="114">
        <v>42419</v>
      </c>
      <c r="B3118" s="16">
        <v>56257</v>
      </c>
      <c r="C3118" s="16" t="s">
        <v>151</v>
      </c>
      <c r="D3118" s="16">
        <v>14.9</v>
      </c>
      <c r="E3118" s="16" t="s">
        <v>4</v>
      </c>
      <c r="F3118" s="46"/>
      <c r="G3118" s="46"/>
      <c r="H3118" s="46"/>
      <c r="I3118" s="16">
        <v>0</v>
      </c>
      <c r="J3118" s="46"/>
      <c r="K3118" s="46"/>
      <c r="L3118" s="46"/>
    </row>
    <row r="3119" spans="1:12" x14ac:dyDescent="0.25">
      <c r="A3119" s="114">
        <v>42419</v>
      </c>
      <c r="B3119" s="16">
        <v>56258</v>
      </c>
      <c r="C3119" s="16" t="s">
        <v>152</v>
      </c>
      <c r="D3119" s="16">
        <v>14.9</v>
      </c>
      <c r="E3119" s="16" t="s">
        <v>4</v>
      </c>
      <c r="F3119" s="46"/>
      <c r="G3119" s="46"/>
      <c r="H3119" s="46"/>
      <c r="I3119" s="16">
        <v>0</v>
      </c>
      <c r="J3119" s="46"/>
      <c r="K3119" s="46"/>
      <c r="L3119" s="46"/>
    </row>
    <row r="3120" spans="1:12" x14ac:dyDescent="0.25">
      <c r="A3120" s="114">
        <v>42419</v>
      </c>
      <c r="B3120" s="16">
        <v>56259</v>
      </c>
      <c r="C3120" s="16" t="s">
        <v>154</v>
      </c>
      <c r="D3120" s="16">
        <v>13</v>
      </c>
      <c r="E3120" s="16" t="s">
        <v>4</v>
      </c>
      <c r="F3120" s="46"/>
      <c r="G3120" s="46"/>
      <c r="H3120" s="46"/>
      <c r="I3120" s="16">
        <v>0</v>
      </c>
      <c r="J3120" s="46"/>
      <c r="K3120" s="46"/>
      <c r="L3120" s="46"/>
    </row>
    <row r="3121" spans="1:12" x14ac:dyDescent="0.25">
      <c r="A3121" s="114">
        <v>42419</v>
      </c>
      <c r="B3121" s="16">
        <v>56260</v>
      </c>
      <c r="C3121" s="16" t="s">
        <v>153</v>
      </c>
      <c r="D3121" s="16">
        <v>13.3</v>
      </c>
      <c r="E3121" s="16" t="s">
        <v>4</v>
      </c>
      <c r="F3121" s="46"/>
      <c r="G3121" s="46"/>
      <c r="H3121" s="46"/>
      <c r="I3121" s="16">
        <v>0</v>
      </c>
      <c r="J3121" s="46"/>
      <c r="K3121" s="46"/>
      <c r="L3121" s="46"/>
    </row>
    <row r="3122" spans="1:12" x14ac:dyDescent="0.25">
      <c r="A3122" s="114">
        <v>42419</v>
      </c>
      <c r="B3122" s="16">
        <v>56261</v>
      </c>
      <c r="C3122" s="16" t="s">
        <v>155</v>
      </c>
      <c r="D3122" s="16">
        <v>14.9</v>
      </c>
      <c r="E3122" s="16" t="s">
        <v>4</v>
      </c>
      <c r="F3122" s="46"/>
      <c r="G3122" s="46"/>
      <c r="H3122" s="46"/>
      <c r="I3122" s="16">
        <v>0</v>
      </c>
      <c r="J3122" s="46"/>
      <c r="K3122" s="46"/>
      <c r="L3122" s="46"/>
    </row>
    <row r="3123" spans="1:12" x14ac:dyDescent="0.25">
      <c r="A3123" s="114">
        <v>42419</v>
      </c>
      <c r="B3123" s="16">
        <v>56262</v>
      </c>
      <c r="C3123" s="16" t="s">
        <v>151</v>
      </c>
      <c r="D3123" s="16">
        <v>14.9</v>
      </c>
      <c r="E3123" s="16" t="s">
        <v>4</v>
      </c>
      <c r="F3123" s="46"/>
      <c r="G3123" s="46"/>
      <c r="H3123" s="46"/>
      <c r="I3123" s="16">
        <v>0</v>
      </c>
      <c r="J3123" s="46"/>
      <c r="K3123" s="46"/>
      <c r="L3123" s="46"/>
    </row>
    <row r="3124" spans="1:12" x14ac:dyDescent="0.25">
      <c r="A3124" s="114">
        <v>42419</v>
      </c>
      <c r="B3124" s="16">
        <v>56263</v>
      </c>
      <c r="C3124" s="16" t="s">
        <v>153</v>
      </c>
      <c r="D3124" s="16">
        <v>13.3</v>
      </c>
      <c r="E3124" s="16" t="s">
        <v>4</v>
      </c>
      <c r="F3124" s="46"/>
      <c r="G3124" s="46"/>
      <c r="H3124" s="46"/>
      <c r="I3124" s="16">
        <v>0</v>
      </c>
      <c r="J3124" s="46"/>
      <c r="K3124" s="46"/>
      <c r="L3124" s="46"/>
    </row>
    <row r="3125" spans="1:12" x14ac:dyDescent="0.25">
      <c r="A3125" s="114">
        <v>42419</v>
      </c>
      <c r="B3125" s="16">
        <v>56264</v>
      </c>
      <c r="C3125" s="16" t="s">
        <v>158</v>
      </c>
      <c r="D3125" s="16">
        <v>15.6</v>
      </c>
      <c r="E3125" s="16" t="s">
        <v>4</v>
      </c>
      <c r="F3125" s="46"/>
      <c r="G3125" s="46"/>
      <c r="H3125" s="46"/>
      <c r="I3125" s="16">
        <v>0</v>
      </c>
      <c r="J3125" s="46"/>
      <c r="K3125" s="46"/>
      <c r="L3125" s="46"/>
    </row>
    <row r="3126" spans="1:12" x14ac:dyDescent="0.25">
      <c r="A3126" s="114">
        <v>42419</v>
      </c>
      <c r="B3126" s="16">
        <v>56265</v>
      </c>
      <c r="C3126" s="16" t="s">
        <v>154</v>
      </c>
      <c r="D3126" s="16">
        <v>13</v>
      </c>
      <c r="E3126" s="16" t="s">
        <v>4</v>
      </c>
      <c r="F3126" s="46"/>
      <c r="G3126" s="46"/>
      <c r="H3126" s="46"/>
      <c r="I3126" s="16">
        <v>0</v>
      </c>
      <c r="J3126" s="46"/>
      <c r="K3126" s="46"/>
      <c r="L3126" s="46"/>
    </row>
    <row r="3127" spans="1:12" x14ac:dyDescent="0.25">
      <c r="A3127" s="114">
        <v>42419</v>
      </c>
      <c r="B3127" s="16">
        <v>56266</v>
      </c>
      <c r="C3127" s="16" t="s">
        <v>151</v>
      </c>
      <c r="D3127" s="16">
        <v>14.9</v>
      </c>
      <c r="E3127" s="16" t="s">
        <v>4</v>
      </c>
      <c r="F3127" s="46"/>
      <c r="G3127" s="46"/>
      <c r="H3127" s="46"/>
      <c r="I3127" s="16">
        <v>0</v>
      </c>
      <c r="J3127" s="46"/>
      <c r="K3127" s="46"/>
      <c r="L3127" s="46"/>
    </row>
    <row r="3128" spans="1:12" x14ac:dyDescent="0.25">
      <c r="A3128" s="114">
        <v>42419</v>
      </c>
      <c r="B3128" s="16">
        <v>56267</v>
      </c>
      <c r="C3128" s="16" t="s">
        <v>153</v>
      </c>
      <c r="D3128" s="16">
        <v>13.3</v>
      </c>
      <c r="E3128" s="16" t="s">
        <v>4</v>
      </c>
      <c r="F3128" s="46"/>
      <c r="G3128" s="46"/>
      <c r="H3128" s="46"/>
      <c r="I3128" s="16">
        <v>0</v>
      </c>
      <c r="J3128" s="46"/>
      <c r="K3128" s="46"/>
      <c r="L3128" s="46"/>
    </row>
    <row r="3129" spans="1:12" x14ac:dyDescent="0.25">
      <c r="A3129" s="114">
        <v>42419</v>
      </c>
      <c r="B3129" s="16">
        <v>56268</v>
      </c>
      <c r="C3129" s="16" t="s">
        <v>158</v>
      </c>
      <c r="D3129" s="16">
        <v>15.6</v>
      </c>
      <c r="E3129" s="16" t="s">
        <v>4</v>
      </c>
      <c r="F3129" s="46"/>
      <c r="G3129" s="46"/>
      <c r="H3129" s="46"/>
      <c r="I3129" s="16">
        <v>0</v>
      </c>
      <c r="J3129" s="46"/>
      <c r="K3129" s="46"/>
      <c r="L3129" s="46"/>
    </row>
    <row r="3130" spans="1:12" x14ac:dyDescent="0.25">
      <c r="A3130" s="114">
        <v>42419</v>
      </c>
      <c r="B3130" s="16">
        <v>56269</v>
      </c>
      <c r="C3130" s="16" t="s">
        <v>151</v>
      </c>
      <c r="D3130" s="16">
        <v>14.9</v>
      </c>
      <c r="E3130" s="16" t="s">
        <v>4</v>
      </c>
      <c r="F3130" s="46"/>
      <c r="G3130" s="46"/>
      <c r="H3130" s="46"/>
      <c r="I3130" s="16">
        <v>0</v>
      </c>
      <c r="J3130" s="46"/>
      <c r="K3130" s="46"/>
      <c r="L3130" s="46"/>
    </row>
    <row r="3131" spans="1:12" x14ac:dyDescent="0.25">
      <c r="A3131" s="114">
        <v>42419</v>
      </c>
      <c r="B3131" s="16">
        <v>56270</v>
      </c>
      <c r="C3131" s="16" t="s">
        <v>154</v>
      </c>
      <c r="D3131" s="16">
        <v>13</v>
      </c>
      <c r="E3131" s="16" t="s">
        <v>4</v>
      </c>
      <c r="F3131" s="46"/>
      <c r="G3131" s="46"/>
      <c r="H3131" s="46"/>
      <c r="I3131" s="16">
        <v>0</v>
      </c>
      <c r="J3131" s="46"/>
      <c r="K3131" s="46"/>
      <c r="L3131" s="46"/>
    </row>
    <row r="3132" spans="1:12" x14ac:dyDescent="0.25">
      <c r="A3132" s="114">
        <v>42419</v>
      </c>
      <c r="B3132" s="16">
        <v>56271</v>
      </c>
      <c r="C3132" s="16" t="s">
        <v>153</v>
      </c>
      <c r="D3132" s="16">
        <v>13.3</v>
      </c>
      <c r="E3132" s="16" t="s">
        <v>4</v>
      </c>
      <c r="F3132" s="46"/>
      <c r="G3132" s="46"/>
      <c r="H3132" s="46"/>
      <c r="I3132" s="16">
        <v>0</v>
      </c>
      <c r="J3132" s="46"/>
      <c r="K3132" s="46"/>
      <c r="L3132" s="46"/>
    </row>
    <row r="3133" spans="1:12" x14ac:dyDescent="0.25">
      <c r="A3133" s="114">
        <v>42419</v>
      </c>
      <c r="B3133" s="16">
        <v>56272</v>
      </c>
      <c r="C3133" s="16" t="s">
        <v>158</v>
      </c>
      <c r="D3133" s="16">
        <v>15.6</v>
      </c>
      <c r="E3133" s="16" t="s">
        <v>4</v>
      </c>
      <c r="F3133" s="46"/>
      <c r="G3133" s="46"/>
      <c r="H3133" s="46"/>
      <c r="I3133" s="16">
        <v>0</v>
      </c>
      <c r="J3133" s="46"/>
      <c r="K3133" s="46"/>
      <c r="L3133" s="46"/>
    </row>
    <row r="3134" spans="1:12" x14ac:dyDescent="0.25">
      <c r="A3134" s="114">
        <v>42419</v>
      </c>
      <c r="B3134" s="16">
        <v>56273</v>
      </c>
      <c r="C3134" s="16" t="s">
        <v>151</v>
      </c>
      <c r="D3134" s="16">
        <v>14.9</v>
      </c>
      <c r="E3134" s="16" t="s">
        <v>4</v>
      </c>
      <c r="F3134" s="46"/>
      <c r="G3134" s="46"/>
      <c r="H3134" s="46"/>
      <c r="I3134" s="16">
        <v>0</v>
      </c>
      <c r="J3134" s="46"/>
      <c r="K3134" s="46"/>
      <c r="L3134" s="46"/>
    </row>
    <row r="3135" spans="1:12" x14ac:dyDescent="0.25">
      <c r="A3135" s="114">
        <v>42419</v>
      </c>
      <c r="B3135" s="16">
        <v>56274</v>
      </c>
      <c r="C3135" s="16" t="s">
        <v>154</v>
      </c>
      <c r="D3135" s="16">
        <v>13</v>
      </c>
      <c r="E3135" s="16" t="s">
        <v>4</v>
      </c>
      <c r="F3135" s="46"/>
      <c r="G3135" s="46"/>
      <c r="H3135" s="46"/>
      <c r="I3135" s="16">
        <v>0</v>
      </c>
      <c r="J3135" s="46"/>
      <c r="K3135" s="46"/>
      <c r="L3135" s="46"/>
    </row>
    <row r="3136" spans="1:12" x14ac:dyDescent="0.25">
      <c r="A3136" s="114">
        <v>42419</v>
      </c>
      <c r="B3136" s="16">
        <v>56275</v>
      </c>
      <c r="C3136" s="16" t="s">
        <v>153</v>
      </c>
      <c r="D3136" s="16">
        <v>13.3</v>
      </c>
      <c r="E3136" s="16" t="s">
        <v>4</v>
      </c>
      <c r="F3136" s="46"/>
      <c r="G3136" s="46"/>
      <c r="H3136" s="46"/>
      <c r="I3136" s="16">
        <v>0</v>
      </c>
      <c r="J3136" s="46"/>
      <c r="K3136" s="46"/>
      <c r="L3136" s="46"/>
    </row>
    <row r="3137" spans="1:12" x14ac:dyDescent="0.25">
      <c r="A3137" s="114">
        <v>42419</v>
      </c>
      <c r="B3137" s="16">
        <v>56276</v>
      </c>
      <c r="C3137" s="16" t="s">
        <v>158</v>
      </c>
      <c r="D3137" s="16">
        <v>15.6</v>
      </c>
      <c r="E3137" s="16" t="s">
        <v>4</v>
      </c>
      <c r="F3137" s="46"/>
      <c r="G3137" s="46"/>
      <c r="H3137" s="46"/>
      <c r="I3137" s="16">
        <v>0</v>
      </c>
      <c r="J3137" s="46"/>
      <c r="K3137" s="46"/>
      <c r="L3137" s="46"/>
    </row>
    <row r="3138" spans="1:12" x14ac:dyDescent="0.25">
      <c r="A3138" s="114">
        <v>42419</v>
      </c>
      <c r="B3138" s="16">
        <v>56277</v>
      </c>
      <c r="C3138" s="16" t="s">
        <v>151</v>
      </c>
      <c r="D3138" s="16">
        <v>14.9</v>
      </c>
      <c r="E3138" s="16" t="s">
        <v>4</v>
      </c>
      <c r="F3138" s="46"/>
      <c r="G3138" s="46"/>
      <c r="H3138" s="46"/>
      <c r="I3138" s="16">
        <v>0</v>
      </c>
      <c r="J3138" s="46"/>
      <c r="K3138" s="46"/>
      <c r="L3138" s="46"/>
    </row>
    <row r="3139" spans="1:12" x14ac:dyDescent="0.25">
      <c r="A3139" s="114">
        <v>42419</v>
      </c>
      <c r="B3139" s="16">
        <v>56278</v>
      </c>
      <c r="C3139" s="16" t="s">
        <v>154</v>
      </c>
      <c r="D3139" s="16">
        <v>13</v>
      </c>
      <c r="E3139" s="16" t="s">
        <v>4</v>
      </c>
      <c r="F3139" s="46"/>
      <c r="G3139" s="46"/>
      <c r="H3139" s="46"/>
      <c r="I3139" s="16">
        <v>0</v>
      </c>
      <c r="J3139" s="46"/>
      <c r="K3139" s="46"/>
      <c r="L3139" s="46"/>
    </row>
    <row r="3140" spans="1:12" x14ac:dyDescent="0.25">
      <c r="A3140" s="114">
        <v>42419</v>
      </c>
      <c r="B3140" s="16">
        <v>56279</v>
      </c>
      <c r="C3140" s="16" t="s">
        <v>153</v>
      </c>
      <c r="D3140" s="16">
        <v>13.3</v>
      </c>
      <c r="E3140" s="16" t="s">
        <v>4</v>
      </c>
      <c r="F3140" s="46"/>
      <c r="G3140" s="46"/>
      <c r="H3140" s="46"/>
      <c r="I3140" s="16">
        <v>0</v>
      </c>
      <c r="J3140" s="46"/>
      <c r="K3140" s="46"/>
      <c r="L3140" s="46"/>
    </row>
    <row r="3141" spans="1:12" x14ac:dyDescent="0.25">
      <c r="A3141" s="114">
        <v>42419</v>
      </c>
      <c r="B3141" s="16">
        <v>56280</v>
      </c>
      <c r="C3141" s="16" t="s">
        <v>151</v>
      </c>
      <c r="D3141" s="16">
        <v>14.9</v>
      </c>
      <c r="E3141" s="16" t="s">
        <v>4</v>
      </c>
      <c r="F3141" s="46"/>
      <c r="G3141" s="46"/>
      <c r="H3141" s="46"/>
      <c r="I3141" s="16">
        <v>0</v>
      </c>
      <c r="J3141" s="46"/>
      <c r="K3141" s="46"/>
      <c r="L3141" s="46"/>
    </row>
    <row r="3142" spans="1:12" x14ac:dyDescent="0.25">
      <c r="A3142" s="114">
        <v>42419</v>
      </c>
      <c r="B3142" s="16">
        <v>56281</v>
      </c>
      <c r="C3142" s="16" t="s">
        <v>154</v>
      </c>
      <c r="D3142" s="16">
        <v>13</v>
      </c>
      <c r="E3142" s="16" t="s">
        <v>4</v>
      </c>
      <c r="F3142" s="46"/>
      <c r="G3142" s="46"/>
      <c r="H3142" s="46"/>
      <c r="I3142" s="16">
        <v>0</v>
      </c>
      <c r="J3142" s="46"/>
      <c r="K3142" s="46"/>
      <c r="L3142" s="46"/>
    </row>
    <row r="3143" spans="1:12" x14ac:dyDescent="0.25">
      <c r="A3143" s="114">
        <v>42419</v>
      </c>
      <c r="B3143" s="16">
        <v>56282</v>
      </c>
      <c r="C3143" s="16" t="s">
        <v>153</v>
      </c>
      <c r="D3143" s="16">
        <v>13.3</v>
      </c>
      <c r="E3143" s="16" t="s">
        <v>4</v>
      </c>
      <c r="F3143" s="46"/>
      <c r="G3143" s="46"/>
      <c r="H3143" s="46"/>
      <c r="I3143" s="16">
        <v>0</v>
      </c>
      <c r="J3143" s="46"/>
      <c r="K3143" s="46"/>
      <c r="L3143" s="46"/>
    </row>
    <row r="3144" spans="1:12" x14ac:dyDescent="0.25">
      <c r="A3144" s="114">
        <v>42419</v>
      </c>
      <c r="B3144" s="16">
        <v>56283</v>
      </c>
      <c r="C3144" s="16" t="s">
        <v>151</v>
      </c>
      <c r="D3144" s="16">
        <v>14.9</v>
      </c>
      <c r="E3144" s="16" t="s">
        <v>4</v>
      </c>
      <c r="F3144" s="46"/>
      <c r="G3144" s="46"/>
      <c r="H3144" s="46"/>
      <c r="I3144" s="16">
        <v>0</v>
      </c>
      <c r="J3144" s="46"/>
      <c r="K3144" s="46"/>
      <c r="L3144" s="46"/>
    </row>
    <row r="3145" spans="1:12" x14ac:dyDescent="0.25">
      <c r="A3145" s="114">
        <v>42419</v>
      </c>
      <c r="B3145" s="16">
        <v>56284</v>
      </c>
      <c r="C3145" s="16" t="s">
        <v>158</v>
      </c>
      <c r="D3145" s="16">
        <v>15.6</v>
      </c>
      <c r="E3145" s="16" t="s">
        <v>4</v>
      </c>
      <c r="F3145" s="46"/>
      <c r="G3145" s="46"/>
      <c r="H3145" s="46"/>
      <c r="I3145" s="16">
        <v>0</v>
      </c>
      <c r="J3145" s="46"/>
      <c r="K3145" s="46"/>
      <c r="L3145" s="46"/>
    </row>
    <row r="3146" spans="1:12" x14ac:dyDescent="0.25">
      <c r="A3146" s="114">
        <v>42419</v>
      </c>
      <c r="B3146" s="16">
        <v>56285</v>
      </c>
      <c r="C3146" s="16" t="s">
        <v>152</v>
      </c>
      <c r="D3146" s="16">
        <v>14.9</v>
      </c>
      <c r="E3146" s="16" t="s">
        <v>4</v>
      </c>
      <c r="F3146" s="46"/>
      <c r="G3146" s="46"/>
      <c r="H3146" s="46"/>
      <c r="I3146" s="16">
        <v>0</v>
      </c>
      <c r="J3146" s="46"/>
      <c r="K3146" s="46"/>
      <c r="L3146" s="46"/>
    </row>
    <row r="3147" spans="1:12" x14ac:dyDescent="0.25">
      <c r="A3147" s="114">
        <v>42419</v>
      </c>
      <c r="B3147" s="16">
        <v>56286</v>
      </c>
      <c r="C3147" s="16" t="s">
        <v>153</v>
      </c>
      <c r="D3147" s="16">
        <v>13.3</v>
      </c>
      <c r="E3147" s="16" t="s">
        <v>4</v>
      </c>
      <c r="F3147" s="46"/>
      <c r="G3147" s="46"/>
      <c r="H3147" s="46"/>
      <c r="I3147" s="16">
        <v>0</v>
      </c>
      <c r="J3147" s="46"/>
      <c r="K3147" s="46"/>
      <c r="L3147" s="46"/>
    </row>
    <row r="3148" spans="1:12" x14ac:dyDescent="0.25">
      <c r="A3148" s="114">
        <v>42419</v>
      </c>
      <c r="B3148" s="16">
        <v>56287</v>
      </c>
      <c r="C3148" s="16" t="s">
        <v>154</v>
      </c>
      <c r="D3148" s="16">
        <v>13</v>
      </c>
      <c r="E3148" s="16" t="s">
        <v>4</v>
      </c>
      <c r="F3148" s="46"/>
      <c r="G3148" s="46"/>
      <c r="H3148" s="46"/>
      <c r="I3148" s="16">
        <v>0</v>
      </c>
      <c r="J3148" s="46"/>
      <c r="K3148" s="46"/>
      <c r="L3148" s="46"/>
    </row>
    <row r="3149" spans="1:12" x14ac:dyDescent="0.25">
      <c r="A3149" s="114">
        <v>42419</v>
      </c>
      <c r="B3149" s="16">
        <v>56288</v>
      </c>
      <c r="C3149" s="16" t="s">
        <v>151</v>
      </c>
      <c r="D3149" s="16">
        <v>14.9</v>
      </c>
      <c r="E3149" s="16" t="s">
        <v>4</v>
      </c>
      <c r="F3149" s="46"/>
      <c r="G3149" s="46"/>
      <c r="H3149" s="46"/>
      <c r="I3149" s="16">
        <v>0</v>
      </c>
      <c r="J3149" s="46"/>
      <c r="K3149" s="46"/>
      <c r="L3149" s="46"/>
    </row>
    <row r="3150" spans="1:12" x14ac:dyDescent="0.25">
      <c r="A3150" s="114">
        <v>42419</v>
      </c>
      <c r="B3150" s="16">
        <v>56289</v>
      </c>
      <c r="C3150" s="16" t="s">
        <v>158</v>
      </c>
      <c r="D3150" s="16">
        <v>15.6</v>
      </c>
      <c r="E3150" s="16" t="s">
        <v>4</v>
      </c>
      <c r="F3150" s="46"/>
      <c r="G3150" s="46"/>
      <c r="H3150" s="46"/>
      <c r="I3150" s="16">
        <v>0</v>
      </c>
      <c r="J3150" s="46"/>
      <c r="K3150" s="46"/>
      <c r="L3150" s="46"/>
    </row>
    <row r="3151" spans="1:12" x14ac:dyDescent="0.25">
      <c r="A3151" s="114">
        <v>42419</v>
      </c>
      <c r="B3151" s="16">
        <v>56290</v>
      </c>
      <c r="C3151" s="16" t="s">
        <v>154</v>
      </c>
      <c r="D3151" s="16">
        <v>13</v>
      </c>
      <c r="E3151" s="16" t="s">
        <v>4</v>
      </c>
      <c r="F3151" s="46"/>
      <c r="G3151" s="46"/>
      <c r="H3151" s="46"/>
      <c r="I3151" s="16">
        <v>0</v>
      </c>
      <c r="J3151" s="46"/>
      <c r="K3151" s="46"/>
      <c r="L3151" s="46"/>
    </row>
    <row r="3152" spans="1:12" x14ac:dyDescent="0.25">
      <c r="A3152" s="114">
        <v>42419</v>
      </c>
      <c r="B3152" s="16">
        <v>56291</v>
      </c>
      <c r="C3152" s="16" t="s">
        <v>153</v>
      </c>
      <c r="D3152" s="16">
        <v>13.3</v>
      </c>
      <c r="E3152" s="16" t="s">
        <v>4</v>
      </c>
      <c r="F3152" s="46"/>
      <c r="G3152" s="46"/>
      <c r="H3152" s="46"/>
      <c r="I3152" s="16">
        <v>0</v>
      </c>
      <c r="J3152" s="46"/>
      <c r="K3152" s="46"/>
      <c r="L3152" s="46"/>
    </row>
    <row r="3153" spans="1:12" x14ac:dyDescent="0.25">
      <c r="A3153" s="114">
        <v>42419</v>
      </c>
      <c r="B3153" s="16">
        <v>56292</v>
      </c>
      <c r="C3153" s="16" t="s">
        <v>152</v>
      </c>
      <c r="D3153" s="16">
        <v>14.9</v>
      </c>
      <c r="E3153" s="16" t="s">
        <v>4</v>
      </c>
      <c r="F3153" s="46"/>
      <c r="G3153" s="46"/>
      <c r="H3153" s="46"/>
      <c r="I3153" s="16">
        <v>0</v>
      </c>
      <c r="J3153" s="46"/>
      <c r="K3153" s="46"/>
      <c r="L3153" s="46"/>
    </row>
    <row r="3154" spans="1:12" x14ac:dyDescent="0.25">
      <c r="A3154" s="114">
        <v>42419</v>
      </c>
      <c r="B3154" s="16">
        <v>56293</v>
      </c>
      <c r="C3154" s="16" t="s">
        <v>158</v>
      </c>
      <c r="D3154" s="16">
        <v>15.6</v>
      </c>
      <c r="E3154" s="16" t="s">
        <v>4</v>
      </c>
      <c r="F3154" s="46"/>
      <c r="G3154" s="46"/>
      <c r="H3154" s="46"/>
      <c r="I3154" s="16">
        <v>0</v>
      </c>
      <c r="J3154" s="46"/>
      <c r="K3154" s="46"/>
      <c r="L3154" s="46"/>
    </row>
    <row r="3155" spans="1:12" x14ac:dyDescent="0.25">
      <c r="A3155" s="114">
        <v>42419</v>
      </c>
      <c r="B3155" s="16">
        <v>56294</v>
      </c>
      <c r="C3155" s="16" t="s">
        <v>151</v>
      </c>
      <c r="D3155" s="16">
        <v>14.9</v>
      </c>
      <c r="E3155" s="16" t="s">
        <v>4</v>
      </c>
      <c r="F3155" s="46"/>
      <c r="G3155" s="46"/>
      <c r="H3155" s="46"/>
      <c r="I3155" s="16">
        <v>0</v>
      </c>
      <c r="J3155" s="46"/>
      <c r="K3155" s="46"/>
      <c r="L3155" s="46"/>
    </row>
    <row r="3156" spans="1:12" x14ac:dyDescent="0.25">
      <c r="A3156" s="114">
        <v>42419</v>
      </c>
      <c r="B3156" s="16">
        <v>56295</v>
      </c>
      <c r="C3156" s="16" t="s">
        <v>154</v>
      </c>
      <c r="D3156" s="16">
        <v>13</v>
      </c>
      <c r="E3156" s="16" t="s">
        <v>4</v>
      </c>
      <c r="F3156" s="46"/>
      <c r="G3156" s="46"/>
      <c r="H3156" s="46"/>
      <c r="I3156" s="16">
        <v>0</v>
      </c>
      <c r="J3156" s="46"/>
      <c r="K3156" s="46"/>
      <c r="L3156" s="46"/>
    </row>
    <row r="3157" spans="1:12" x14ac:dyDescent="0.25">
      <c r="A3157" s="114">
        <v>42419</v>
      </c>
      <c r="B3157" s="16">
        <v>56296</v>
      </c>
      <c r="C3157" s="16" t="s">
        <v>153</v>
      </c>
      <c r="D3157" s="16">
        <v>13.3</v>
      </c>
      <c r="E3157" s="16" t="s">
        <v>4</v>
      </c>
      <c r="F3157" s="46"/>
      <c r="G3157" s="46"/>
      <c r="H3157" s="46"/>
      <c r="I3157" s="16">
        <v>0</v>
      </c>
      <c r="J3157" s="46"/>
      <c r="K3157" s="46"/>
      <c r="L3157" s="46"/>
    </row>
    <row r="3158" spans="1:12" x14ac:dyDescent="0.25">
      <c r="A3158" s="114">
        <v>42419</v>
      </c>
      <c r="B3158" s="16">
        <v>56297</v>
      </c>
      <c r="C3158" s="16" t="s">
        <v>158</v>
      </c>
      <c r="D3158" s="16">
        <v>15.6</v>
      </c>
      <c r="E3158" s="16" t="s">
        <v>4</v>
      </c>
      <c r="F3158" s="46"/>
      <c r="G3158" s="46"/>
      <c r="H3158" s="46"/>
      <c r="I3158" s="16">
        <v>0</v>
      </c>
      <c r="J3158" s="46"/>
      <c r="K3158" s="46"/>
      <c r="L3158" s="46"/>
    </row>
    <row r="3159" spans="1:12" x14ac:dyDescent="0.25">
      <c r="A3159" s="114">
        <v>42419</v>
      </c>
      <c r="B3159" s="16">
        <v>56298</v>
      </c>
      <c r="C3159" s="16" t="s">
        <v>151</v>
      </c>
      <c r="D3159" s="16">
        <v>14.9</v>
      </c>
      <c r="E3159" s="16" t="s">
        <v>4</v>
      </c>
      <c r="F3159" s="46"/>
      <c r="G3159" s="46"/>
      <c r="H3159" s="46"/>
      <c r="I3159" s="16">
        <v>0</v>
      </c>
      <c r="J3159" s="46"/>
      <c r="K3159" s="46"/>
      <c r="L3159" s="46"/>
    </row>
    <row r="3160" spans="1:12" x14ac:dyDescent="0.25">
      <c r="A3160" s="114">
        <v>42419</v>
      </c>
      <c r="B3160" s="16">
        <v>56299</v>
      </c>
      <c r="C3160" s="16" t="s">
        <v>152</v>
      </c>
      <c r="D3160" s="16">
        <v>14.9</v>
      </c>
      <c r="E3160" s="16" t="s">
        <v>4</v>
      </c>
      <c r="F3160" s="46"/>
      <c r="G3160" s="46"/>
      <c r="H3160" s="46"/>
      <c r="I3160" s="16">
        <v>0</v>
      </c>
      <c r="J3160" s="46"/>
      <c r="K3160" s="46"/>
      <c r="L3160" s="46"/>
    </row>
    <row r="3161" spans="1:12" x14ac:dyDescent="0.25">
      <c r="A3161" s="114">
        <v>42419</v>
      </c>
      <c r="B3161" s="16">
        <v>56300</v>
      </c>
      <c r="C3161" s="16" t="s">
        <v>154</v>
      </c>
      <c r="D3161" s="16">
        <v>13</v>
      </c>
      <c r="E3161" s="16" t="s">
        <v>4</v>
      </c>
      <c r="F3161" s="46"/>
      <c r="G3161" s="46"/>
      <c r="H3161" s="46"/>
      <c r="I3161" s="16">
        <v>0</v>
      </c>
      <c r="J3161" s="46"/>
      <c r="K3161" s="46"/>
      <c r="L3161" s="46"/>
    </row>
    <row r="3162" spans="1:12" x14ac:dyDescent="0.25">
      <c r="A3162" s="114">
        <v>42419</v>
      </c>
      <c r="B3162" s="16">
        <v>56301</v>
      </c>
      <c r="C3162" s="16" t="s">
        <v>153</v>
      </c>
      <c r="D3162" s="16">
        <v>13.3</v>
      </c>
      <c r="E3162" s="16" t="s">
        <v>4</v>
      </c>
      <c r="F3162" s="46"/>
      <c r="G3162" s="46"/>
      <c r="H3162" s="46"/>
      <c r="I3162" s="16">
        <v>0</v>
      </c>
      <c r="J3162" s="46"/>
      <c r="K3162" s="46"/>
      <c r="L3162" s="46"/>
    </row>
    <row r="3163" spans="1:12" x14ac:dyDescent="0.25">
      <c r="A3163" s="114">
        <v>42419</v>
      </c>
      <c r="B3163" s="16">
        <v>56302</v>
      </c>
      <c r="C3163" s="16" t="s">
        <v>151</v>
      </c>
      <c r="D3163" s="16">
        <v>14.9</v>
      </c>
      <c r="E3163" s="16" t="s">
        <v>4</v>
      </c>
      <c r="F3163" s="46"/>
      <c r="G3163" s="46"/>
      <c r="H3163" s="46"/>
      <c r="I3163" s="16">
        <v>0</v>
      </c>
      <c r="J3163" s="46"/>
      <c r="K3163" s="46"/>
      <c r="L3163" s="46"/>
    </row>
    <row r="3164" spans="1:12" x14ac:dyDescent="0.25">
      <c r="A3164" s="114">
        <v>42419</v>
      </c>
      <c r="B3164" s="16">
        <v>56303</v>
      </c>
      <c r="C3164" s="16" t="s">
        <v>158</v>
      </c>
      <c r="D3164" s="16">
        <v>15.6</v>
      </c>
      <c r="E3164" s="16" t="s">
        <v>4</v>
      </c>
      <c r="F3164" s="46"/>
      <c r="G3164" s="46"/>
      <c r="H3164" s="46"/>
      <c r="I3164" s="16">
        <v>0</v>
      </c>
      <c r="J3164" s="46"/>
      <c r="K3164" s="46"/>
      <c r="L3164" s="46"/>
    </row>
    <row r="3165" spans="1:12" x14ac:dyDescent="0.25">
      <c r="A3165" s="114">
        <v>42419</v>
      </c>
      <c r="B3165" s="16">
        <v>56304</v>
      </c>
      <c r="C3165" s="16" t="s">
        <v>154</v>
      </c>
      <c r="D3165" s="16">
        <v>13</v>
      </c>
      <c r="E3165" s="16" t="s">
        <v>4</v>
      </c>
      <c r="F3165" s="46"/>
      <c r="G3165" s="46"/>
      <c r="H3165" s="46"/>
      <c r="I3165" s="16">
        <v>0</v>
      </c>
      <c r="J3165" s="46"/>
      <c r="K3165" s="46"/>
      <c r="L3165" s="46"/>
    </row>
    <row r="3166" spans="1:12" x14ac:dyDescent="0.25">
      <c r="A3166" s="114">
        <v>42419</v>
      </c>
      <c r="B3166" s="16">
        <v>56305</v>
      </c>
      <c r="C3166" s="16" t="s">
        <v>153</v>
      </c>
      <c r="D3166" s="16">
        <v>13.3</v>
      </c>
      <c r="E3166" s="16" t="s">
        <v>4</v>
      </c>
      <c r="F3166" s="46"/>
      <c r="G3166" s="46"/>
      <c r="H3166" s="46"/>
      <c r="I3166" s="16">
        <v>0</v>
      </c>
      <c r="J3166" s="46"/>
      <c r="K3166" s="46"/>
      <c r="L3166" s="46"/>
    </row>
    <row r="3167" spans="1:12" x14ac:dyDescent="0.25">
      <c r="A3167" s="114">
        <v>42419</v>
      </c>
      <c r="B3167" s="16">
        <v>56306</v>
      </c>
      <c r="C3167" s="16" t="s">
        <v>151</v>
      </c>
      <c r="D3167" s="16">
        <v>14.9</v>
      </c>
      <c r="E3167" s="16" t="s">
        <v>4</v>
      </c>
      <c r="F3167" s="46"/>
      <c r="G3167" s="46"/>
      <c r="H3167" s="46"/>
      <c r="I3167" s="16">
        <v>0</v>
      </c>
      <c r="J3167" s="46"/>
      <c r="K3167" s="46"/>
      <c r="L3167" s="46"/>
    </row>
    <row r="3168" spans="1:12" x14ac:dyDescent="0.25">
      <c r="A3168" s="114">
        <v>42419</v>
      </c>
      <c r="B3168" s="16">
        <v>56307</v>
      </c>
      <c r="C3168" s="16" t="s">
        <v>158</v>
      </c>
      <c r="D3168" s="16">
        <v>15.6</v>
      </c>
      <c r="E3168" s="16" t="s">
        <v>4</v>
      </c>
      <c r="F3168" s="46"/>
      <c r="G3168" s="46"/>
      <c r="H3168" s="46"/>
      <c r="I3168" s="16">
        <v>0</v>
      </c>
      <c r="J3168" s="46"/>
      <c r="K3168" s="46"/>
      <c r="L3168" s="46"/>
    </row>
    <row r="3169" spans="1:12" x14ac:dyDescent="0.25">
      <c r="A3169" s="114">
        <v>42419</v>
      </c>
      <c r="B3169" s="16">
        <v>56308</v>
      </c>
      <c r="C3169" s="16" t="s">
        <v>152</v>
      </c>
      <c r="D3169" s="16">
        <v>14.9</v>
      </c>
      <c r="E3169" s="16" t="s">
        <v>4</v>
      </c>
      <c r="F3169" s="46"/>
      <c r="G3169" s="46"/>
      <c r="H3169" s="46"/>
      <c r="I3169" s="16">
        <v>0</v>
      </c>
      <c r="J3169" s="46"/>
      <c r="K3169" s="46"/>
      <c r="L3169" s="46"/>
    </row>
    <row r="3170" spans="1:12" x14ac:dyDescent="0.25">
      <c r="A3170" s="114">
        <v>42419</v>
      </c>
      <c r="B3170" s="16">
        <v>56309</v>
      </c>
      <c r="C3170" s="16" t="s">
        <v>154</v>
      </c>
      <c r="D3170" s="16">
        <v>13</v>
      </c>
      <c r="E3170" s="16" t="s">
        <v>4</v>
      </c>
      <c r="F3170" s="46"/>
      <c r="G3170" s="46"/>
      <c r="H3170" s="46"/>
      <c r="I3170" s="16">
        <v>0</v>
      </c>
      <c r="J3170" s="46"/>
      <c r="K3170" s="46"/>
      <c r="L3170" s="46"/>
    </row>
    <row r="3171" spans="1:12" x14ac:dyDescent="0.25">
      <c r="A3171" s="114">
        <v>42419</v>
      </c>
      <c r="B3171" s="16">
        <v>56310</v>
      </c>
      <c r="C3171" s="16" t="s">
        <v>153</v>
      </c>
      <c r="D3171" s="16">
        <v>13.3</v>
      </c>
      <c r="E3171" s="16" t="s">
        <v>4</v>
      </c>
      <c r="F3171" s="46"/>
      <c r="G3171" s="46"/>
      <c r="H3171" s="46"/>
      <c r="I3171" s="16">
        <v>0</v>
      </c>
      <c r="J3171" s="46"/>
      <c r="K3171" s="46"/>
      <c r="L3171" s="46"/>
    </row>
    <row r="3172" spans="1:12" x14ac:dyDescent="0.25">
      <c r="A3172" s="114">
        <v>42419</v>
      </c>
      <c r="B3172" s="16">
        <v>56311</v>
      </c>
      <c r="C3172" s="16" t="s">
        <v>151</v>
      </c>
      <c r="D3172" s="16">
        <v>14.9</v>
      </c>
      <c r="E3172" s="16" t="s">
        <v>4</v>
      </c>
      <c r="F3172" s="46"/>
      <c r="G3172" s="46"/>
      <c r="H3172" s="46"/>
      <c r="I3172" s="16">
        <v>0</v>
      </c>
      <c r="J3172" s="46"/>
      <c r="K3172" s="46"/>
      <c r="L3172" s="46"/>
    </row>
    <row r="3173" spans="1:12" x14ac:dyDescent="0.25">
      <c r="A3173" s="114">
        <v>42419</v>
      </c>
      <c r="B3173" s="16">
        <v>56312</v>
      </c>
      <c r="C3173" s="16" t="s">
        <v>158</v>
      </c>
      <c r="D3173" s="16">
        <v>15.6</v>
      </c>
      <c r="E3173" s="16" t="s">
        <v>4</v>
      </c>
      <c r="F3173" s="46"/>
      <c r="G3173" s="46"/>
      <c r="H3173" s="46"/>
      <c r="I3173" s="16">
        <v>0</v>
      </c>
      <c r="J3173" s="46"/>
      <c r="K3173" s="46"/>
      <c r="L3173" s="46"/>
    </row>
    <row r="3174" spans="1:12" x14ac:dyDescent="0.25">
      <c r="A3174" s="114">
        <v>42419</v>
      </c>
      <c r="B3174" s="16">
        <v>56313</v>
      </c>
      <c r="C3174" s="16" t="s">
        <v>154</v>
      </c>
      <c r="D3174" s="16">
        <v>13</v>
      </c>
      <c r="E3174" s="16" t="s">
        <v>4</v>
      </c>
      <c r="F3174" s="46"/>
      <c r="G3174" s="46"/>
      <c r="H3174" s="46"/>
      <c r="I3174" s="16">
        <v>0</v>
      </c>
      <c r="J3174" s="46"/>
      <c r="K3174" s="46"/>
      <c r="L3174" s="46"/>
    </row>
    <row r="3175" spans="1:12" x14ac:dyDescent="0.25">
      <c r="A3175" s="114">
        <v>42419</v>
      </c>
      <c r="B3175" s="16">
        <v>56314</v>
      </c>
      <c r="C3175" s="16" t="s">
        <v>153</v>
      </c>
      <c r="D3175" s="16">
        <v>13.3</v>
      </c>
      <c r="E3175" s="16" t="s">
        <v>4</v>
      </c>
      <c r="F3175" s="46"/>
      <c r="G3175" s="46"/>
      <c r="H3175" s="46"/>
      <c r="I3175" s="16">
        <v>0</v>
      </c>
      <c r="J3175" s="46"/>
      <c r="K3175" s="46"/>
      <c r="L3175" s="46"/>
    </row>
    <row r="3176" spans="1:12" x14ac:dyDescent="0.25">
      <c r="A3176" s="114">
        <v>42419</v>
      </c>
      <c r="B3176" s="16">
        <v>56315</v>
      </c>
      <c r="C3176" s="16" t="s">
        <v>151</v>
      </c>
      <c r="D3176" s="16">
        <v>14.9</v>
      </c>
      <c r="E3176" s="16" t="s">
        <v>4</v>
      </c>
      <c r="F3176" s="46"/>
      <c r="G3176" s="46"/>
      <c r="H3176" s="46"/>
      <c r="I3176" s="16">
        <v>0</v>
      </c>
      <c r="J3176" s="46"/>
      <c r="K3176" s="46"/>
      <c r="L3176" s="46"/>
    </row>
    <row r="3177" spans="1:12" x14ac:dyDescent="0.25">
      <c r="A3177" s="114">
        <v>42419</v>
      </c>
      <c r="B3177" s="16">
        <v>56316</v>
      </c>
      <c r="C3177" s="16" t="s">
        <v>152</v>
      </c>
      <c r="D3177" s="16">
        <v>14.9</v>
      </c>
      <c r="E3177" s="16" t="s">
        <v>4</v>
      </c>
      <c r="F3177" s="46"/>
      <c r="G3177" s="46"/>
      <c r="H3177" s="46"/>
      <c r="I3177" s="16">
        <v>0</v>
      </c>
      <c r="J3177" s="46"/>
      <c r="K3177" s="46"/>
      <c r="L3177" s="46"/>
    </row>
    <row r="3178" spans="1:12" x14ac:dyDescent="0.25">
      <c r="A3178" s="114">
        <v>42419</v>
      </c>
      <c r="B3178" s="16">
        <v>56317</v>
      </c>
      <c r="C3178" s="16" t="s">
        <v>154</v>
      </c>
      <c r="D3178" s="16">
        <v>13</v>
      </c>
      <c r="E3178" s="16" t="s">
        <v>4</v>
      </c>
      <c r="F3178" s="46"/>
      <c r="G3178" s="46"/>
      <c r="H3178" s="46"/>
      <c r="I3178" s="16">
        <v>0</v>
      </c>
      <c r="J3178" s="46"/>
      <c r="K3178" s="46"/>
      <c r="L3178" s="46"/>
    </row>
    <row r="3179" spans="1:12" x14ac:dyDescent="0.25">
      <c r="A3179" s="114">
        <v>42419</v>
      </c>
      <c r="B3179" s="16">
        <v>56318</v>
      </c>
      <c r="C3179" s="16" t="s">
        <v>153</v>
      </c>
      <c r="D3179" s="16">
        <v>13.3</v>
      </c>
      <c r="E3179" s="16" t="s">
        <v>4</v>
      </c>
      <c r="F3179" s="46"/>
      <c r="G3179" s="46"/>
      <c r="H3179" s="46"/>
      <c r="I3179" s="16">
        <v>0</v>
      </c>
      <c r="J3179" s="46"/>
      <c r="K3179" s="46"/>
      <c r="L3179" s="46"/>
    </row>
    <row r="3180" spans="1:12" x14ac:dyDescent="0.25">
      <c r="A3180" s="114">
        <v>42419</v>
      </c>
      <c r="B3180" s="16">
        <v>56319</v>
      </c>
      <c r="C3180" s="16" t="s">
        <v>151</v>
      </c>
      <c r="D3180" s="16">
        <v>14.9</v>
      </c>
      <c r="E3180" s="16" t="s">
        <v>4</v>
      </c>
      <c r="F3180" s="46"/>
      <c r="G3180" s="46"/>
      <c r="H3180" s="46"/>
      <c r="I3180" s="16">
        <v>0</v>
      </c>
      <c r="J3180" s="46"/>
      <c r="K3180" s="46"/>
      <c r="L3180" s="46"/>
    </row>
    <row r="3181" spans="1:12" x14ac:dyDescent="0.25">
      <c r="A3181" s="114">
        <v>42419</v>
      </c>
      <c r="B3181" s="16">
        <v>56320</v>
      </c>
      <c r="C3181" s="16" t="s">
        <v>152</v>
      </c>
      <c r="D3181" s="16">
        <v>14.9</v>
      </c>
      <c r="E3181" s="16" t="s">
        <v>4</v>
      </c>
      <c r="F3181" s="46"/>
      <c r="G3181" s="46"/>
      <c r="H3181" s="46"/>
      <c r="I3181" s="16">
        <v>0</v>
      </c>
      <c r="J3181" s="46"/>
      <c r="K3181" s="46"/>
      <c r="L3181" s="46"/>
    </row>
    <row r="3182" spans="1:12" x14ac:dyDescent="0.25">
      <c r="A3182" s="114">
        <v>42419</v>
      </c>
      <c r="B3182" s="16">
        <v>56321</v>
      </c>
      <c r="C3182" s="16" t="s">
        <v>158</v>
      </c>
      <c r="D3182" s="16">
        <v>15.6</v>
      </c>
      <c r="E3182" s="16" t="s">
        <v>4</v>
      </c>
      <c r="F3182" s="46"/>
      <c r="G3182" s="46"/>
      <c r="H3182" s="46"/>
      <c r="I3182" s="16">
        <v>0</v>
      </c>
      <c r="J3182" s="46"/>
      <c r="K3182" s="46"/>
      <c r="L3182" s="46"/>
    </row>
    <row r="3183" spans="1:12" x14ac:dyDescent="0.25">
      <c r="A3183" s="114">
        <v>42419</v>
      </c>
      <c r="B3183" s="16">
        <v>56322</v>
      </c>
      <c r="C3183" s="16" t="s">
        <v>154</v>
      </c>
      <c r="D3183" s="16">
        <v>13</v>
      </c>
      <c r="E3183" s="16" t="s">
        <v>4</v>
      </c>
      <c r="F3183" s="46"/>
      <c r="G3183" s="46"/>
      <c r="H3183" s="46"/>
      <c r="I3183" s="16">
        <v>0</v>
      </c>
      <c r="J3183" s="46"/>
      <c r="K3183" s="46"/>
      <c r="L3183" s="46"/>
    </row>
    <row r="3184" spans="1:12" x14ac:dyDescent="0.25">
      <c r="A3184" s="114">
        <v>42419</v>
      </c>
      <c r="B3184" s="16">
        <v>56323</v>
      </c>
      <c r="C3184" s="16" t="s">
        <v>153</v>
      </c>
      <c r="D3184" s="16">
        <v>13.3</v>
      </c>
      <c r="E3184" s="16" t="s">
        <v>4</v>
      </c>
      <c r="F3184" s="46"/>
      <c r="G3184" s="46"/>
      <c r="H3184" s="46"/>
      <c r="I3184" s="16">
        <v>0</v>
      </c>
      <c r="J3184" s="46"/>
      <c r="K3184" s="46"/>
      <c r="L3184" s="46"/>
    </row>
    <row r="3185" spans="1:12" x14ac:dyDescent="0.25">
      <c r="A3185" s="114">
        <v>42419</v>
      </c>
      <c r="B3185" s="16">
        <v>56324</v>
      </c>
      <c r="C3185" s="16" t="s">
        <v>151</v>
      </c>
      <c r="D3185" s="16">
        <v>14.9</v>
      </c>
      <c r="E3185" s="16" t="s">
        <v>4</v>
      </c>
      <c r="F3185" s="46"/>
      <c r="G3185" s="46"/>
      <c r="H3185" s="46"/>
      <c r="I3185" s="16">
        <v>0</v>
      </c>
      <c r="J3185" s="46"/>
      <c r="K3185" s="46"/>
      <c r="L3185" s="46"/>
    </row>
    <row r="3186" spans="1:12" x14ac:dyDescent="0.25">
      <c r="A3186" s="114">
        <v>42419</v>
      </c>
      <c r="B3186" s="16">
        <v>56325</v>
      </c>
      <c r="C3186" s="16" t="s">
        <v>158</v>
      </c>
      <c r="D3186" s="16">
        <v>15.6</v>
      </c>
      <c r="E3186" s="16" t="s">
        <v>4</v>
      </c>
      <c r="F3186" s="46"/>
      <c r="G3186" s="46"/>
      <c r="H3186" s="46"/>
      <c r="I3186" s="16">
        <v>0</v>
      </c>
      <c r="J3186" s="46"/>
      <c r="K3186" s="46"/>
      <c r="L3186" s="46"/>
    </row>
    <row r="3187" spans="1:12" x14ac:dyDescent="0.25">
      <c r="A3187" s="114">
        <v>42419</v>
      </c>
      <c r="B3187" s="16">
        <v>56326</v>
      </c>
      <c r="C3187" s="16" t="s">
        <v>154</v>
      </c>
      <c r="D3187" s="16">
        <v>13</v>
      </c>
      <c r="E3187" s="16" t="s">
        <v>4</v>
      </c>
      <c r="F3187" s="46"/>
      <c r="G3187" s="46"/>
      <c r="H3187" s="46"/>
      <c r="I3187" s="16">
        <v>0</v>
      </c>
      <c r="J3187" s="46"/>
      <c r="K3187" s="46"/>
      <c r="L3187" s="46"/>
    </row>
    <row r="3188" spans="1:12" x14ac:dyDescent="0.25">
      <c r="A3188" s="114">
        <v>42419</v>
      </c>
      <c r="B3188" s="16">
        <v>56327</v>
      </c>
      <c r="C3188" s="16" t="s">
        <v>153</v>
      </c>
      <c r="D3188" s="16">
        <v>13.3</v>
      </c>
      <c r="E3188" s="16" t="s">
        <v>4</v>
      </c>
      <c r="F3188" s="46"/>
      <c r="G3188" s="46"/>
      <c r="H3188" s="46"/>
      <c r="I3188" s="16">
        <v>0</v>
      </c>
      <c r="J3188" s="46"/>
      <c r="K3188" s="46"/>
      <c r="L3188" s="46"/>
    </row>
    <row r="3189" spans="1:12" x14ac:dyDescent="0.25">
      <c r="A3189" s="114">
        <v>42419</v>
      </c>
      <c r="B3189" s="16">
        <v>56328</v>
      </c>
      <c r="C3189" s="16" t="s">
        <v>151</v>
      </c>
      <c r="D3189" s="16">
        <v>14.9</v>
      </c>
      <c r="E3189" s="16" t="s">
        <v>4</v>
      </c>
      <c r="F3189" s="46"/>
      <c r="G3189" s="46"/>
      <c r="H3189" s="46"/>
      <c r="I3189" s="16">
        <v>0</v>
      </c>
      <c r="J3189" s="46"/>
      <c r="K3189" s="46"/>
      <c r="L3189" s="46"/>
    </row>
    <row r="3190" spans="1:12" x14ac:dyDescent="0.25">
      <c r="A3190" s="114">
        <v>42419</v>
      </c>
      <c r="B3190" s="16">
        <v>56329</v>
      </c>
      <c r="C3190" s="16" t="s">
        <v>158</v>
      </c>
      <c r="D3190" s="16">
        <v>15.6</v>
      </c>
      <c r="E3190" s="16" t="s">
        <v>4</v>
      </c>
      <c r="F3190" s="46"/>
      <c r="G3190" s="46"/>
      <c r="H3190" s="46"/>
      <c r="I3190" s="16">
        <v>0</v>
      </c>
      <c r="J3190" s="46"/>
      <c r="K3190" s="46"/>
      <c r="L3190" s="46"/>
    </row>
    <row r="3191" spans="1:12" x14ac:dyDescent="0.25">
      <c r="A3191" s="114">
        <v>42419</v>
      </c>
      <c r="B3191" s="16">
        <v>56330</v>
      </c>
      <c r="C3191" s="16" t="s">
        <v>154</v>
      </c>
      <c r="D3191" s="16">
        <v>13</v>
      </c>
      <c r="E3191" s="16" t="s">
        <v>4</v>
      </c>
      <c r="F3191" s="46"/>
      <c r="G3191" s="46"/>
      <c r="H3191" s="46"/>
      <c r="I3191" s="16">
        <v>0</v>
      </c>
      <c r="J3191" s="46"/>
      <c r="K3191" s="46"/>
      <c r="L3191" s="46"/>
    </row>
    <row r="3192" spans="1:12" x14ac:dyDescent="0.25">
      <c r="A3192" s="114">
        <v>42419</v>
      </c>
      <c r="B3192" s="16">
        <v>56331</v>
      </c>
      <c r="C3192" s="16" t="s">
        <v>153</v>
      </c>
      <c r="D3192" s="16">
        <v>13.3</v>
      </c>
      <c r="E3192" s="16" t="s">
        <v>4</v>
      </c>
      <c r="F3192" s="46"/>
      <c r="G3192" s="46"/>
      <c r="H3192" s="46"/>
      <c r="I3192" s="16">
        <v>0</v>
      </c>
      <c r="J3192" s="46"/>
      <c r="K3192" s="46"/>
      <c r="L3192" s="46"/>
    </row>
    <row r="3193" spans="1:12" x14ac:dyDescent="0.25">
      <c r="A3193" s="114">
        <v>42419</v>
      </c>
      <c r="B3193" s="16">
        <v>56332</v>
      </c>
      <c r="C3193" s="16" t="s">
        <v>151</v>
      </c>
      <c r="D3193" s="16">
        <v>14.9</v>
      </c>
      <c r="E3193" s="16" t="s">
        <v>4</v>
      </c>
      <c r="F3193" s="46"/>
      <c r="G3193" s="46"/>
      <c r="H3193" s="46"/>
      <c r="I3193" s="16">
        <v>0</v>
      </c>
      <c r="J3193" s="46"/>
      <c r="K3193" s="46"/>
      <c r="L3193" s="46"/>
    </row>
    <row r="3194" spans="1:12" x14ac:dyDescent="0.25">
      <c r="A3194" s="114">
        <v>42419</v>
      </c>
      <c r="B3194" s="16">
        <v>56333</v>
      </c>
      <c r="C3194" s="16" t="s">
        <v>158</v>
      </c>
      <c r="D3194" s="16">
        <v>15.6</v>
      </c>
      <c r="E3194" s="16" t="s">
        <v>4</v>
      </c>
      <c r="F3194" s="46"/>
      <c r="G3194" s="46"/>
      <c r="H3194" s="46"/>
      <c r="I3194" s="16">
        <v>0</v>
      </c>
      <c r="J3194" s="46"/>
      <c r="K3194" s="46"/>
      <c r="L3194" s="46"/>
    </row>
    <row r="3195" spans="1:12" x14ac:dyDescent="0.25">
      <c r="A3195" s="114">
        <v>42419</v>
      </c>
      <c r="B3195" s="16">
        <v>56334</v>
      </c>
      <c r="C3195" s="16" t="s">
        <v>154</v>
      </c>
      <c r="D3195" s="16">
        <v>13</v>
      </c>
      <c r="E3195" s="16" t="s">
        <v>4</v>
      </c>
      <c r="F3195" s="46"/>
      <c r="G3195" s="46"/>
      <c r="H3195" s="46"/>
      <c r="I3195" s="16">
        <v>0</v>
      </c>
      <c r="J3195" s="46"/>
      <c r="K3195" s="46"/>
      <c r="L3195" s="46"/>
    </row>
    <row r="3196" spans="1:12" x14ac:dyDescent="0.25">
      <c r="A3196" s="114">
        <v>42419</v>
      </c>
      <c r="B3196" s="16">
        <v>56335</v>
      </c>
      <c r="C3196" s="16" t="s">
        <v>153</v>
      </c>
      <c r="D3196" s="16">
        <v>13.3</v>
      </c>
      <c r="E3196" s="16" t="s">
        <v>4</v>
      </c>
      <c r="F3196" s="46"/>
      <c r="G3196" s="46"/>
      <c r="H3196" s="46"/>
      <c r="I3196" s="16">
        <v>0</v>
      </c>
      <c r="J3196" s="46"/>
      <c r="K3196" s="46"/>
      <c r="L3196" s="46"/>
    </row>
    <row r="3197" spans="1:12" x14ac:dyDescent="0.25">
      <c r="A3197" s="114">
        <v>42419</v>
      </c>
      <c r="B3197" s="16">
        <v>56336</v>
      </c>
      <c r="C3197" s="16" t="s">
        <v>151</v>
      </c>
      <c r="D3197" s="16">
        <v>14.9</v>
      </c>
      <c r="E3197" s="16" t="s">
        <v>4</v>
      </c>
      <c r="F3197" s="46"/>
      <c r="G3197" s="46"/>
      <c r="H3197" s="46"/>
      <c r="I3197" s="16">
        <v>0</v>
      </c>
      <c r="J3197" s="46"/>
      <c r="K3197" s="46"/>
      <c r="L3197" s="46"/>
    </row>
    <row r="3198" spans="1:12" x14ac:dyDescent="0.25">
      <c r="A3198" s="114">
        <v>42419</v>
      </c>
      <c r="B3198" s="16">
        <v>56337</v>
      </c>
      <c r="C3198" s="16" t="s">
        <v>158</v>
      </c>
      <c r="D3198" s="16">
        <v>15.6</v>
      </c>
      <c r="E3198" s="16" t="s">
        <v>4</v>
      </c>
      <c r="F3198" s="46"/>
      <c r="G3198" s="46"/>
      <c r="H3198" s="46"/>
      <c r="I3198" s="16">
        <v>0</v>
      </c>
      <c r="J3198" s="46"/>
      <c r="K3198" s="46"/>
      <c r="L3198" s="46"/>
    </row>
    <row r="3199" spans="1:12" x14ac:dyDescent="0.25">
      <c r="A3199" s="114">
        <v>42419</v>
      </c>
      <c r="B3199" s="16">
        <v>56338</v>
      </c>
      <c r="C3199" s="16" t="s">
        <v>154</v>
      </c>
      <c r="D3199" s="16">
        <v>13</v>
      </c>
      <c r="E3199" s="16" t="s">
        <v>4</v>
      </c>
      <c r="F3199" s="46"/>
      <c r="G3199" s="46"/>
      <c r="H3199" s="46"/>
      <c r="I3199" s="16">
        <v>0</v>
      </c>
      <c r="J3199" s="46"/>
      <c r="K3199" s="46"/>
      <c r="L3199" s="46"/>
    </row>
    <row r="3200" spans="1:12" x14ac:dyDescent="0.25">
      <c r="A3200" s="114">
        <v>42419</v>
      </c>
      <c r="B3200" s="16">
        <v>56339</v>
      </c>
      <c r="C3200" s="16" t="s">
        <v>153</v>
      </c>
      <c r="D3200" s="16">
        <v>13.3</v>
      </c>
      <c r="E3200" s="16" t="s">
        <v>4</v>
      </c>
      <c r="F3200" s="46"/>
      <c r="G3200" s="46"/>
      <c r="H3200" s="46"/>
      <c r="I3200" s="16">
        <v>0</v>
      </c>
      <c r="J3200" s="46"/>
      <c r="K3200" s="46"/>
      <c r="L3200" s="46"/>
    </row>
    <row r="3201" spans="1:12" x14ac:dyDescent="0.25">
      <c r="A3201" s="114">
        <v>42419</v>
      </c>
      <c r="B3201" s="16">
        <v>56340</v>
      </c>
      <c r="C3201" s="16" t="s">
        <v>151</v>
      </c>
      <c r="D3201" s="16">
        <v>14.9</v>
      </c>
      <c r="E3201" s="16" t="s">
        <v>4</v>
      </c>
      <c r="F3201" s="46"/>
      <c r="G3201" s="46"/>
      <c r="H3201" s="46"/>
      <c r="I3201" s="16">
        <v>0</v>
      </c>
      <c r="J3201" s="46"/>
      <c r="K3201" s="46"/>
      <c r="L3201" s="46"/>
    </row>
    <row r="3202" spans="1:12" x14ac:dyDescent="0.25">
      <c r="A3202" s="114">
        <v>42419</v>
      </c>
      <c r="B3202" s="16">
        <v>56341</v>
      </c>
      <c r="C3202" s="16" t="s">
        <v>158</v>
      </c>
      <c r="D3202" s="16">
        <v>15.6</v>
      </c>
      <c r="E3202" s="16" t="s">
        <v>4</v>
      </c>
      <c r="F3202" s="46"/>
      <c r="G3202" s="46"/>
      <c r="H3202" s="46"/>
      <c r="I3202" s="16">
        <v>0</v>
      </c>
      <c r="J3202" s="46"/>
      <c r="K3202" s="46"/>
      <c r="L3202" s="46"/>
    </row>
    <row r="3203" spans="1:12" x14ac:dyDescent="0.25">
      <c r="A3203" s="114">
        <v>42419</v>
      </c>
      <c r="B3203" s="16">
        <v>56342</v>
      </c>
      <c r="C3203" s="16" t="s">
        <v>154</v>
      </c>
      <c r="D3203" s="16">
        <v>13</v>
      </c>
      <c r="E3203" s="16" t="s">
        <v>4</v>
      </c>
      <c r="F3203" s="46"/>
      <c r="G3203" s="46"/>
      <c r="H3203" s="46"/>
      <c r="I3203" s="16">
        <v>0</v>
      </c>
      <c r="J3203" s="46"/>
      <c r="K3203" s="46"/>
      <c r="L3203" s="46"/>
    </row>
    <row r="3204" spans="1:12" x14ac:dyDescent="0.25">
      <c r="A3204" s="114">
        <v>42419</v>
      </c>
      <c r="B3204" s="16">
        <v>56343</v>
      </c>
      <c r="C3204" s="16" t="s">
        <v>153</v>
      </c>
      <c r="D3204" s="16">
        <v>13.3</v>
      </c>
      <c r="E3204" s="16" t="s">
        <v>4</v>
      </c>
      <c r="F3204" s="46"/>
      <c r="G3204" s="46"/>
      <c r="H3204" s="46"/>
      <c r="I3204" s="16">
        <v>0</v>
      </c>
      <c r="J3204" s="46"/>
      <c r="K3204" s="46"/>
      <c r="L3204" s="46"/>
    </row>
    <row r="3205" spans="1:12" x14ac:dyDescent="0.25">
      <c r="A3205" s="114">
        <v>42419</v>
      </c>
      <c r="B3205" s="16">
        <v>56344</v>
      </c>
      <c r="C3205" s="16" t="s">
        <v>151</v>
      </c>
      <c r="D3205" s="16">
        <v>14.9</v>
      </c>
      <c r="E3205" s="16" t="s">
        <v>4</v>
      </c>
      <c r="F3205" s="46"/>
      <c r="G3205" s="46"/>
      <c r="H3205" s="46"/>
      <c r="I3205" s="16">
        <v>0</v>
      </c>
      <c r="J3205" s="46"/>
      <c r="K3205" s="46"/>
      <c r="L3205" s="46"/>
    </row>
    <row r="3206" spans="1:12" x14ac:dyDescent="0.25">
      <c r="A3206" s="114">
        <v>42419</v>
      </c>
      <c r="B3206" s="16">
        <v>56345</v>
      </c>
      <c r="C3206" s="16" t="s">
        <v>158</v>
      </c>
      <c r="D3206" s="16">
        <v>15.6</v>
      </c>
      <c r="E3206" s="16" t="s">
        <v>4</v>
      </c>
      <c r="F3206" s="46"/>
      <c r="G3206" s="46"/>
      <c r="H3206" s="46"/>
      <c r="I3206" s="16">
        <v>0</v>
      </c>
      <c r="J3206" s="46"/>
      <c r="K3206" s="46"/>
      <c r="L3206" s="46"/>
    </row>
    <row r="3207" spans="1:12" x14ac:dyDescent="0.25">
      <c r="A3207" s="114">
        <v>42419</v>
      </c>
      <c r="B3207" s="16">
        <v>56346</v>
      </c>
      <c r="C3207" s="16" t="s">
        <v>154</v>
      </c>
      <c r="D3207" s="16">
        <v>13</v>
      </c>
      <c r="E3207" s="16" t="s">
        <v>4</v>
      </c>
      <c r="F3207" s="46"/>
      <c r="G3207" s="46"/>
      <c r="H3207" s="46"/>
      <c r="I3207" s="16">
        <v>0</v>
      </c>
      <c r="J3207" s="46"/>
      <c r="K3207" s="46"/>
      <c r="L3207" s="46"/>
    </row>
    <row r="3208" spans="1:12" x14ac:dyDescent="0.25">
      <c r="A3208" s="114">
        <v>42419</v>
      </c>
      <c r="B3208" s="16">
        <v>56347</v>
      </c>
      <c r="C3208" s="16" t="s">
        <v>151</v>
      </c>
      <c r="D3208" s="16">
        <v>14.9</v>
      </c>
      <c r="E3208" s="16" t="s">
        <v>4</v>
      </c>
      <c r="F3208" s="46"/>
      <c r="G3208" s="46"/>
      <c r="H3208" s="46"/>
      <c r="I3208" s="16">
        <v>0</v>
      </c>
      <c r="J3208" s="46"/>
      <c r="K3208" s="46"/>
      <c r="L3208" s="46"/>
    </row>
    <row r="3209" spans="1:12" x14ac:dyDescent="0.25">
      <c r="A3209" s="114">
        <v>42419</v>
      </c>
      <c r="B3209" s="16">
        <v>56348</v>
      </c>
      <c r="C3209" s="16" t="s">
        <v>154</v>
      </c>
      <c r="D3209" s="16">
        <v>13</v>
      </c>
      <c r="E3209" s="16" t="s">
        <v>4</v>
      </c>
      <c r="F3209" s="46"/>
      <c r="G3209" s="46"/>
      <c r="H3209" s="46"/>
      <c r="I3209" s="16">
        <v>0</v>
      </c>
      <c r="J3209" s="46"/>
      <c r="K3209" s="46"/>
      <c r="L3209" s="46"/>
    </row>
    <row r="3210" spans="1:12" x14ac:dyDescent="0.25">
      <c r="A3210" s="114">
        <v>42419</v>
      </c>
      <c r="B3210" s="16">
        <v>56349</v>
      </c>
      <c r="C3210" s="16" t="s">
        <v>151</v>
      </c>
      <c r="D3210" s="16">
        <v>14.9</v>
      </c>
      <c r="E3210" s="16" t="s">
        <v>4</v>
      </c>
      <c r="F3210" s="46"/>
      <c r="G3210" s="46"/>
      <c r="H3210" s="46"/>
      <c r="I3210" s="16">
        <v>0</v>
      </c>
      <c r="J3210" s="46"/>
      <c r="K3210" s="46"/>
      <c r="L3210" s="46"/>
    </row>
    <row r="3211" spans="1:12" x14ac:dyDescent="0.25">
      <c r="A3211" s="114">
        <v>42419</v>
      </c>
      <c r="B3211" s="16">
        <v>56350</v>
      </c>
      <c r="C3211" s="16" t="s">
        <v>153</v>
      </c>
      <c r="D3211" s="16">
        <v>13.3</v>
      </c>
      <c r="E3211" s="16" t="s">
        <v>4</v>
      </c>
      <c r="F3211" s="46"/>
      <c r="G3211" s="46"/>
      <c r="H3211" s="46"/>
      <c r="I3211" s="16">
        <v>0</v>
      </c>
      <c r="J3211" s="46"/>
      <c r="K3211" s="46"/>
      <c r="L3211" s="46"/>
    </row>
    <row r="3212" spans="1:12" x14ac:dyDescent="0.25">
      <c r="A3212" s="114">
        <v>42419</v>
      </c>
      <c r="B3212" s="16">
        <v>56351</v>
      </c>
      <c r="C3212" s="16" t="s">
        <v>158</v>
      </c>
      <c r="D3212" s="16">
        <v>15.6</v>
      </c>
      <c r="E3212" s="16" t="s">
        <v>4</v>
      </c>
      <c r="F3212" s="46"/>
      <c r="G3212" s="46"/>
      <c r="H3212" s="46"/>
      <c r="I3212" s="16">
        <v>0</v>
      </c>
      <c r="J3212" s="46"/>
      <c r="K3212" s="46"/>
      <c r="L3212" s="46"/>
    </row>
    <row r="3213" spans="1:12" ht="15.75" thickBot="1" x14ac:dyDescent="0.3">
      <c r="A3213" s="114">
        <v>42419</v>
      </c>
      <c r="B3213" s="16">
        <v>56352</v>
      </c>
      <c r="C3213" s="16" t="s">
        <v>154</v>
      </c>
      <c r="D3213" s="16">
        <v>13</v>
      </c>
      <c r="E3213" s="16" t="s">
        <v>4</v>
      </c>
      <c r="F3213" s="46"/>
      <c r="G3213" s="46"/>
      <c r="H3213" s="46"/>
      <c r="I3213" s="16">
        <v>0</v>
      </c>
      <c r="J3213" s="117"/>
      <c r="K3213" s="117"/>
      <c r="L3213" s="117"/>
    </row>
    <row r="3214" spans="1:12" x14ac:dyDescent="0.25">
      <c r="A3214" s="114">
        <v>42420</v>
      </c>
      <c r="B3214" s="16">
        <v>56353</v>
      </c>
      <c r="C3214" s="16" t="s">
        <v>155</v>
      </c>
      <c r="D3214" s="16">
        <v>14.9</v>
      </c>
      <c r="E3214" s="16" t="s">
        <v>4</v>
      </c>
      <c r="F3214" s="46"/>
      <c r="G3214" s="46"/>
      <c r="H3214" s="46"/>
      <c r="I3214" s="16">
        <v>0</v>
      </c>
      <c r="J3214" s="116"/>
      <c r="K3214" s="116"/>
      <c r="L3214" s="116"/>
    </row>
    <row r="3215" spans="1:12" x14ac:dyDescent="0.25">
      <c r="A3215" s="114">
        <v>42420</v>
      </c>
      <c r="B3215" s="16">
        <v>56354</v>
      </c>
      <c r="C3215" s="16" t="s">
        <v>158</v>
      </c>
      <c r="D3215" s="16">
        <v>15.6</v>
      </c>
      <c r="E3215" s="16" t="s">
        <v>4</v>
      </c>
      <c r="F3215" s="46"/>
      <c r="G3215" s="46"/>
      <c r="H3215" s="46"/>
      <c r="I3215" s="16">
        <v>0</v>
      </c>
      <c r="J3215" s="46"/>
      <c r="K3215" s="46"/>
      <c r="L3215" s="46"/>
    </row>
    <row r="3216" spans="1:12" x14ac:dyDescent="0.25">
      <c r="A3216" s="114">
        <v>42420</v>
      </c>
      <c r="B3216" s="16">
        <v>56355</v>
      </c>
      <c r="C3216" s="16" t="s">
        <v>153</v>
      </c>
      <c r="D3216" s="16">
        <v>13.3</v>
      </c>
      <c r="E3216" s="16" t="s">
        <v>4</v>
      </c>
      <c r="F3216" s="46"/>
      <c r="G3216" s="46"/>
      <c r="H3216" s="46"/>
      <c r="I3216" s="16">
        <v>0</v>
      </c>
      <c r="J3216" s="46"/>
      <c r="K3216" s="46"/>
      <c r="L3216" s="46"/>
    </row>
    <row r="3217" spans="1:12" x14ac:dyDescent="0.25">
      <c r="A3217" s="114">
        <v>42420</v>
      </c>
      <c r="B3217" s="16">
        <v>56356</v>
      </c>
      <c r="C3217" s="16" t="s">
        <v>155</v>
      </c>
      <c r="D3217" s="16">
        <v>14.9</v>
      </c>
      <c r="E3217" s="16" t="s">
        <v>4</v>
      </c>
      <c r="F3217" s="46"/>
      <c r="G3217" s="46"/>
      <c r="H3217" s="46"/>
      <c r="I3217" s="16">
        <v>0</v>
      </c>
      <c r="J3217" s="46"/>
      <c r="K3217" s="46"/>
      <c r="L3217" s="46"/>
    </row>
    <row r="3218" spans="1:12" x14ac:dyDescent="0.25">
      <c r="A3218" s="114">
        <v>42420</v>
      </c>
      <c r="B3218" s="16">
        <v>56357</v>
      </c>
      <c r="C3218" s="16" t="s">
        <v>158</v>
      </c>
      <c r="D3218" s="16">
        <v>15.6</v>
      </c>
      <c r="E3218" s="16" t="s">
        <v>4</v>
      </c>
      <c r="F3218" s="46"/>
      <c r="G3218" s="46"/>
      <c r="H3218" s="46"/>
      <c r="I3218" s="16">
        <v>0</v>
      </c>
      <c r="J3218" s="46"/>
      <c r="K3218" s="46"/>
      <c r="L3218" s="46"/>
    </row>
    <row r="3219" spans="1:12" x14ac:dyDescent="0.25">
      <c r="A3219" s="114">
        <v>42420</v>
      </c>
      <c r="B3219" s="16">
        <v>56358</v>
      </c>
      <c r="C3219" s="16" t="s">
        <v>153</v>
      </c>
      <c r="D3219" s="16">
        <v>13.3</v>
      </c>
      <c r="E3219" s="16" t="s">
        <v>4</v>
      </c>
      <c r="F3219" s="46"/>
      <c r="G3219" s="46"/>
      <c r="H3219" s="46"/>
      <c r="I3219" s="16">
        <v>0</v>
      </c>
      <c r="J3219" s="46"/>
      <c r="K3219" s="46"/>
      <c r="L3219" s="46"/>
    </row>
    <row r="3220" spans="1:12" x14ac:dyDescent="0.25">
      <c r="A3220" s="114">
        <v>42420</v>
      </c>
      <c r="B3220" s="16">
        <v>56359</v>
      </c>
      <c r="C3220" s="16" t="s">
        <v>155</v>
      </c>
      <c r="D3220" s="16">
        <v>14.9</v>
      </c>
      <c r="E3220" s="16" t="s">
        <v>4</v>
      </c>
      <c r="F3220" s="46"/>
      <c r="G3220" s="46"/>
      <c r="H3220" s="46"/>
      <c r="I3220" s="16">
        <v>0</v>
      </c>
      <c r="J3220" s="46"/>
      <c r="K3220" s="46"/>
      <c r="L3220" s="46"/>
    </row>
    <row r="3221" spans="1:12" x14ac:dyDescent="0.25">
      <c r="A3221" s="114">
        <v>42420</v>
      </c>
      <c r="B3221" s="16">
        <v>56360</v>
      </c>
      <c r="C3221" s="16" t="s">
        <v>158</v>
      </c>
      <c r="D3221" s="16">
        <v>15.6</v>
      </c>
      <c r="E3221" s="16" t="s">
        <v>4</v>
      </c>
      <c r="F3221" s="46"/>
      <c r="G3221" s="46"/>
      <c r="H3221" s="46"/>
      <c r="I3221" s="16">
        <v>0</v>
      </c>
      <c r="J3221" s="46"/>
      <c r="K3221" s="46"/>
      <c r="L3221" s="46"/>
    </row>
    <row r="3222" spans="1:12" x14ac:dyDescent="0.25">
      <c r="A3222" s="114">
        <v>42420</v>
      </c>
      <c r="B3222" s="16">
        <v>56361</v>
      </c>
      <c r="C3222" s="16" t="s">
        <v>154</v>
      </c>
      <c r="D3222" s="16">
        <v>13</v>
      </c>
      <c r="E3222" s="16" t="s">
        <v>4</v>
      </c>
      <c r="F3222" s="46"/>
      <c r="G3222" s="46"/>
      <c r="H3222" s="46"/>
      <c r="I3222" s="16">
        <v>0</v>
      </c>
      <c r="J3222" s="46"/>
      <c r="K3222" s="46"/>
      <c r="L3222" s="46"/>
    </row>
    <row r="3223" spans="1:12" x14ac:dyDescent="0.25">
      <c r="A3223" s="114">
        <v>42420</v>
      </c>
      <c r="B3223" s="16">
        <v>56362</v>
      </c>
      <c r="C3223" s="16" t="s">
        <v>153</v>
      </c>
      <c r="D3223" s="16">
        <v>13.3</v>
      </c>
      <c r="E3223" s="16" t="s">
        <v>4</v>
      </c>
      <c r="F3223" s="46"/>
      <c r="G3223" s="46"/>
      <c r="H3223" s="46"/>
      <c r="I3223" s="16">
        <v>0</v>
      </c>
      <c r="J3223" s="46"/>
      <c r="K3223" s="46"/>
      <c r="L3223" s="46"/>
    </row>
    <row r="3224" spans="1:12" x14ac:dyDescent="0.25">
      <c r="A3224" s="114">
        <v>42420</v>
      </c>
      <c r="B3224" s="16">
        <v>56363</v>
      </c>
      <c r="C3224" s="16" t="s">
        <v>155</v>
      </c>
      <c r="D3224" s="16">
        <v>14.9</v>
      </c>
      <c r="E3224" s="16" t="s">
        <v>4</v>
      </c>
      <c r="F3224" s="46"/>
      <c r="G3224" s="46"/>
      <c r="H3224" s="46"/>
      <c r="I3224" s="16">
        <v>0</v>
      </c>
      <c r="J3224" s="46"/>
      <c r="K3224" s="46"/>
      <c r="L3224" s="46"/>
    </row>
    <row r="3225" spans="1:12" x14ac:dyDescent="0.25">
      <c r="A3225" s="114">
        <v>42420</v>
      </c>
      <c r="B3225" s="16">
        <v>56364</v>
      </c>
      <c r="C3225" s="16" t="s">
        <v>158</v>
      </c>
      <c r="D3225" s="16">
        <v>15.6</v>
      </c>
      <c r="E3225" s="16" t="s">
        <v>4</v>
      </c>
      <c r="F3225" s="46"/>
      <c r="G3225" s="46"/>
      <c r="H3225" s="46"/>
      <c r="I3225" s="16">
        <v>0</v>
      </c>
      <c r="J3225" s="46"/>
      <c r="K3225" s="46"/>
      <c r="L3225" s="46"/>
    </row>
    <row r="3226" spans="1:12" x14ac:dyDescent="0.25">
      <c r="A3226" s="114">
        <v>42420</v>
      </c>
      <c r="B3226" s="16">
        <v>56365</v>
      </c>
      <c r="C3226" s="16" t="s">
        <v>151</v>
      </c>
      <c r="D3226" s="16">
        <v>14.9</v>
      </c>
      <c r="E3226" s="16" t="s">
        <v>4</v>
      </c>
      <c r="F3226" s="46"/>
      <c r="G3226" s="46"/>
      <c r="H3226" s="46"/>
      <c r="I3226" s="16">
        <v>0</v>
      </c>
      <c r="J3226" s="46"/>
      <c r="K3226" s="46"/>
      <c r="L3226" s="46"/>
    </row>
    <row r="3227" spans="1:12" x14ac:dyDescent="0.25">
      <c r="A3227" s="114">
        <v>42420</v>
      </c>
      <c r="B3227" s="16">
        <v>56366</v>
      </c>
      <c r="C3227" s="16" t="s">
        <v>154</v>
      </c>
      <c r="D3227" s="16">
        <v>13</v>
      </c>
      <c r="E3227" s="16" t="s">
        <v>4</v>
      </c>
      <c r="F3227" s="46"/>
      <c r="G3227" s="46"/>
      <c r="H3227" s="46"/>
      <c r="I3227" s="16">
        <v>0</v>
      </c>
      <c r="J3227" s="46"/>
      <c r="K3227" s="46"/>
      <c r="L3227" s="46"/>
    </row>
    <row r="3228" spans="1:12" x14ac:dyDescent="0.25">
      <c r="A3228" s="114">
        <v>42420</v>
      </c>
      <c r="B3228" s="16">
        <v>56367</v>
      </c>
      <c r="C3228" s="16" t="s">
        <v>153</v>
      </c>
      <c r="D3228" s="16">
        <v>13.3</v>
      </c>
      <c r="E3228" s="16" t="s">
        <v>4</v>
      </c>
      <c r="F3228" s="46"/>
      <c r="G3228" s="46"/>
      <c r="H3228" s="46"/>
      <c r="I3228" s="16">
        <v>0</v>
      </c>
      <c r="J3228" s="46"/>
      <c r="K3228" s="46"/>
      <c r="L3228" s="46"/>
    </row>
    <row r="3229" spans="1:12" x14ac:dyDescent="0.25">
      <c r="A3229" s="114">
        <v>42420</v>
      </c>
      <c r="B3229" s="16">
        <v>56368</v>
      </c>
      <c r="C3229" s="16" t="s">
        <v>151</v>
      </c>
      <c r="D3229" s="16">
        <v>14.9</v>
      </c>
      <c r="E3229" s="16" t="s">
        <v>4</v>
      </c>
      <c r="F3229" s="46"/>
      <c r="G3229" s="46"/>
      <c r="H3229" s="46"/>
      <c r="I3229" s="16">
        <v>0</v>
      </c>
      <c r="J3229" s="46"/>
      <c r="K3229" s="46"/>
      <c r="L3229" s="46"/>
    </row>
    <row r="3230" spans="1:12" x14ac:dyDescent="0.25">
      <c r="A3230" s="114">
        <v>42420</v>
      </c>
      <c r="B3230" s="16">
        <v>56369</v>
      </c>
      <c r="C3230" s="16" t="s">
        <v>158</v>
      </c>
      <c r="D3230" s="16">
        <v>15.6</v>
      </c>
      <c r="E3230" s="16" t="s">
        <v>4</v>
      </c>
      <c r="F3230" s="46"/>
      <c r="G3230" s="46"/>
      <c r="H3230" s="46"/>
      <c r="I3230" s="16">
        <v>0</v>
      </c>
      <c r="J3230" s="46"/>
      <c r="K3230" s="46"/>
      <c r="L3230" s="46"/>
    </row>
    <row r="3231" spans="1:12" x14ac:dyDescent="0.25">
      <c r="A3231" s="114">
        <v>42420</v>
      </c>
      <c r="B3231" s="16">
        <v>56370</v>
      </c>
      <c r="C3231" s="16" t="s">
        <v>155</v>
      </c>
      <c r="D3231" s="16">
        <v>14.9</v>
      </c>
      <c r="E3231" s="16" t="s">
        <v>4</v>
      </c>
      <c r="F3231" s="46"/>
      <c r="G3231" s="46"/>
      <c r="H3231" s="46"/>
      <c r="I3231" s="16">
        <v>0</v>
      </c>
      <c r="J3231" s="46"/>
      <c r="K3231" s="46"/>
      <c r="L3231" s="46"/>
    </row>
    <row r="3232" spans="1:12" x14ac:dyDescent="0.25">
      <c r="A3232" s="114">
        <v>42420</v>
      </c>
      <c r="B3232" s="16">
        <v>56371</v>
      </c>
      <c r="C3232" s="16" t="s">
        <v>154</v>
      </c>
      <c r="D3232" s="16">
        <v>13</v>
      </c>
      <c r="E3232" s="16" t="s">
        <v>4</v>
      </c>
      <c r="F3232" s="46"/>
      <c r="G3232" s="46"/>
      <c r="H3232" s="46"/>
      <c r="I3232" s="16">
        <v>0</v>
      </c>
      <c r="J3232" s="46"/>
      <c r="K3232" s="46"/>
      <c r="L3232" s="46"/>
    </row>
    <row r="3233" spans="1:12" x14ac:dyDescent="0.25">
      <c r="A3233" s="114">
        <v>42420</v>
      </c>
      <c r="B3233" s="16">
        <v>56372</v>
      </c>
      <c r="C3233" s="16" t="s">
        <v>151</v>
      </c>
      <c r="D3233" s="16">
        <v>14.9</v>
      </c>
      <c r="E3233" s="16" t="s">
        <v>4</v>
      </c>
      <c r="F3233" s="46"/>
      <c r="G3233" s="46"/>
      <c r="H3233" s="46"/>
      <c r="I3233" s="16">
        <v>0</v>
      </c>
      <c r="J3233" s="46"/>
      <c r="K3233" s="46"/>
      <c r="L3233" s="46"/>
    </row>
    <row r="3234" spans="1:12" x14ac:dyDescent="0.25">
      <c r="A3234" s="114">
        <v>42420</v>
      </c>
      <c r="B3234" s="16">
        <v>56373</v>
      </c>
      <c r="C3234" s="16" t="s">
        <v>153</v>
      </c>
      <c r="D3234" s="16">
        <v>13.3</v>
      </c>
      <c r="E3234" s="16" t="s">
        <v>4</v>
      </c>
      <c r="F3234" s="46"/>
      <c r="G3234" s="46"/>
      <c r="H3234" s="46"/>
      <c r="I3234" s="16">
        <v>0</v>
      </c>
      <c r="J3234" s="46"/>
      <c r="K3234" s="46"/>
      <c r="L3234" s="46"/>
    </row>
    <row r="3235" spans="1:12" x14ac:dyDescent="0.25">
      <c r="A3235" s="114">
        <v>42420</v>
      </c>
      <c r="B3235" s="16">
        <v>56374</v>
      </c>
      <c r="C3235" s="16" t="s">
        <v>154</v>
      </c>
      <c r="D3235" s="16">
        <v>13</v>
      </c>
      <c r="E3235" s="16" t="s">
        <v>4</v>
      </c>
      <c r="F3235" s="46"/>
      <c r="G3235" s="46"/>
      <c r="H3235" s="46"/>
      <c r="I3235" s="16">
        <v>0</v>
      </c>
      <c r="J3235" s="46"/>
      <c r="K3235" s="46"/>
      <c r="L3235" s="46"/>
    </row>
    <row r="3236" spans="1:12" x14ac:dyDescent="0.25">
      <c r="A3236" s="114">
        <v>42420</v>
      </c>
      <c r="B3236" s="16">
        <v>56375</v>
      </c>
      <c r="C3236" s="16" t="s">
        <v>155</v>
      </c>
      <c r="D3236" s="16">
        <v>14.9</v>
      </c>
      <c r="E3236" s="16" t="s">
        <v>4</v>
      </c>
      <c r="F3236" s="46"/>
      <c r="G3236" s="46"/>
      <c r="H3236" s="46"/>
      <c r="I3236" s="16">
        <v>0</v>
      </c>
      <c r="J3236" s="46"/>
      <c r="K3236" s="46"/>
      <c r="L3236" s="46"/>
    </row>
    <row r="3237" spans="1:12" x14ac:dyDescent="0.25">
      <c r="A3237" s="114">
        <v>42420</v>
      </c>
      <c r="B3237" s="16">
        <v>56376</v>
      </c>
      <c r="C3237" s="16" t="s">
        <v>151</v>
      </c>
      <c r="D3237" s="16">
        <v>14.9</v>
      </c>
      <c r="E3237" s="16" t="s">
        <v>4</v>
      </c>
      <c r="F3237" s="46"/>
      <c r="G3237" s="46"/>
      <c r="H3237" s="46"/>
      <c r="I3237" s="16">
        <v>0</v>
      </c>
      <c r="J3237" s="46"/>
      <c r="K3237" s="46"/>
      <c r="L3237" s="46"/>
    </row>
    <row r="3238" spans="1:12" x14ac:dyDescent="0.25">
      <c r="A3238" s="114">
        <v>42420</v>
      </c>
      <c r="B3238" s="16">
        <v>56377</v>
      </c>
      <c r="C3238" s="16" t="s">
        <v>153</v>
      </c>
      <c r="D3238" s="16">
        <v>13.3</v>
      </c>
      <c r="E3238" s="16" t="s">
        <v>4</v>
      </c>
      <c r="F3238" s="46"/>
      <c r="G3238" s="46"/>
      <c r="H3238" s="46"/>
      <c r="I3238" s="16">
        <v>0</v>
      </c>
      <c r="J3238" s="46"/>
      <c r="K3238" s="46"/>
      <c r="L3238" s="46"/>
    </row>
    <row r="3239" spans="1:12" x14ac:dyDescent="0.25">
      <c r="A3239" s="114">
        <v>42420</v>
      </c>
      <c r="B3239" s="16">
        <v>56378</v>
      </c>
      <c r="C3239" s="16" t="s">
        <v>154</v>
      </c>
      <c r="D3239" s="16">
        <v>13</v>
      </c>
      <c r="E3239" s="16" t="s">
        <v>4</v>
      </c>
      <c r="F3239" s="46"/>
      <c r="G3239" s="46"/>
      <c r="H3239" s="46"/>
      <c r="I3239" s="16">
        <v>0</v>
      </c>
      <c r="J3239" s="46"/>
      <c r="K3239" s="46"/>
      <c r="L3239" s="46"/>
    </row>
    <row r="3240" spans="1:12" x14ac:dyDescent="0.25">
      <c r="A3240" s="114">
        <v>42420</v>
      </c>
      <c r="B3240" s="16">
        <v>56379</v>
      </c>
      <c r="C3240" s="16" t="s">
        <v>155</v>
      </c>
      <c r="D3240" s="16">
        <v>14.9</v>
      </c>
      <c r="E3240" s="16" t="s">
        <v>4</v>
      </c>
      <c r="F3240" s="46"/>
      <c r="G3240" s="46"/>
      <c r="H3240" s="46"/>
      <c r="I3240" s="16">
        <v>0</v>
      </c>
      <c r="J3240" s="46"/>
      <c r="K3240" s="46"/>
      <c r="L3240" s="46"/>
    </row>
    <row r="3241" spans="1:12" x14ac:dyDescent="0.25">
      <c r="A3241" s="114">
        <v>42420</v>
      </c>
      <c r="B3241" s="16">
        <v>56380</v>
      </c>
      <c r="C3241" s="16" t="s">
        <v>151</v>
      </c>
      <c r="D3241" s="16">
        <v>14.9</v>
      </c>
      <c r="E3241" s="16" t="s">
        <v>4</v>
      </c>
      <c r="F3241" s="46"/>
      <c r="G3241" s="46"/>
      <c r="H3241" s="46"/>
      <c r="I3241" s="16">
        <v>0</v>
      </c>
      <c r="J3241" s="46"/>
      <c r="K3241" s="46"/>
      <c r="L3241" s="46"/>
    </row>
    <row r="3242" spans="1:12" x14ac:dyDescent="0.25">
      <c r="A3242" s="114">
        <v>42420</v>
      </c>
      <c r="B3242" s="16">
        <v>56381</v>
      </c>
      <c r="C3242" s="16" t="s">
        <v>153</v>
      </c>
      <c r="D3242" s="16">
        <v>13.3</v>
      </c>
      <c r="E3242" s="16" t="s">
        <v>4</v>
      </c>
      <c r="F3242" s="46"/>
      <c r="G3242" s="46"/>
      <c r="H3242" s="46"/>
      <c r="I3242" s="16">
        <v>0</v>
      </c>
      <c r="J3242" s="46"/>
      <c r="K3242" s="46"/>
      <c r="L3242" s="46"/>
    </row>
    <row r="3243" spans="1:12" x14ac:dyDescent="0.25">
      <c r="A3243" s="114">
        <v>42420</v>
      </c>
      <c r="B3243" s="16">
        <v>56382</v>
      </c>
      <c r="C3243" s="16" t="s">
        <v>154</v>
      </c>
      <c r="D3243" s="16">
        <v>13</v>
      </c>
      <c r="E3243" s="16" t="s">
        <v>4</v>
      </c>
      <c r="F3243" s="46"/>
      <c r="G3243" s="46"/>
      <c r="H3243" s="46"/>
      <c r="I3243" s="16">
        <v>0</v>
      </c>
      <c r="J3243" s="46"/>
      <c r="K3243" s="46"/>
      <c r="L3243" s="46"/>
    </row>
    <row r="3244" spans="1:12" x14ac:dyDescent="0.25">
      <c r="A3244" s="114">
        <v>42420</v>
      </c>
      <c r="B3244" s="16">
        <v>56383</v>
      </c>
      <c r="C3244" s="16" t="s">
        <v>155</v>
      </c>
      <c r="D3244" s="16">
        <v>14.9</v>
      </c>
      <c r="E3244" s="16" t="s">
        <v>4</v>
      </c>
      <c r="F3244" s="46"/>
      <c r="G3244" s="46"/>
      <c r="H3244" s="46"/>
      <c r="I3244" s="16">
        <v>0</v>
      </c>
      <c r="J3244" s="46"/>
      <c r="K3244" s="46"/>
      <c r="L3244" s="46"/>
    </row>
    <row r="3245" spans="1:12" x14ac:dyDescent="0.25">
      <c r="A3245" s="114">
        <v>42420</v>
      </c>
      <c r="B3245" s="16">
        <v>56384</v>
      </c>
      <c r="C3245" s="16" t="s">
        <v>151</v>
      </c>
      <c r="D3245" s="16">
        <v>14.9</v>
      </c>
      <c r="E3245" s="16" t="s">
        <v>4</v>
      </c>
      <c r="F3245" s="46"/>
      <c r="G3245" s="46"/>
      <c r="H3245" s="46"/>
      <c r="I3245" s="16">
        <v>0</v>
      </c>
      <c r="J3245" s="46"/>
      <c r="K3245" s="46"/>
      <c r="L3245" s="46"/>
    </row>
    <row r="3246" spans="1:12" x14ac:dyDescent="0.25">
      <c r="A3246" s="114">
        <v>42420</v>
      </c>
      <c r="B3246" s="16">
        <v>56385</v>
      </c>
      <c r="C3246" s="16" t="s">
        <v>152</v>
      </c>
      <c r="D3246" s="16">
        <v>14.9</v>
      </c>
      <c r="E3246" s="16" t="s">
        <v>4</v>
      </c>
      <c r="F3246" s="46"/>
      <c r="G3246" s="46"/>
      <c r="H3246" s="46"/>
      <c r="I3246" s="16">
        <v>0</v>
      </c>
      <c r="J3246" s="46"/>
      <c r="K3246" s="46"/>
      <c r="L3246" s="46"/>
    </row>
    <row r="3247" spans="1:12" x14ac:dyDescent="0.25">
      <c r="A3247" s="114">
        <v>42420</v>
      </c>
      <c r="B3247" s="16">
        <v>56386</v>
      </c>
      <c r="C3247" s="16" t="s">
        <v>153</v>
      </c>
      <c r="D3247" s="16">
        <v>13.3</v>
      </c>
      <c r="E3247" s="16" t="s">
        <v>4</v>
      </c>
      <c r="F3247" s="46"/>
      <c r="G3247" s="46"/>
      <c r="H3247" s="46"/>
      <c r="I3247" s="16">
        <v>0</v>
      </c>
      <c r="J3247" s="46"/>
      <c r="K3247" s="46"/>
      <c r="L3247" s="46"/>
    </row>
    <row r="3248" spans="1:12" x14ac:dyDescent="0.25">
      <c r="A3248" s="114">
        <v>42420</v>
      </c>
      <c r="B3248" s="16">
        <v>56387</v>
      </c>
      <c r="C3248" s="16" t="s">
        <v>154</v>
      </c>
      <c r="D3248" s="16">
        <v>13</v>
      </c>
      <c r="E3248" s="16" t="s">
        <v>4</v>
      </c>
      <c r="F3248" s="46"/>
      <c r="G3248" s="46"/>
      <c r="H3248" s="46"/>
      <c r="I3248" s="16">
        <v>0</v>
      </c>
      <c r="J3248" s="46"/>
      <c r="K3248" s="46"/>
      <c r="L3248" s="46"/>
    </row>
    <row r="3249" spans="1:12" x14ac:dyDescent="0.25">
      <c r="A3249" s="114">
        <v>42420</v>
      </c>
      <c r="B3249" s="16">
        <v>56388</v>
      </c>
      <c r="C3249" s="16" t="s">
        <v>151</v>
      </c>
      <c r="D3249" s="16">
        <v>14.9</v>
      </c>
      <c r="E3249" s="16" t="s">
        <v>4</v>
      </c>
      <c r="F3249" s="46"/>
      <c r="G3249" s="46"/>
      <c r="H3249" s="46"/>
      <c r="I3249" s="16">
        <v>0</v>
      </c>
      <c r="J3249" s="46"/>
      <c r="K3249" s="46"/>
      <c r="L3249" s="46"/>
    </row>
    <row r="3250" spans="1:12" x14ac:dyDescent="0.25">
      <c r="A3250" s="114">
        <v>42420</v>
      </c>
      <c r="B3250" s="16">
        <v>56389</v>
      </c>
      <c r="C3250" s="16" t="s">
        <v>155</v>
      </c>
      <c r="D3250" s="16">
        <v>14.9</v>
      </c>
      <c r="E3250" s="16" t="s">
        <v>4</v>
      </c>
      <c r="F3250" s="46"/>
      <c r="G3250" s="46"/>
      <c r="H3250" s="46"/>
      <c r="I3250" s="16">
        <v>0</v>
      </c>
      <c r="J3250" s="46"/>
      <c r="K3250" s="46"/>
      <c r="L3250" s="46"/>
    </row>
    <row r="3251" spans="1:12" x14ac:dyDescent="0.25">
      <c r="A3251" s="114">
        <v>42420</v>
      </c>
      <c r="B3251" s="16">
        <v>56390</v>
      </c>
      <c r="C3251" s="16" t="s">
        <v>152</v>
      </c>
      <c r="D3251" s="16">
        <v>14.9</v>
      </c>
      <c r="E3251" s="16" t="s">
        <v>4</v>
      </c>
      <c r="F3251" s="46"/>
      <c r="G3251" s="46"/>
      <c r="H3251" s="46"/>
      <c r="I3251" s="16">
        <v>0</v>
      </c>
      <c r="J3251" s="46"/>
      <c r="K3251" s="46"/>
      <c r="L3251" s="46"/>
    </row>
    <row r="3252" spans="1:12" x14ac:dyDescent="0.25">
      <c r="A3252" s="114">
        <v>42420</v>
      </c>
      <c r="B3252" s="16">
        <v>56391</v>
      </c>
      <c r="C3252" s="16" t="s">
        <v>153</v>
      </c>
      <c r="D3252" s="16">
        <v>13.3</v>
      </c>
      <c r="E3252" s="16" t="s">
        <v>4</v>
      </c>
      <c r="F3252" s="46"/>
      <c r="G3252" s="46"/>
      <c r="H3252" s="46"/>
      <c r="I3252" s="16">
        <v>0</v>
      </c>
      <c r="J3252" s="46"/>
      <c r="K3252" s="46"/>
      <c r="L3252" s="46"/>
    </row>
    <row r="3253" spans="1:12" x14ac:dyDescent="0.25">
      <c r="A3253" s="114">
        <v>42420</v>
      </c>
      <c r="B3253" s="16">
        <v>56392</v>
      </c>
      <c r="C3253" s="16" t="s">
        <v>155</v>
      </c>
      <c r="D3253" s="16">
        <v>14.9</v>
      </c>
      <c r="E3253" s="16" t="s">
        <v>4</v>
      </c>
      <c r="F3253" s="46"/>
      <c r="G3253" s="46"/>
      <c r="H3253" s="46"/>
      <c r="I3253" s="16">
        <v>0</v>
      </c>
      <c r="J3253" s="46"/>
      <c r="K3253" s="46"/>
      <c r="L3253" s="46"/>
    </row>
    <row r="3254" spans="1:12" x14ac:dyDescent="0.25">
      <c r="A3254" s="114">
        <v>42420</v>
      </c>
      <c r="B3254" s="16">
        <v>56393</v>
      </c>
      <c r="C3254" s="16" t="s">
        <v>154</v>
      </c>
      <c r="D3254" s="16">
        <v>13</v>
      </c>
      <c r="E3254" s="16" t="s">
        <v>4</v>
      </c>
      <c r="F3254" s="46"/>
      <c r="G3254" s="46"/>
      <c r="H3254" s="46"/>
      <c r="I3254" s="16">
        <v>0</v>
      </c>
      <c r="J3254" s="46"/>
      <c r="K3254" s="46"/>
      <c r="L3254" s="46"/>
    </row>
    <row r="3255" spans="1:12" x14ac:dyDescent="0.25">
      <c r="A3255" s="114">
        <v>42420</v>
      </c>
      <c r="B3255" s="16">
        <v>56394</v>
      </c>
      <c r="C3255" s="16" t="s">
        <v>152</v>
      </c>
      <c r="D3255" s="16">
        <v>14.9</v>
      </c>
      <c r="E3255" s="16" t="s">
        <v>4</v>
      </c>
      <c r="F3255" s="46"/>
      <c r="G3255" s="46"/>
      <c r="H3255" s="46"/>
      <c r="I3255" s="16">
        <v>0</v>
      </c>
      <c r="J3255" s="46"/>
      <c r="K3255" s="46"/>
      <c r="L3255" s="46"/>
    </row>
    <row r="3256" spans="1:12" x14ac:dyDescent="0.25">
      <c r="A3256" s="114">
        <v>42420</v>
      </c>
      <c r="B3256" s="16">
        <v>56395</v>
      </c>
      <c r="C3256" s="16" t="s">
        <v>153</v>
      </c>
      <c r="D3256" s="16">
        <v>13.3</v>
      </c>
      <c r="E3256" s="16" t="s">
        <v>4</v>
      </c>
      <c r="F3256" s="46"/>
      <c r="G3256" s="46"/>
      <c r="H3256" s="46"/>
      <c r="I3256" s="16">
        <v>0</v>
      </c>
      <c r="J3256" s="46"/>
      <c r="K3256" s="46"/>
      <c r="L3256" s="46"/>
    </row>
    <row r="3257" spans="1:12" x14ac:dyDescent="0.25">
      <c r="A3257" s="114">
        <v>42420</v>
      </c>
      <c r="B3257" s="16">
        <v>56396</v>
      </c>
      <c r="C3257" s="16" t="s">
        <v>155</v>
      </c>
      <c r="D3257" s="16">
        <v>14.9</v>
      </c>
      <c r="E3257" s="16" t="s">
        <v>4</v>
      </c>
      <c r="F3257" s="46"/>
      <c r="G3257" s="46"/>
      <c r="H3257" s="46"/>
      <c r="I3257" s="16">
        <v>0</v>
      </c>
      <c r="J3257" s="46"/>
      <c r="K3257" s="46"/>
      <c r="L3257" s="46"/>
    </row>
    <row r="3258" spans="1:12" x14ac:dyDescent="0.25">
      <c r="A3258" s="114">
        <v>42420</v>
      </c>
      <c r="B3258" s="16">
        <v>56397</v>
      </c>
      <c r="C3258" s="16" t="s">
        <v>154</v>
      </c>
      <c r="D3258" s="16">
        <v>13</v>
      </c>
      <c r="E3258" s="16" t="s">
        <v>4</v>
      </c>
      <c r="F3258" s="46"/>
      <c r="G3258" s="46"/>
      <c r="H3258" s="46"/>
      <c r="I3258" s="16">
        <v>0</v>
      </c>
      <c r="J3258" s="46"/>
      <c r="K3258" s="46"/>
      <c r="L3258" s="46"/>
    </row>
    <row r="3259" spans="1:12" x14ac:dyDescent="0.25">
      <c r="A3259" s="114">
        <v>42420</v>
      </c>
      <c r="B3259" s="16">
        <v>56398</v>
      </c>
      <c r="C3259" s="16" t="s">
        <v>153</v>
      </c>
      <c r="D3259" s="16">
        <v>13.3</v>
      </c>
      <c r="E3259" s="16" t="s">
        <v>4</v>
      </c>
      <c r="F3259" s="46"/>
      <c r="G3259" s="46"/>
      <c r="H3259" s="46"/>
      <c r="I3259" s="16">
        <v>0</v>
      </c>
      <c r="J3259" s="46"/>
      <c r="K3259" s="46"/>
      <c r="L3259" s="46"/>
    </row>
    <row r="3260" spans="1:12" x14ac:dyDescent="0.25">
      <c r="A3260" s="114">
        <v>42420</v>
      </c>
      <c r="B3260" s="16">
        <v>56399</v>
      </c>
      <c r="C3260" s="16" t="s">
        <v>155</v>
      </c>
      <c r="D3260" s="16">
        <v>14.9</v>
      </c>
      <c r="E3260" s="16" t="s">
        <v>4</v>
      </c>
      <c r="F3260" s="46"/>
      <c r="G3260" s="46"/>
      <c r="H3260" s="46"/>
      <c r="I3260" s="16">
        <v>0</v>
      </c>
      <c r="J3260" s="46"/>
      <c r="K3260" s="46"/>
      <c r="L3260" s="46"/>
    </row>
    <row r="3261" spans="1:12" x14ac:dyDescent="0.25">
      <c r="A3261" s="114">
        <v>42420</v>
      </c>
      <c r="B3261" s="16">
        <v>56400</v>
      </c>
      <c r="C3261" s="16" t="s">
        <v>152</v>
      </c>
      <c r="D3261" s="16">
        <v>14.9</v>
      </c>
      <c r="E3261" s="16" t="s">
        <v>4</v>
      </c>
      <c r="F3261" s="46"/>
      <c r="G3261" s="46"/>
      <c r="H3261" s="46"/>
      <c r="I3261" s="16">
        <v>0</v>
      </c>
      <c r="J3261" s="46"/>
      <c r="K3261" s="46"/>
      <c r="L3261" s="46"/>
    </row>
    <row r="3262" spans="1:12" x14ac:dyDescent="0.25">
      <c r="A3262" s="114">
        <v>42420</v>
      </c>
      <c r="B3262" s="16">
        <v>56401</v>
      </c>
      <c r="C3262" s="16" t="s">
        <v>154</v>
      </c>
      <c r="D3262" s="16">
        <v>13</v>
      </c>
      <c r="E3262" s="16" t="s">
        <v>4</v>
      </c>
      <c r="F3262" s="46"/>
      <c r="G3262" s="46"/>
      <c r="H3262" s="46"/>
      <c r="I3262" s="16">
        <v>0</v>
      </c>
      <c r="J3262" s="46"/>
      <c r="K3262" s="46"/>
      <c r="L3262" s="46"/>
    </row>
    <row r="3263" spans="1:12" x14ac:dyDescent="0.25">
      <c r="A3263" s="114">
        <v>42420</v>
      </c>
      <c r="B3263" s="16">
        <v>56402</v>
      </c>
      <c r="C3263" s="16" t="s">
        <v>153</v>
      </c>
      <c r="D3263" s="16">
        <v>13.3</v>
      </c>
      <c r="E3263" s="16" t="s">
        <v>4</v>
      </c>
      <c r="F3263" s="46"/>
      <c r="G3263" s="46"/>
      <c r="H3263" s="46"/>
      <c r="I3263" s="16">
        <v>0</v>
      </c>
      <c r="J3263" s="46"/>
      <c r="K3263" s="46"/>
      <c r="L3263" s="46"/>
    </row>
    <row r="3264" spans="1:12" x14ac:dyDescent="0.25">
      <c r="A3264" s="114">
        <v>42420</v>
      </c>
      <c r="B3264" s="16">
        <v>56403</v>
      </c>
      <c r="C3264" s="16" t="s">
        <v>155</v>
      </c>
      <c r="D3264" s="16">
        <v>14.9</v>
      </c>
      <c r="E3264" s="16" t="s">
        <v>4</v>
      </c>
      <c r="F3264" s="46"/>
      <c r="G3264" s="46"/>
      <c r="H3264" s="46"/>
      <c r="I3264" s="16">
        <v>0</v>
      </c>
      <c r="J3264" s="46"/>
      <c r="K3264" s="46"/>
      <c r="L3264" s="46"/>
    </row>
    <row r="3265" spans="1:12" x14ac:dyDescent="0.25">
      <c r="A3265" s="114">
        <v>42420</v>
      </c>
      <c r="B3265" s="16">
        <v>56404</v>
      </c>
      <c r="C3265" s="16" t="s">
        <v>152</v>
      </c>
      <c r="D3265" s="16">
        <v>14.9</v>
      </c>
      <c r="E3265" s="16" t="s">
        <v>4</v>
      </c>
      <c r="F3265" s="46"/>
      <c r="G3265" s="46"/>
      <c r="H3265" s="46"/>
      <c r="I3265" s="16">
        <v>0</v>
      </c>
      <c r="J3265" s="46"/>
      <c r="K3265" s="46"/>
      <c r="L3265" s="46"/>
    </row>
    <row r="3266" spans="1:12" x14ac:dyDescent="0.25">
      <c r="A3266" s="114">
        <v>42420</v>
      </c>
      <c r="B3266" s="16">
        <v>56405</v>
      </c>
      <c r="C3266" s="16" t="s">
        <v>154</v>
      </c>
      <c r="D3266" s="16">
        <v>13</v>
      </c>
      <c r="E3266" s="16" t="s">
        <v>4</v>
      </c>
      <c r="F3266" s="46"/>
      <c r="G3266" s="46"/>
      <c r="H3266" s="46"/>
      <c r="I3266" s="16">
        <v>0</v>
      </c>
      <c r="J3266" s="46"/>
      <c r="K3266" s="46"/>
      <c r="L3266" s="46"/>
    </row>
    <row r="3267" spans="1:12" x14ac:dyDescent="0.25">
      <c r="A3267" s="114">
        <v>42420</v>
      </c>
      <c r="B3267" s="16">
        <v>56406</v>
      </c>
      <c r="C3267" s="16" t="s">
        <v>153</v>
      </c>
      <c r="D3267" s="16">
        <v>13.3</v>
      </c>
      <c r="E3267" s="16" t="s">
        <v>4</v>
      </c>
      <c r="F3267" s="46"/>
      <c r="G3267" s="46"/>
      <c r="H3267" s="46"/>
      <c r="I3267" s="16">
        <v>0</v>
      </c>
      <c r="J3267" s="46"/>
      <c r="K3267" s="46"/>
      <c r="L3267" s="46"/>
    </row>
    <row r="3268" spans="1:12" x14ac:dyDescent="0.25">
      <c r="A3268" s="114">
        <v>42420</v>
      </c>
      <c r="B3268" s="16">
        <v>56407</v>
      </c>
      <c r="C3268" s="16" t="s">
        <v>155</v>
      </c>
      <c r="D3268" s="16">
        <v>14.9</v>
      </c>
      <c r="E3268" s="16" t="s">
        <v>4</v>
      </c>
      <c r="F3268" s="46"/>
      <c r="G3268" s="46"/>
      <c r="H3268" s="46"/>
      <c r="I3268" s="16">
        <v>0</v>
      </c>
      <c r="J3268" s="46"/>
      <c r="K3268" s="46"/>
      <c r="L3268" s="46"/>
    </row>
    <row r="3269" spans="1:12" x14ac:dyDescent="0.25">
      <c r="A3269" s="114">
        <v>42420</v>
      </c>
      <c r="B3269" s="16">
        <v>56408</v>
      </c>
      <c r="C3269" s="16" t="s">
        <v>152</v>
      </c>
      <c r="D3269" s="16">
        <v>14.9</v>
      </c>
      <c r="E3269" s="16" t="s">
        <v>4</v>
      </c>
      <c r="F3269" s="46"/>
      <c r="G3269" s="46"/>
      <c r="H3269" s="46"/>
      <c r="I3269" s="16">
        <v>0</v>
      </c>
      <c r="J3269" s="46"/>
      <c r="K3269" s="46"/>
      <c r="L3269" s="46"/>
    </row>
    <row r="3270" spans="1:12" x14ac:dyDescent="0.25">
      <c r="A3270" s="114">
        <v>42420</v>
      </c>
      <c r="B3270" s="16">
        <v>56409</v>
      </c>
      <c r="C3270" s="16" t="s">
        <v>154</v>
      </c>
      <c r="D3270" s="16">
        <v>13</v>
      </c>
      <c r="E3270" s="16" t="s">
        <v>4</v>
      </c>
      <c r="F3270" s="46"/>
      <c r="G3270" s="46"/>
      <c r="H3270" s="46"/>
      <c r="I3270" s="16">
        <v>0</v>
      </c>
      <c r="J3270" s="46"/>
      <c r="K3270" s="46"/>
      <c r="L3270" s="46"/>
    </row>
    <row r="3271" spans="1:12" x14ac:dyDescent="0.25">
      <c r="A3271" s="114">
        <v>42420</v>
      </c>
      <c r="B3271" s="16">
        <v>56410</v>
      </c>
      <c r="C3271" s="16" t="s">
        <v>153</v>
      </c>
      <c r="D3271" s="16">
        <v>13.3</v>
      </c>
      <c r="E3271" s="16" t="s">
        <v>4</v>
      </c>
      <c r="F3271" s="46"/>
      <c r="G3271" s="46"/>
      <c r="H3271" s="46"/>
      <c r="I3271" s="16">
        <v>0</v>
      </c>
      <c r="J3271" s="46"/>
      <c r="K3271" s="46"/>
      <c r="L3271" s="46"/>
    </row>
    <row r="3272" spans="1:12" x14ac:dyDescent="0.25">
      <c r="A3272" s="114">
        <v>42420</v>
      </c>
      <c r="B3272" s="16">
        <v>56411</v>
      </c>
      <c r="C3272" s="16" t="s">
        <v>155</v>
      </c>
      <c r="D3272" s="16">
        <v>14.9</v>
      </c>
      <c r="E3272" s="16" t="s">
        <v>4</v>
      </c>
      <c r="F3272" s="46"/>
      <c r="G3272" s="46"/>
      <c r="H3272" s="46"/>
      <c r="I3272" s="16">
        <v>0</v>
      </c>
      <c r="J3272" s="46"/>
      <c r="K3272" s="46"/>
      <c r="L3272" s="46"/>
    </row>
    <row r="3273" spans="1:12" x14ac:dyDescent="0.25">
      <c r="A3273" s="114">
        <v>42420</v>
      </c>
      <c r="B3273" s="16">
        <v>56412</v>
      </c>
      <c r="C3273" s="16" t="s">
        <v>152</v>
      </c>
      <c r="D3273" s="16">
        <v>14.9</v>
      </c>
      <c r="E3273" s="16" t="s">
        <v>4</v>
      </c>
      <c r="F3273" s="46"/>
      <c r="G3273" s="46"/>
      <c r="H3273" s="46"/>
      <c r="I3273" s="16">
        <v>0</v>
      </c>
      <c r="J3273" s="46"/>
      <c r="K3273" s="46"/>
      <c r="L3273" s="46"/>
    </row>
    <row r="3274" spans="1:12" x14ac:dyDescent="0.25">
      <c r="A3274" s="114">
        <v>42420</v>
      </c>
      <c r="B3274" s="16">
        <v>56413</v>
      </c>
      <c r="C3274" s="16" t="s">
        <v>154</v>
      </c>
      <c r="D3274" s="16">
        <v>13</v>
      </c>
      <c r="E3274" s="16" t="s">
        <v>4</v>
      </c>
      <c r="F3274" s="46"/>
      <c r="G3274" s="46"/>
      <c r="H3274" s="46"/>
      <c r="I3274" s="16">
        <v>0</v>
      </c>
      <c r="J3274" s="46"/>
      <c r="K3274" s="46"/>
      <c r="L3274" s="46"/>
    </row>
    <row r="3275" spans="1:12" x14ac:dyDescent="0.25">
      <c r="A3275" s="114">
        <v>42420</v>
      </c>
      <c r="B3275" s="16">
        <v>56414</v>
      </c>
      <c r="C3275" s="16" t="s">
        <v>153</v>
      </c>
      <c r="D3275" s="16">
        <v>13.3</v>
      </c>
      <c r="E3275" s="16" t="s">
        <v>4</v>
      </c>
      <c r="F3275" s="46"/>
      <c r="G3275" s="46"/>
      <c r="H3275" s="46"/>
      <c r="I3275" s="16">
        <v>0</v>
      </c>
      <c r="J3275" s="46"/>
      <c r="K3275" s="46"/>
      <c r="L3275" s="46"/>
    </row>
    <row r="3276" spans="1:12" x14ac:dyDescent="0.25">
      <c r="A3276" s="114">
        <v>42420</v>
      </c>
      <c r="B3276" s="16">
        <v>56415</v>
      </c>
      <c r="C3276" s="16" t="s">
        <v>155</v>
      </c>
      <c r="D3276" s="16">
        <v>14.9</v>
      </c>
      <c r="E3276" s="16" t="s">
        <v>4</v>
      </c>
      <c r="F3276" s="46"/>
      <c r="G3276" s="46"/>
      <c r="H3276" s="46"/>
      <c r="I3276" s="16">
        <v>0</v>
      </c>
      <c r="J3276" s="46"/>
      <c r="K3276" s="46"/>
      <c r="L3276" s="46"/>
    </row>
    <row r="3277" spans="1:12" x14ac:dyDescent="0.25">
      <c r="A3277" s="114">
        <v>42420</v>
      </c>
      <c r="B3277" s="16">
        <v>56416</v>
      </c>
      <c r="C3277" s="16" t="s">
        <v>152</v>
      </c>
      <c r="D3277" s="16">
        <v>14.9</v>
      </c>
      <c r="E3277" s="16" t="s">
        <v>4</v>
      </c>
      <c r="F3277" s="46"/>
      <c r="G3277" s="46"/>
      <c r="H3277" s="46"/>
      <c r="I3277" s="16">
        <v>0</v>
      </c>
      <c r="J3277" s="46"/>
      <c r="K3277" s="46"/>
      <c r="L3277" s="46"/>
    </row>
    <row r="3278" spans="1:12" x14ac:dyDescent="0.25">
      <c r="A3278" s="114">
        <v>42420</v>
      </c>
      <c r="B3278" s="16">
        <v>56417</v>
      </c>
      <c r="C3278" s="16" t="s">
        <v>154</v>
      </c>
      <c r="D3278" s="16">
        <v>13</v>
      </c>
      <c r="E3278" s="16" t="s">
        <v>4</v>
      </c>
      <c r="F3278" s="46"/>
      <c r="G3278" s="46"/>
      <c r="H3278" s="46"/>
      <c r="I3278" s="16">
        <v>0</v>
      </c>
      <c r="J3278" s="46"/>
      <c r="K3278" s="46"/>
      <c r="L3278" s="46"/>
    </row>
    <row r="3279" spans="1:12" x14ac:dyDescent="0.25">
      <c r="A3279" s="114">
        <v>42420</v>
      </c>
      <c r="B3279" s="16">
        <v>56418</v>
      </c>
      <c r="C3279" s="16" t="s">
        <v>153</v>
      </c>
      <c r="D3279" s="16">
        <v>13.3</v>
      </c>
      <c r="E3279" s="16" t="s">
        <v>4</v>
      </c>
      <c r="F3279" s="46"/>
      <c r="G3279" s="46"/>
      <c r="H3279" s="46"/>
      <c r="I3279" s="16">
        <v>0</v>
      </c>
      <c r="J3279" s="46"/>
      <c r="K3279" s="46"/>
      <c r="L3279" s="46"/>
    </row>
    <row r="3280" spans="1:12" x14ac:dyDescent="0.25">
      <c r="A3280" s="114">
        <v>42420</v>
      </c>
      <c r="B3280" s="16">
        <v>56419</v>
      </c>
      <c r="C3280" s="16" t="s">
        <v>155</v>
      </c>
      <c r="D3280" s="16">
        <v>14.9</v>
      </c>
      <c r="E3280" s="16" t="s">
        <v>4</v>
      </c>
      <c r="F3280" s="46"/>
      <c r="G3280" s="46"/>
      <c r="H3280" s="46"/>
      <c r="I3280" s="16">
        <v>0</v>
      </c>
      <c r="J3280" s="46"/>
      <c r="K3280" s="46"/>
      <c r="L3280" s="46"/>
    </row>
    <row r="3281" spans="1:12" x14ac:dyDescent="0.25">
      <c r="A3281" s="114">
        <v>42420</v>
      </c>
      <c r="B3281" s="16">
        <v>56420</v>
      </c>
      <c r="C3281" s="16" t="s">
        <v>152</v>
      </c>
      <c r="D3281" s="16">
        <v>14.9</v>
      </c>
      <c r="E3281" s="16" t="s">
        <v>4</v>
      </c>
      <c r="F3281" s="46"/>
      <c r="G3281" s="46"/>
      <c r="H3281" s="46"/>
      <c r="I3281" s="16">
        <v>0</v>
      </c>
      <c r="J3281" s="46"/>
      <c r="K3281" s="46"/>
      <c r="L3281" s="46"/>
    </row>
    <row r="3282" spans="1:12" x14ac:dyDescent="0.25">
      <c r="A3282" s="114">
        <v>42420</v>
      </c>
      <c r="B3282" s="16">
        <v>56421</v>
      </c>
      <c r="C3282" s="16" t="s">
        <v>154</v>
      </c>
      <c r="D3282" s="16">
        <v>13</v>
      </c>
      <c r="E3282" s="16" t="s">
        <v>4</v>
      </c>
      <c r="F3282" s="46"/>
      <c r="G3282" s="46"/>
      <c r="H3282" s="46"/>
      <c r="I3282" s="16">
        <v>0</v>
      </c>
      <c r="J3282" s="46"/>
      <c r="K3282" s="46"/>
      <c r="L3282" s="46"/>
    </row>
    <row r="3283" spans="1:12" x14ac:dyDescent="0.25">
      <c r="A3283" s="114">
        <v>42420</v>
      </c>
      <c r="B3283" s="16">
        <v>56422</v>
      </c>
      <c r="C3283" s="16" t="s">
        <v>153</v>
      </c>
      <c r="D3283" s="16">
        <v>13.3</v>
      </c>
      <c r="E3283" s="16" t="s">
        <v>4</v>
      </c>
      <c r="F3283" s="46"/>
      <c r="G3283" s="46"/>
      <c r="H3283" s="46"/>
      <c r="I3283" s="16">
        <v>0</v>
      </c>
      <c r="J3283" s="46"/>
      <c r="K3283" s="46"/>
      <c r="L3283" s="46"/>
    </row>
    <row r="3284" spans="1:12" x14ac:dyDescent="0.25">
      <c r="A3284" s="114">
        <v>42420</v>
      </c>
      <c r="B3284" s="16">
        <v>56423</v>
      </c>
      <c r="C3284" s="16" t="s">
        <v>155</v>
      </c>
      <c r="D3284" s="16">
        <v>14.9</v>
      </c>
      <c r="E3284" s="16" t="s">
        <v>4</v>
      </c>
      <c r="F3284" s="46"/>
      <c r="G3284" s="46"/>
      <c r="H3284" s="46"/>
      <c r="I3284" s="16">
        <v>0</v>
      </c>
      <c r="J3284" s="46"/>
      <c r="K3284" s="46"/>
      <c r="L3284" s="46"/>
    </row>
    <row r="3285" spans="1:12" x14ac:dyDescent="0.25">
      <c r="A3285" s="114">
        <v>42420</v>
      </c>
      <c r="B3285" s="16">
        <v>56424</v>
      </c>
      <c r="C3285" s="16" t="s">
        <v>152</v>
      </c>
      <c r="D3285" s="16">
        <v>14.9</v>
      </c>
      <c r="E3285" s="16" t="s">
        <v>4</v>
      </c>
      <c r="F3285" s="46"/>
      <c r="G3285" s="46"/>
      <c r="H3285" s="46"/>
      <c r="I3285" s="16">
        <v>0</v>
      </c>
      <c r="J3285" s="46"/>
      <c r="K3285" s="46"/>
      <c r="L3285" s="46"/>
    </row>
    <row r="3286" spans="1:12" x14ac:dyDescent="0.25">
      <c r="A3286" s="114">
        <v>42420</v>
      </c>
      <c r="B3286" s="16">
        <v>56425</v>
      </c>
      <c r="C3286" s="16" t="s">
        <v>154</v>
      </c>
      <c r="D3286" s="16">
        <v>13</v>
      </c>
      <c r="E3286" s="16" t="s">
        <v>4</v>
      </c>
      <c r="F3286" s="46"/>
      <c r="G3286" s="46"/>
      <c r="H3286" s="46"/>
      <c r="I3286" s="16">
        <v>0</v>
      </c>
      <c r="J3286" s="46"/>
      <c r="K3286" s="46"/>
      <c r="L3286" s="46"/>
    </row>
    <row r="3287" spans="1:12" x14ac:dyDescent="0.25">
      <c r="A3287" s="114">
        <v>42420</v>
      </c>
      <c r="B3287" s="16">
        <v>56426</v>
      </c>
      <c r="C3287" s="16" t="s">
        <v>155</v>
      </c>
      <c r="D3287" s="16">
        <v>14.9</v>
      </c>
      <c r="E3287" s="16" t="s">
        <v>4</v>
      </c>
      <c r="F3287" s="46"/>
      <c r="G3287" s="46"/>
      <c r="H3287" s="46"/>
      <c r="I3287" s="16">
        <v>0</v>
      </c>
      <c r="J3287" s="46"/>
      <c r="K3287" s="46"/>
      <c r="L3287" s="46"/>
    </row>
    <row r="3288" spans="1:12" x14ac:dyDescent="0.25">
      <c r="A3288" s="114">
        <v>42420</v>
      </c>
      <c r="B3288" s="16">
        <v>56427</v>
      </c>
      <c r="C3288" s="16" t="s">
        <v>152</v>
      </c>
      <c r="D3288" s="16">
        <v>14.9</v>
      </c>
      <c r="E3288" s="16" t="s">
        <v>4</v>
      </c>
      <c r="F3288" s="46"/>
      <c r="G3288" s="46"/>
      <c r="H3288" s="46"/>
      <c r="I3288" s="16">
        <v>0</v>
      </c>
      <c r="J3288" s="46"/>
      <c r="K3288" s="46"/>
      <c r="L3288" s="46"/>
    </row>
    <row r="3289" spans="1:12" x14ac:dyDescent="0.25">
      <c r="A3289" s="114">
        <v>42420</v>
      </c>
      <c r="B3289" s="16">
        <v>56428</v>
      </c>
      <c r="C3289" s="16" t="s">
        <v>153</v>
      </c>
      <c r="D3289" s="16">
        <v>13.3</v>
      </c>
      <c r="E3289" s="16" t="s">
        <v>4</v>
      </c>
      <c r="F3289" s="46"/>
      <c r="G3289" s="46"/>
      <c r="H3289" s="46"/>
      <c r="I3289" s="16">
        <v>0</v>
      </c>
      <c r="J3289" s="46"/>
      <c r="K3289" s="46"/>
      <c r="L3289" s="46"/>
    </row>
    <row r="3290" spans="1:12" x14ac:dyDescent="0.25">
      <c r="A3290" s="114">
        <v>42420</v>
      </c>
      <c r="B3290" s="16">
        <v>56429</v>
      </c>
      <c r="C3290" s="16" t="s">
        <v>154</v>
      </c>
      <c r="D3290" s="16">
        <v>13</v>
      </c>
      <c r="E3290" s="16" t="s">
        <v>4</v>
      </c>
      <c r="F3290" s="46"/>
      <c r="G3290" s="46"/>
      <c r="H3290" s="46"/>
      <c r="I3290" s="16">
        <v>0</v>
      </c>
      <c r="J3290" s="46"/>
      <c r="K3290" s="46"/>
      <c r="L3290" s="46"/>
    </row>
    <row r="3291" spans="1:12" x14ac:dyDescent="0.25">
      <c r="A3291" s="114">
        <v>42420</v>
      </c>
      <c r="B3291" s="16">
        <v>56430</v>
      </c>
      <c r="C3291" s="16" t="s">
        <v>155</v>
      </c>
      <c r="D3291" s="16">
        <v>14.9</v>
      </c>
      <c r="E3291" s="16" t="s">
        <v>4</v>
      </c>
      <c r="F3291" s="46"/>
      <c r="G3291" s="46"/>
      <c r="H3291" s="46"/>
      <c r="I3291" s="16">
        <v>0</v>
      </c>
      <c r="J3291" s="46"/>
      <c r="K3291" s="46"/>
      <c r="L3291" s="46"/>
    </row>
    <row r="3292" spans="1:12" x14ac:dyDescent="0.25">
      <c r="A3292" s="114">
        <v>42420</v>
      </c>
      <c r="B3292" s="16">
        <v>56431</v>
      </c>
      <c r="C3292" s="16" t="s">
        <v>152</v>
      </c>
      <c r="D3292" s="16">
        <v>14.9</v>
      </c>
      <c r="E3292" s="16" t="s">
        <v>4</v>
      </c>
      <c r="F3292" s="46"/>
      <c r="G3292" s="46"/>
      <c r="H3292" s="46"/>
      <c r="I3292" s="16">
        <v>0</v>
      </c>
      <c r="J3292" s="46"/>
      <c r="K3292" s="46"/>
      <c r="L3292" s="46"/>
    </row>
    <row r="3293" spans="1:12" x14ac:dyDescent="0.25">
      <c r="A3293" s="114">
        <v>42420</v>
      </c>
      <c r="B3293" s="16">
        <v>56432</v>
      </c>
      <c r="C3293" s="16" t="s">
        <v>153</v>
      </c>
      <c r="D3293" s="16">
        <v>13.3</v>
      </c>
      <c r="E3293" s="16" t="s">
        <v>4</v>
      </c>
      <c r="F3293" s="46"/>
      <c r="G3293" s="46"/>
      <c r="H3293" s="46"/>
      <c r="I3293" s="16">
        <v>0</v>
      </c>
      <c r="J3293" s="46"/>
      <c r="K3293" s="46"/>
      <c r="L3293" s="46"/>
    </row>
    <row r="3294" spans="1:12" x14ac:dyDescent="0.25">
      <c r="A3294" s="114">
        <v>42420</v>
      </c>
      <c r="B3294" s="16">
        <v>56433</v>
      </c>
      <c r="C3294" s="16" t="s">
        <v>154</v>
      </c>
      <c r="D3294" s="16">
        <v>13</v>
      </c>
      <c r="E3294" s="16" t="s">
        <v>4</v>
      </c>
      <c r="F3294" s="46"/>
      <c r="G3294" s="46"/>
      <c r="H3294" s="46"/>
      <c r="I3294" s="16">
        <v>0</v>
      </c>
      <c r="J3294" s="46"/>
      <c r="K3294" s="46"/>
      <c r="L3294" s="46"/>
    </row>
    <row r="3295" spans="1:12" x14ac:dyDescent="0.25">
      <c r="A3295" s="114">
        <v>42420</v>
      </c>
      <c r="B3295" s="16">
        <v>56434</v>
      </c>
      <c r="C3295" s="16" t="s">
        <v>155</v>
      </c>
      <c r="D3295" s="16">
        <v>14.9</v>
      </c>
      <c r="E3295" s="16" t="s">
        <v>4</v>
      </c>
      <c r="F3295" s="46"/>
      <c r="G3295" s="46"/>
      <c r="H3295" s="46"/>
      <c r="I3295" s="16">
        <v>0</v>
      </c>
      <c r="J3295" s="46"/>
      <c r="K3295" s="46"/>
      <c r="L3295" s="46"/>
    </row>
    <row r="3296" spans="1:12" x14ac:dyDescent="0.25">
      <c r="A3296" s="114">
        <v>42420</v>
      </c>
      <c r="B3296" s="16">
        <v>56435</v>
      </c>
      <c r="C3296" s="16" t="s">
        <v>152</v>
      </c>
      <c r="D3296" s="16">
        <v>14.9</v>
      </c>
      <c r="E3296" s="16" t="s">
        <v>4</v>
      </c>
      <c r="F3296" s="46"/>
      <c r="G3296" s="46"/>
      <c r="H3296" s="46"/>
      <c r="I3296" s="16">
        <v>0</v>
      </c>
      <c r="J3296" s="46"/>
      <c r="K3296" s="46"/>
      <c r="L3296" s="46"/>
    </row>
    <row r="3297" spans="1:12" x14ac:dyDescent="0.25">
      <c r="A3297" s="114">
        <v>42420</v>
      </c>
      <c r="B3297" s="16">
        <v>56436</v>
      </c>
      <c r="C3297" s="16" t="s">
        <v>153</v>
      </c>
      <c r="D3297" s="16">
        <v>13.3</v>
      </c>
      <c r="E3297" s="16" t="s">
        <v>4</v>
      </c>
      <c r="F3297" s="46"/>
      <c r="G3297" s="46"/>
      <c r="H3297" s="46"/>
      <c r="I3297" s="16">
        <v>0</v>
      </c>
      <c r="J3297" s="46"/>
      <c r="K3297" s="46"/>
      <c r="L3297" s="46"/>
    </row>
    <row r="3298" spans="1:12" x14ac:dyDescent="0.25">
      <c r="A3298" s="114">
        <v>42420</v>
      </c>
      <c r="B3298" s="16">
        <v>56437</v>
      </c>
      <c r="C3298" s="16" t="s">
        <v>155</v>
      </c>
      <c r="D3298" s="16">
        <v>14.9</v>
      </c>
      <c r="E3298" s="16" t="s">
        <v>4</v>
      </c>
      <c r="F3298" s="46"/>
      <c r="G3298" s="46"/>
      <c r="H3298" s="46"/>
      <c r="I3298" s="16">
        <v>0</v>
      </c>
      <c r="J3298" s="46"/>
      <c r="K3298" s="46"/>
      <c r="L3298" s="46"/>
    </row>
    <row r="3299" spans="1:12" x14ac:dyDescent="0.25">
      <c r="A3299" s="114">
        <v>42420</v>
      </c>
      <c r="B3299" s="16">
        <v>56438</v>
      </c>
      <c r="C3299" s="16" t="s">
        <v>154</v>
      </c>
      <c r="D3299" s="16">
        <v>13</v>
      </c>
      <c r="E3299" s="16" t="s">
        <v>4</v>
      </c>
      <c r="F3299" s="46"/>
      <c r="G3299" s="46"/>
      <c r="H3299" s="46"/>
      <c r="I3299" s="16">
        <v>0</v>
      </c>
      <c r="J3299" s="46"/>
      <c r="K3299" s="46"/>
      <c r="L3299" s="46"/>
    </row>
    <row r="3300" spans="1:12" x14ac:dyDescent="0.25">
      <c r="A3300" s="114">
        <v>42420</v>
      </c>
      <c r="B3300" s="16">
        <v>56439</v>
      </c>
      <c r="C3300" s="16" t="s">
        <v>152</v>
      </c>
      <c r="D3300" s="16">
        <v>14.9</v>
      </c>
      <c r="E3300" s="16" t="s">
        <v>4</v>
      </c>
      <c r="F3300" s="46"/>
      <c r="G3300" s="46"/>
      <c r="H3300" s="46"/>
      <c r="I3300" s="16">
        <v>0</v>
      </c>
      <c r="J3300" s="46"/>
      <c r="K3300" s="46"/>
      <c r="L3300" s="46"/>
    </row>
    <row r="3301" spans="1:12" x14ac:dyDescent="0.25">
      <c r="A3301" s="114">
        <v>42420</v>
      </c>
      <c r="B3301" s="16">
        <v>56440</v>
      </c>
      <c r="C3301" s="16" t="s">
        <v>154</v>
      </c>
      <c r="D3301" s="16">
        <v>13</v>
      </c>
      <c r="E3301" s="16" t="s">
        <v>4</v>
      </c>
      <c r="F3301" s="46"/>
      <c r="G3301" s="46"/>
      <c r="H3301" s="46"/>
      <c r="I3301" s="16">
        <v>0</v>
      </c>
      <c r="J3301" s="46"/>
      <c r="K3301" s="46"/>
      <c r="L3301" s="46"/>
    </row>
    <row r="3302" spans="1:12" x14ac:dyDescent="0.25">
      <c r="A3302" s="114">
        <v>42420</v>
      </c>
      <c r="B3302" s="16">
        <v>56441</v>
      </c>
      <c r="C3302" s="16" t="s">
        <v>155</v>
      </c>
      <c r="D3302" s="16">
        <v>14.9</v>
      </c>
      <c r="E3302" s="16" t="s">
        <v>4</v>
      </c>
      <c r="F3302" s="46"/>
      <c r="G3302" s="46"/>
      <c r="H3302" s="46"/>
      <c r="I3302" s="16">
        <v>0</v>
      </c>
      <c r="J3302" s="46"/>
      <c r="K3302" s="46"/>
      <c r="L3302" s="46"/>
    </row>
    <row r="3303" spans="1:12" x14ac:dyDescent="0.25">
      <c r="A3303" s="114">
        <v>42420</v>
      </c>
      <c r="B3303" s="16">
        <v>56442</v>
      </c>
      <c r="C3303" s="16" t="s">
        <v>151</v>
      </c>
      <c r="D3303" s="16">
        <v>14.9</v>
      </c>
      <c r="E3303" s="16" t="s">
        <v>4</v>
      </c>
      <c r="F3303" s="46"/>
      <c r="G3303" s="46"/>
      <c r="H3303" s="46"/>
      <c r="I3303" s="16">
        <v>0</v>
      </c>
      <c r="J3303" s="46"/>
      <c r="K3303" s="46"/>
      <c r="L3303" s="46"/>
    </row>
    <row r="3304" spans="1:12" x14ac:dyDescent="0.25">
      <c r="A3304" s="114">
        <v>42420</v>
      </c>
      <c r="B3304" s="16">
        <v>56443</v>
      </c>
      <c r="C3304" s="16" t="s">
        <v>153</v>
      </c>
      <c r="D3304" s="16">
        <v>13.3</v>
      </c>
      <c r="E3304" s="16" t="s">
        <v>4</v>
      </c>
      <c r="F3304" s="46"/>
      <c r="G3304" s="46"/>
      <c r="H3304" s="46"/>
      <c r="I3304" s="16">
        <v>0</v>
      </c>
      <c r="J3304" s="46"/>
      <c r="K3304" s="46"/>
      <c r="L3304" s="46"/>
    </row>
    <row r="3305" spans="1:12" x14ac:dyDescent="0.25">
      <c r="A3305" s="114">
        <v>42420</v>
      </c>
      <c r="B3305" s="16">
        <v>56444</v>
      </c>
      <c r="C3305" s="16" t="s">
        <v>152</v>
      </c>
      <c r="D3305" s="16">
        <v>14.9</v>
      </c>
      <c r="E3305" s="16" t="s">
        <v>4</v>
      </c>
      <c r="F3305" s="46"/>
      <c r="G3305" s="46"/>
      <c r="H3305" s="46"/>
      <c r="I3305" s="16">
        <v>0</v>
      </c>
      <c r="J3305" s="46"/>
      <c r="K3305" s="46"/>
      <c r="L3305" s="46"/>
    </row>
    <row r="3306" spans="1:12" x14ac:dyDescent="0.25">
      <c r="A3306" s="114">
        <v>42420</v>
      </c>
      <c r="B3306" s="16">
        <v>56445</v>
      </c>
      <c r="C3306" s="16" t="s">
        <v>154</v>
      </c>
      <c r="D3306" s="16">
        <v>13</v>
      </c>
      <c r="E3306" s="16" t="s">
        <v>4</v>
      </c>
      <c r="F3306" s="46"/>
      <c r="G3306" s="46"/>
      <c r="H3306" s="46"/>
      <c r="I3306" s="16">
        <v>0</v>
      </c>
      <c r="J3306" s="46"/>
      <c r="K3306" s="46"/>
      <c r="L3306" s="46"/>
    </row>
    <row r="3307" spans="1:12" x14ac:dyDescent="0.25">
      <c r="A3307" s="114">
        <v>42420</v>
      </c>
      <c r="B3307" s="16">
        <v>56446</v>
      </c>
      <c r="C3307" s="16" t="s">
        <v>155</v>
      </c>
      <c r="D3307" s="16">
        <v>14.9</v>
      </c>
      <c r="E3307" s="16" t="s">
        <v>4</v>
      </c>
      <c r="F3307" s="46"/>
      <c r="G3307" s="46"/>
      <c r="H3307" s="46"/>
      <c r="I3307" s="16">
        <v>0</v>
      </c>
      <c r="J3307" s="46"/>
      <c r="K3307" s="46"/>
      <c r="L3307" s="46"/>
    </row>
    <row r="3308" spans="1:12" x14ac:dyDescent="0.25">
      <c r="A3308" s="114">
        <v>42420</v>
      </c>
      <c r="B3308" s="16">
        <v>56447</v>
      </c>
      <c r="C3308" s="16" t="s">
        <v>151</v>
      </c>
      <c r="D3308" s="16">
        <v>14.9</v>
      </c>
      <c r="E3308" s="16" t="s">
        <v>4</v>
      </c>
      <c r="F3308" s="46"/>
      <c r="G3308" s="46"/>
      <c r="H3308" s="46"/>
      <c r="I3308" s="16">
        <v>0</v>
      </c>
      <c r="J3308" s="46"/>
      <c r="K3308" s="46"/>
      <c r="L3308" s="46"/>
    </row>
    <row r="3309" spans="1:12" x14ac:dyDescent="0.25">
      <c r="A3309" s="114">
        <v>42420</v>
      </c>
      <c r="B3309" s="16">
        <v>56448</v>
      </c>
      <c r="C3309" s="16" t="s">
        <v>153</v>
      </c>
      <c r="D3309" s="16">
        <v>13.3</v>
      </c>
      <c r="E3309" s="16" t="s">
        <v>4</v>
      </c>
      <c r="F3309" s="46"/>
      <c r="G3309" s="46"/>
      <c r="H3309" s="46"/>
      <c r="I3309" s="16">
        <v>0</v>
      </c>
      <c r="J3309" s="46"/>
      <c r="K3309" s="46"/>
      <c r="L3309" s="46"/>
    </row>
    <row r="3310" spans="1:12" x14ac:dyDescent="0.25">
      <c r="A3310" s="114">
        <v>42420</v>
      </c>
      <c r="B3310" s="16">
        <v>56449</v>
      </c>
      <c r="C3310" s="16" t="s">
        <v>152</v>
      </c>
      <c r="D3310" s="16">
        <v>14.9</v>
      </c>
      <c r="E3310" s="16" t="s">
        <v>4</v>
      </c>
      <c r="F3310" s="46"/>
      <c r="G3310" s="46"/>
      <c r="H3310" s="46"/>
      <c r="I3310" s="16">
        <v>0</v>
      </c>
      <c r="J3310" s="46"/>
      <c r="K3310" s="46"/>
      <c r="L3310" s="46"/>
    </row>
    <row r="3311" spans="1:12" x14ac:dyDescent="0.25">
      <c r="A3311" s="114">
        <v>42420</v>
      </c>
      <c r="B3311" s="16">
        <v>56450</v>
      </c>
      <c r="C3311" s="16" t="s">
        <v>154</v>
      </c>
      <c r="D3311" s="16">
        <v>13</v>
      </c>
      <c r="E3311" s="16" t="s">
        <v>4</v>
      </c>
      <c r="F3311" s="46"/>
      <c r="G3311" s="46"/>
      <c r="H3311" s="46"/>
      <c r="I3311" s="16">
        <v>0</v>
      </c>
      <c r="J3311" s="46"/>
      <c r="K3311" s="46"/>
      <c r="L3311" s="46"/>
    </row>
    <row r="3312" spans="1:12" x14ac:dyDescent="0.25">
      <c r="A3312" s="114">
        <v>42420</v>
      </c>
      <c r="B3312" s="16">
        <v>56451</v>
      </c>
      <c r="C3312" s="16" t="s">
        <v>155</v>
      </c>
      <c r="D3312" s="16">
        <v>14.9</v>
      </c>
      <c r="E3312" s="16" t="s">
        <v>4</v>
      </c>
      <c r="F3312" s="46"/>
      <c r="G3312" s="46"/>
      <c r="H3312" s="46"/>
      <c r="I3312" s="16">
        <v>0</v>
      </c>
      <c r="J3312" s="46"/>
      <c r="K3312" s="46"/>
      <c r="L3312" s="46"/>
    </row>
    <row r="3313" spans="1:12" x14ac:dyDescent="0.25">
      <c r="A3313" s="114">
        <v>42420</v>
      </c>
      <c r="B3313" s="16">
        <v>56452</v>
      </c>
      <c r="C3313" s="16" t="s">
        <v>151</v>
      </c>
      <c r="D3313" s="16">
        <v>14.9</v>
      </c>
      <c r="E3313" s="16" t="s">
        <v>4</v>
      </c>
      <c r="F3313" s="46"/>
      <c r="G3313" s="46"/>
      <c r="H3313" s="46"/>
      <c r="I3313" s="16">
        <v>0</v>
      </c>
      <c r="J3313" s="46"/>
      <c r="K3313" s="46"/>
      <c r="L3313" s="46"/>
    </row>
    <row r="3314" spans="1:12" x14ac:dyDescent="0.25">
      <c r="A3314" s="114">
        <v>42420</v>
      </c>
      <c r="B3314" s="16">
        <v>56453</v>
      </c>
      <c r="C3314" s="16" t="s">
        <v>153</v>
      </c>
      <c r="D3314" s="16">
        <v>13.3</v>
      </c>
      <c r="E3314" s="16" t="s">
        <v>4</v>
      </c>
      <c r="F3314" s="46"/>
      <c r="G3314" s="46"/>
      <c r="H3314" s="46"/>
      <c r="I3314" s="16">
        <v>0</v>
      </c>
      <c r="J3314" s="46"/>
      <c r="K3314" s="46"/>
      <c r="L3314" s="46"/>
    </row>
    <row r="3315" spans="1:12" x14ac:dyDescent="0.25">
      <c r="A3315" s="114">
        <v>42420</v>
      </c>
      <c r="B3315" s="16">
        <v>56454</v>
      </c>
      <c r="C3315" s="16" t="s">
        <v>152</v>
      </c>
      <c r="D3315" s="16">
        <v>14.9</v>
      </c>
      <c r="E3315" s="16" t="s">
        <v>4</v>
      </c>
      <c r="F3315" s="46"/>
      <c r="G3315" s="46"/>
      <c r="H3315" s="46"/>
      <c r="I3315" s="16">
        <v>0</v>
      </c>
      <c r="J3315" s="46"/>
      <c r="K3315" s="46"/>
      <c r="L3315" s="46"/>
    </row>
    <row r="3316" spans="1:12" x14ac:dyDescent="0.25">
      <c r="A3316" s="114">
        <v>42420</v>
      </c>
      <c r="B3316" s="16">
        <v>56455</v>
      </c>
      <c r="C3316" s="16" t="s">
        <v>154</v>
      </c>
      <c r="D3316" s="16">
        <v>13</v>
      </c>
      <c r="E3316" s="16" t="s">
        <v>4</v>
      </c>
      <c r="F3316" s="46"/>
      <c r="G3316" s="46"/>
      <c r="H3316" s="46"/>
      <c r="I3316" s="16">
        <v>0</v>
      </c>
      <c r="J3316" s="46"/>
      <c r="K3316" s="46"/>
      <c r="L3316" s="46"/>
    </row>
    <row r="3317" spans="1:12" x14ac:dyDescent="0.25">
      <c r="A3317" s="114">
        <v>42420</v>
      </c>
      <c r="B3317" s="16">
        <v>56456</v>
      </c>
      <c r="C3317" s="16" t="s">
        <v>155</v>
      </c>
      <c r="D3317" s="16">
        <v>14.9</v>
      </c>
      <c r="E3317" s="16" t="s">
        <v>4</v>
      </c>
      <c r="F3317" s="46"/>
      <c r="G3317" s="46"/>
      <c r="H3317" s="46"/>
      <c r="I3317" s="16">
        <v>0</v>
      </c>
      <c r="J3317" s="46"/>
      <c r="K3317" s="46"/>
      <c r="L3317" s="46"/>
    </row>
    <row r="3318" spans="1:12" x14ac:dyDescent="0.25">
      <c r="A3318" s="114">
        <v>42420</v>
      </c>
      <c r="B3318" s="16">
        <v>56457</v>
      </c>
      <c r="C3318" s="16" t="s">
        <v>151</v>
      </c>
      <c r="D3318" s="16">
        <v>14.9</v>
      </c>
      <c r="E3318" s="16" t="s">
        <v>4</v>
      </c>
      <c r="F3318" s="46"/>
      <c r="G3318" s="46"/>
      <c r="H3318" s="46"/>
      <c r="I3318" s="16">
        <v>0</v>
      </c>
      <c r="J3318" s="46"/>
      <c r="K3318" s="46"/>
      <c r="L3318" s="46"/>
    </row>
    <row r="3319" spans="1:12" x14ac:dyDescent="0.25">
      <c r="A3319" s="114">
        <v>42420</v>
      </c>
      <c r="B3319" s="16">
        <v>56458</v>
      </c>
      <c r="C3319" s="16" t="s">
        <v>153</v>
      </c>
      <c r="D3319" s="16">
        <v>13.3</v>
      </c>
      <c r="E3319" s="16" t="s">
        <v>4</v>
      </c>
      <c r="F3319" s="46"/>
      <c r="G3319" s="46"/>
      <c r="H3319" s="46"/>
      <c r="I3319" s="16">
        <v>0</v>
      </c>
      <c r="J3319" s="46"/>
      <c r="K3319" s="46"/>
      <c r="L3319" s="46"/>
    </row>
    <row r="3320" spans="1:12" x14ac:dyDescent="0.25">
      <c r="A3320" s="114">
        <v>42420</v>
      </c>
      <c r="B3320" s="16">
        <v>56459</v>
      </c>
      <c r="C3320" s="16" t="s">
        <v>152</v>
      </c>
      <c r="D3320" s="16">
        <v>14.9</v>
      </c>
      <c r="E3320" s="16" t="s">
        <v>4</v>
      </c>
      <c r="F3320" s="46"/>
      <c r="G3320" s="46"/>
      <c r="H3320" s="46"/>
      <c r="I3320" s="16">
        <v>0</v>
      </c>
      <c r="J3320" s="46"/>
      <c r="K3320" s="46"/>
      <c r="L3320" s="46"/>
    </row>
    <row r="3321" spans="1:12" x14ac:dyDescent="0.25">
      <c r="A3321" s="114">
        <v>42420</v>
      </c>
      <c r="B3321" s="16">
        <v>56460</v>
      </c>
      <c r="C3321" s="16" t="s">
        <v>154</v>
      </c>
      <c r="D3321" s="16">
        <v>13</v>
      </c>
      <c r="E3321" s="16" t="s">
        <v>4</v>
      </c>
      <c r="F3321" s="46"/>
      <c r="G3321" s="46"/>
      <c r="H3321" s="46"/>
      <c r="I3321" s="16">
        <v>0</v>
      </c>
      <c r="J3321" s="46"/>
      <c r="K3321" s="46"/>
      <c r="L3321" s="46"/>
    </row>
    <row r="3322" spans="1:12" x14ac:dyDescent="0.25">
      <c r="A3322" s="114">
        <v>42420</v>
      </c>
      <c r="B3322" s="16">
        <v>56461</v>
      </c>
      <c r="C3322" s="16" t="s">
        <v>155</v>
      </c>
      <c r="D3322" s="16">
        <v>14.9</v>
      </c>
      <c r="E3322" s="16" t="s">
        <v>4</v>
      </c>
      <c r="F3322" s="46"/>
      <c r="G3322" s="46"/>
      <c r="H3322" s="46"/>
      <c r="I3322" s="16">
        <v>0</v>
      </c>
      <c r="J3322" s="46"/>
      <c r="K3322" s="46"/>
      <c r="L3322" s="46"/>
    </row>
    <row r="3323" spans="1:12" x14ac:dyDescent="0.25">
      <c r="A3323" s="114">
        <v>42420</v>
      </c>
      <c r="B3323" s="16">
        <v>56462</v>
      </c>
      <c r="C3323" s="16" t="s">
        <v>151</v>
      </c>
      <c r="D3323" s="16">
        <v>14.9</v>
      </c>
      <c r="E3323" s="16" t="s">
        <v>4</v>
      </c>
      <c r="F3323" s="46"/>
      <c r="G3323" s="46"/>
      <c r="H3323" s="46"/>
      <c r="I3323" s="16">
        <v>0</v>
      </c>
      <c r="J3323" s="46"/>
      <c r="K3323" s="46"/>
      <c r="L3323" s="46"/>
    </row>
    <row r="3324" spans="1:12" x14ac:dyDescent="0.25">
      <c r="A3324" s="114">
        <v>42420</v>
      </c>
      <c r="B3324" s="16">
        <v>56463</v>
      </c>
      <c r="C3324" s="16" t="s">
        <v>153</v>
      </c>
      <c r="D3324" s="16">
        <v>13.3</v>
      </c>
      <c r="E3324" s="16" t="s">
        <v>4</v>
      </c>
      <c r="F3324" s="46"/>
      <c r="G3324" s="46"/>
      <c r="H3324" s="46"/>
      <c r="I3324" s="16">
        <v>0</v>
      </c>
      <c r="J3324" s="46"/>
      <c r="K3324" s="46"/>
      <c r="L3324" s="46"/>
    </row>
    <row r="3325" spans="1:12" x14ac:dyDescent="0.25">
      <c r="A3325" s="114">
        <v>42420</v>
      </c>
      <c r="B3325" s="16">
        <v>56464</v>
      </c>
      <c r="C3325" s="16" t="s">
        <v>152</v>
      </c>
      <c r="D3325" s="16">
        <v>14.9</v>
      </c>
      <c r="E3325" s="16" t="s">
        <v>4</v>
      </c>
      <c r="F3325" s="46"/>
      <c r="G3325" s="46"/>
      <c r="H3325" s="46"/>
      <c r="I3325" s="16">
        <v>0</v>
      </c>
      <c r="J3325" s="46"/>
      <c r="K3325" s="46"/>
      <c r="L3325" s="46"/>
    </row>
    <row r="3326" spans="1:12" x14ac:dyDescent="0.25">
      <c r="A3326" s="114">
        <v>42420</v>
      </c>
      <c r="B3326" s="16">
        <v>56465</v>
      </c>
      <c r="C3326" s="16" t="s">
        <v>154</v>
      </c>
      <c r="D3326" s="16">
        <v>13</v>
      </c>
      <c r="E3326" s="16" t="s">
        <v>4</v>
      </c>
      <c r="F3326" s="46"/>
      <c r="G3326" s="46"/>
      <c r="H3326" s="46"/>
      <c r="I3326" s="16">
        <v>0</v>
      </c>
      <c r="J3326" s="46"/>
      <c r="K3326" s="46"/>
      <c r="L3326" s="46"/>
    </row>
    <row r="3327" spans="1:12" x14ac:dyDescent="0.25">
      <c r="A3327" s="114">
        <v>42420</v>
      </c>
      <c r="B3327" s="16">
        <v>56466</v>
      </c>
      <c r="C3327" s="16" t="s">
        <v>155</v>
      </c>
      <c r="D3327" s="16">
        <v>14.9</v>
      </c>
      <c r="E3327" s="16" t="s">
        <v>4</v>
      </c>
      <c r="F3327" s="46"/>
      <c r="G3327" s="46"/>
      <c r="H3327" s="46"/>
      <c r="I3327" s="16">
        <v>0</v>
      </c>
      <c r="J3327" s="46"/>
      <c r="K3327" s="46"/>
      <c r="L3327" s="46"/>
    </row>
    <row r="3328" spans="1:12" x14ac:dyDescent="0.25">
      <c r="A3328" s="114">
        <v>42420</v>
      </c>
      <c r="B3328" s="16">
        <v>56467</v>
      </c>
      <c r="C3328" s="16" t="s">
        <v>151</v>
      </c>
      <c r="D3328" s="16">
        <v>14.9</v>
      </c>
      <c r="E3328" s="16" t="s">
        <v>4</v>
      </c>
      <c r="F3328" s="46"/>
      <c r="G3328" s="46"/>
      <c r="H3328" s="46"/>
      <c r="I3328" s="16">
        <v>0</v>
      </c>
      <c r="J3328" s="46"/>
      <c r="K3328" s="46"/>
      <c r="L3328" s="46"/>
    </row>
    <row r="3329" spans="1:12" x14ac:dyDescent="0.25">
      <c r="A3329" s="114">
        <v>42420</v>
      </c>
      <c r="B3329" s="16">
        <v>56468</v>
      </c>
      <c r="C3329" s="16" t="s">
        <v>153</v>
      </c>
      <c r="D3329" s="16">
        <v>13.3</v>
      </c>
      <c r="E3329" s="16" t="s">
        <v>4</v>
      </c>
      <c r="F3329" s="46"/>
      <c r="G3329" s="46"/>
      <c r="H3329" s="46"/>
      <c r="I3329" s="16">
        <v>0</v>
      </c>
      <c r="J3329" s="46"/>
      <c r="K3329" s="46"/>
      <c r="L3329" s="46"/>
    </row>
    <row r="3330" spans="1:12" x14ac:dyDescent="0.25">
      <c r="A3330" s="114">
        <v>42420</v>
      </c>
      <c r="B3330" s="16">
        <v>56469</v>
      </c>
      <c r="C3330" s="16" t="s">
        <v>152</v>
      </c>
      <c r="D3330" s="16">
        <v>14.9</v>
      </c>
      <c r="E3330" s="16" t="s">
        <v>4</v>
      </c>
      <c r="F3330" s="46"/>
      <c r="G3330" s="46"/>
      <c r="H3330" s="46"/>
      <c r="I3330" s="16">
        <v>0</v>
      </c>
      <c r="J3330" s="46"/>
      <c r="K3330" s="46"/>
      <c r="L3330" s="46"/>
    </row>
    <row r="3331" spans="1:12" x14ac:dyDescent="0.25">
      <c r="A3331" s="114">
        <v>42420</v>
      </c>
      <c r="B3331" s="16">
        <v>56470</v>
      </c>
      <c r="C3331" s="16" t="s">
        <v>158</v>
      </c>
      <c r="D3331" s="16">
        <v>15.6</v>
      </c>
      <c r="E3331" s="16" t="s">
        <v>4</v>
      </c>
      <c r="F3331" s="46"/>
      <c r="G3331" s="46"/>
      <c r="H3331" s="46"/>
      <c r="I3331" s="16">
        <v>0</v>
      </c>
      <c r="J3331" s="46"/>
      <c r="K3331" s="46"/>
      <c r="L3331" s="46"/>
    </row>
    <row r="3332" spans="1:12" x14ac:dyDescent="0.25">
      <c r="A3332" s="114">
        <v>42420</v>
      </c>
      <c r="B3332" s="16">
        <v>56471</v>
      </c>
      <c r="C3332" s="16" t="s">
        <v>154</v>
      </c>
      <c r="D3332" s="16">
        <v>13</v>
      </c>
      <c r="E3332" s="16" t="s">
        <v>4</v>
      </c>
      <c r="F3332" s="46"/>
      <c r="G3332" s="46"/>
      <c r="H3332" s="46"/>
      <c r="I3332" s="16">
        <v>0</v>
      </c>
      <c r="J3332" s="46"/>
      <c r="K3332" s="46"/>
      <c r="L3332" s="46"/>
    </row>
    <row r="3333" spans="1:12" x14ac:dyDescent="0.25">
      <c r="A3333" s="114">
        <v>42420</v>
      </c>
      <c r="B3333" s="16">
        <v>56472</v>
      </c>
      <c r="C3333" s="16" t="s">
        <v>155</v>
      </c>
      <c r="D3333" s="16">
        <v>14.9</v>
      </c>
      <c r="E3333" s="16" t="s">
        <v>4</v>
      </c>
      <c r="F3333" s="46"/>
      <c r="G3333" s="46"/>
      <c r="H3333" s="46"/>
      <c r="I3333" s="16">
        <v>0</v>
      </c>
      <c r="J3333" s="46"/>
      <c r="K3333" s="46"/>
      <c r="L3333" s="46"/>
    </row>
    <row r="3334" spans="1:12" x14ac:dyDescent="0.25">
      <c r="A3334" s="114">
        <v>42420</v>
      </c>
      <c r="B3334" s="16">
        <v>56473</v>
      </c>
      <c r="C3334" s="16" t="s">
        <v>151</v>
      </c>
      <c r="D3334" s="16">
        <v>14.9</v>
      </c>
      <c r="E3334" s="16" t="s">
        <v>4</v>
      </c>
      <c r="F3334" s="46"/>
      <c r="G3334" s="46"/>
      <c r="H3334" s="46"/>
      <c r="I3334" s="16">
        <v>0</v>
      </c>
      <c r="J3334" s="46"/>
      <c r="K3334" s="46"/>
      <c r="L3334" s="46"/>
    </row>
    <row r="3335" spans="1:12" x14ac:dyDescent="0.25">
      <c r="A3335" s="114">
        <v>42420</v>
      </c>
      <c r="B3335" s="16">
        <v>56474</v>
      </c>
      <c r="C3335" s="16" t="s">
        <v>153</v>
      </c>
      <c r="D3335" s="16">
        <v>13.3</v>
      </c>
      <c r="E3335" s="16" t="s">
        <v>4</v>
      </c>
      <c r="F3335" s="46"/>
      <c r="G3335" s="46"/>
      <c r="H3335" s="46"/>
      <c r="I3335" s="16">
        <v>0</v>
      </c>
      <c r="J3335" s="46"/>
      <c r="K3335" s="46"/>
      <c r="L3335" s="46"/>
    </row>
    <row r="3336" spans="1:12" x14ac:dyDescent="0.25">
      <c r="A3336" s="114">
        <v>42420</v>
      </c>
      <c r="B3336" s="16">
        <v>56475</v>
      </c>
      <c r="C3336" s="16" t="s">
        <v>158</v>
      </c>
      <c r="D3336" s="16">
        <v>15.6</v>
      </c>
      <c r="E3336" s="16" t="s">
        <v>4</v>
      </c>
      <c r="F3336" s="46"/>
      <c r="G3336" s="46"/>
      <c r="H3336" s="46"/>
      <c r="I3336" s="16">
        <v>0</v>
      </c>
      <c r="J3336" s="46"/>
      <c r="K3336" s="46"/>
      <c r="L3336" s="46"/>
    </row>
    <row r="3337" spans="1:12" x14ac:dyDescent="0.25">
      <c r="A3337" s="114">
        <v>42420</v>
      </c>
      <c r="B3337" s="16">
        <v>56476</v>
      </c>
      <c r="C3337" s="16" t="s">
        <v>154</v>
      </c>
      <c r="D3337" s="16">
        <v>13</v>
      </c>
      <c r="E3337" s="16" t="s">
        <v>4</v>
      </c>
      <c r="F3337" s="46"/>
      <c r="G3337" s="46"/>
      <c r="H3337" s="46"/>
      <c r="I3337" s="16">
        <v>0</v>
      </c>
      <c r="J3337" s="46"/>
      <c r="K3337" s="46"/>
      <c r="L3337" s="46"/>
    </row>
    <row r="3338" spans="1:12" x14ac:dyDescent="0.25">
      <c r="A3338" s="114">
        <v>42420</v>
      </c>
      <c r="B3338" s="16">
        <v>56477</v>
      </c>
      <c r="C3338" s="16" t="s">
        <v>152</v>
      </c>
      <c r="D3338" s="16">
        <v>14.9</v>
      </c>
      <c r="E3338" s="16" t="s">
        <v>4</v>
      </c>
      <c r="F3338" s="46"/>
      <c r="G3338" s="46"/>
      <c r="H3338" s="46"/>
      <c r="I3338" s="16">
        <v>0</v>
      </c>
      <c r="J3338" s="46"/>
      <c r="K3338" s="46"/>
      <c r="L3338" s="46"/>
    </row>
    <row r="3339" spans="1:12" x14ac:dyDescent="0.25">
      <c r="A3339" s="114">
        <v>42420</v>
      </c>
      <c r="B3339" s="16">
        <v>56478</v>
      </c>
      <c r="C3339" s="16" t="s">
        <v>155</v>
      </c>
      <c r="D3339" s="16">
        <v>14.9</v>
      </c>
      <c r="E3339" s="16" t="s">
        <v>4</v>
      </c>
      <c r="F3339" s="46"/>
      <c r="G3339" s="46"/>
      <c r="H3339" s="46"/>
      <c r="I3339" s="16">
        <v>0</v>
      </c>
      <c r="J3339" s="46"/>
      <c r="K3339" s="46"/>
      <c r="L3339" s="46"/>
    </row>
    <row r="3340" spans="1:12" x14ac:dyDescent="0.25">
      <c r="A3340" s="114">
        <v>42420</v>
      </c>
      <c r="B3340" s="16">
        <v>56479</v>
      </c>
      <c r="C3340" s="16" t="s">
        <v>151</v>
      </c>
      <c r="D3340" s="16">
        <v>14.9</v>
      </c>
      <c r="E3340" s="16" t="s">
        <v>4</v>
      </c>
      <c r="F3340" s="46"/>
      <c r="G3340" s="46"/>
      <c r="H3340" s="46"/>
      <c r="I3340" s="16">
        <v>0</v>
      </c>
      <c r="J3340" s="46"/>
      <c r="K3340" s="46"/>
      <c r="L3340" s="46"/>
    </row>
    <row r="3341" spans="1:12" x14ac:dyDescent="0.25">
      <c r="A3341" s="114">
        <v>42420</v>
      </c>
      <c r="B3341" s="16">
        <v>56480</v>
      </c>
      <c r="C3341" s="16" t="s">
        <v>153</v>
      </c>
      <c r="D3341" s="16">
        <v>13.3</v>
      </c>
      <c r="E3341" s="16" t="s">
        <v>4</v>
      </c>
      <c r="F3341" s="46"/>
      <c r="G3341" s="46"/>
      <c r="H3341" s="46"/>
      <c r="I3341" s="16">
        <v>0</v>
      </c>
      <c r="J3341" s="46"/>
      <c r="K3341" s="46"/>
      <c r="L3341" s="46"/>
    </row>
    <row r="3342" spans="1:12" x14ac:dyDescent="0.25">
      <c r="A3342" s="114">
        <v>42420</v>
      </c>
      <c r="B3342" s="16">
        <v>56481</v>
      </c>
      <c r="C3342" s="16" t="s">
        <v>152</v>
      </c>
      <c r="D3342" s="16">
        <v>14.9</v>
      </c>
      <c r="E3342" s="16" t="s">
        <v>4</v>
      </c>
      <c r="F3342" s="46"/>
      <c r="G3342" s="46"/>
      <c r="H3342" s="46"/>
      <c r="I3342" s="16">
        <v>0</v>
      </c>
      <c r="J3342" s="46"/>
      <c r="K3342" s="46"/>
      <c r="L3342" s="46"/>
    </row>
    <row r="3343" spans="1:12" x14ac:dyDescent="0.25">
      <c r="A3343" s="114">
        <v>42420</v>
      </c>
      <c r="B3343" s="16">
        <v>56482</v>
      </c>
      <c r="C3343" s="16" t="s">
        <v>158</v>
      </c>
      <c r="D3343" s="16">
        <v>15.6</v>
      </c>
      <c r="E3343" s="16" t="s">
        <v>4</v>
      </c>
      <c r="F3343" s="46"/>
      <c r="G3343" s="46"/>
      <c r="H3343" s="46"/>
      <c r="I3343" s="16">
        <v>0</v>
      </c>
      <c r="J3343" s="46"/>
      <c r="K3343" s="46"/>
      <c r="L3343" s="46"/>
    </row>
    <row r="3344" spans="1:12" x14ac:dyDescent="0.25">
      <c r="A3344" s="114">
        <v>42420</v>
      </c>
      <c r="B3344" s="16">
        <v>56483</v>
      </c>
      <c r="C3344" s="16" t="s">
        <v>154</v>
      </c>
      <c r="D3344" s="16">
        <v>13</v>
      </c>
      <c r="E3344" s="16" t="s">
        <v>4</v>
      </c>
      <c r="F3344" s="46"/>
      <c r="G3344" s="46"/>
      <c r="H3344" s="46"/>
      <c r="I3344" s="16">
        <v>0</v>
      </c>
      <c r="J3344" s="46"/>
      <c r="K3344" s="46"/>
      <c r="L3344" s="46"/>
    </row>
    <row r="3345" spans="1:12" x14ac:dyDescent="0.25">
      <c r="A3345" s="114">
        <v>42420</v>
      </c>
      <c r="B3345" s="16">
        <v>56484</v>
      </c>
      <c r="C3345" s="16" t="s">
        <v>155</v>
      </c>
      <c r="D3345" s="16">
        <v>14.9</v>
      </c>
      <c r="E3345" s="16" t="s">
        <v>4</v>
      </c>
      <c r="F3345" s="46"/>
      <c r="G3345" s="46"/>
      <c r="H3345" s="46"/>
      <c r="I3345" s="16">
        <v>0</v>
      </c>
      <c r="J3345" s="46"/>
      <c r="K3345" s="46"/>
      <c r="L3345" s="46"/>
    </row>
    <row r="3346" spans="1:12" x14ac:dyDescent="0.25">
      <c r="A3346" s="114">
        <v>42420</v>
      </c>
      <c r="B3346" s="16">
        <v>56485</v>
      </c>
      <c r="C3346" s="16" t="s">
        <v>151</v>
      </c>
      <c r="D3346" s="16">
        <v>14.9</v>
      </c>
      <c r="E3346" s="16" t="s">
        <v>4</v>
      </c>
      <c r="F3346" s="46"/>
      <c r="G3346" s="46"/>
      <c r="H3346" s="46"/>
      <c r="I3346" s="16">
        <v>0</v>
      </c>
      <c r="J3346" s="46"/>
      <c r="K3346" s="46"/>
      <c r="L3346" s="46"/>
    </row>
    <row r="3347" spans="1:12" x14ac:dyDescent="0.25">
      <c r="A3347" s="114">
        <v>42420</v>
      </c>
      <c r="B3347" s="16">
        <v>56486</v>
      </c>
      <c r="C3347" s="16" t="s">
        <v>153</v>
      </c>
      <c r="D3347" s="16">
        <v>13.3</v>
      </c>
      <c r="E3347" s="16" t="s">
        <v>4</v>
      </c>
      <c r="F3347" s="46"/>
      <c r="G3347" s="46"/>
      <c r="H3347" s="46"/>
      <c r="I3347" s="16">
        <v>0</v>
      </c>
      <c r="J3347" s="46"/>
      <c r="K3347" s="46"/>
      <c r="L3347" s="46"/>
    </row>
    <row r="3348" spans="1:12" x14ac:dyDescent="0.25">
      <c r="A3348" s="114">
        <v>42420</v>
      </c>
      <c r="B3348" s="16">
        <v>56487</v>
      </c>
      <c r="C3348" s="16" t="s">
        <v>152</v>
      </c>
      <c r="D3348" s="16">
        <v>14.9</v>
      </c>
      <c r="E3348" s="16" t="s">
        <v>4</v>
      </c>
      <c r="F3348" s="46"/>
      <c r="G3348" s="46"/>
      <c r="H3348" s="46"/>
      <c r="I3348" s="16">
        <v>0</v>
      </c>
      <c r="J3348" s="46"/>
      <c r="K3348" s="46"/>
      <c r="L3348" s="46"/>
    </row>
    <row r="3349" spans="1:12" x14ac:dyDescent="0.25">
      <c r="A3349" s="114">
        <v>42420</v>
      </c>
      <c r="B3349" s="16">
        <v>56488</v>
      </c>
      <c r="C3349" s="16" t="s">
        <v>154</v>
      </c>
      <c r="D3349" s="16">
        <v>13</v>
      </c>
      <c r="E3349" s="16" t="s">
        <v>4</v>
      </c>
      <c r="F3349" s="46"/>
      <c r="G3349" s="46"/>
      <c r="H3349" s="46"/>
      <c r="I3349" s="16">
        <v>0</v>
      </c>
      <c r="J3349" s="46"/>
      <c r="K3349" s="46"/>
      <c r="L3349" s="46"/>
    </row>
    <row r="3350" spans="1:12" x14ac:dyDescent="0.25">
      <c r="A3350" s="114">
        <v>42420</v>
      </c>
      <c r="B3350" s="16">
        <v>56489</v>
      </c>
      <c r="C3350" s="16" t="s">
        <v>158</v>
      </c>
      <c r="D3350" s="16">
        <v>15.6</v>
      </c>
      <c r="E3350" s="16" t="s">
        <v>4</v>
      </c>
      <c r="F3350" s="46"/>
      <c r="G3350" s="46"/>
      <c r="H3350" s="46"/>
      <c r="I3350" s="16">
        <v>0</v>
      </c>
      <c r="J3350" s="46"/>
      <c r="K3350" s="46"/>
      <c r="L3350" s="46"/>
    </row>
    <row r="3351" spans="1:12" x14ac:dyDescent="0.25">
      <c r="A3351" s="114">
        <v>42420</v>
      </c>
      <c r="B3351" s="16">
        <v>56490</v>
      </c>
      <c r="C3351" s="16" t="s">
        <v>155</v>
      </c>
      <c r="D3351" s="16">
        <v>14.9</v>
      </c>
      <c r="E3351" s="16" t="s">
        <v>4</v>
      </c>
      <c r="F3351" s="46"/>
      <c r="G3351" s="46"/>
      <c r="H3351" s="46"/>
      <c r="I3351" s="16">
        <v>0</v>
      </c>
      <c r="J3351" s="46"/>
      <c r="K3351" s="46"/>
      <c r="L3351" s="46"/>
    </row>
    <row r="3352" spans="1:12" x14ac:dyDescent="0.25">
      <c r="A3352" s="114">
        <v>42420</v>
      </c>
      <c r="B3352" s="16">
        <v>56491</v>
      </c>
      <c r="C3352" s="16" t="s">
        <v>151</v>
      </c>
      <c r="D3352" s="16">
        <v>14.9</v>
      </c>
      <c r="E3352" s="16" t="s">
        <v>4</v>
      </c>
      <c r="F3352" s="46"/>
      <c r="G3352" s="46"/>
      <c r="H3352" s="46"/>
      <c r="I3352" s="16">
        <v>0</v>
      </c>
      <c r="J3352" s="46"/>
      <c r="K3352" s="46"/>
      <c r="L3352" s="46"/>
    </row>
    <row r="3353" spans="1:12" x14ac:dyDescent="0.25">
      <c r="A3353" s="114">
        <v>42420</v>
      </c>
      <c r="B3353" s="16">
        <v>56492</v>
      </c>
      <c r="C3353" s="16" t="s">
        <v>153</v>
      </c>
      <c r="D3353" s="16">
        <v>13.3</v>
      </c>
      <c r="E3353" s="16" t="s">
        <v>4</v>
      </c>
      <c r="F3353" s="46"/>
      <c r="G3353" s="46"/>
      <c r="H3353" s="46"/>
      <c r="I3353" s="16">
        <v>0</v>
      </c>
      <c r="J3353" s="46"/>
      <c r="K3353" s="46"/>
      <c r="L3353" s="46"/>
    </row>
    <row r="3354" spans="1:12" x14ac:dyDescent="0.25">
      <c r="A3354" s="114">
        <v>42420</v>
      </c>
      <c r="B3354" s="16">
        <v>56493</v>
      </c>
      <c r="C3354" s="16" t="s">
        <v>152</v>
      </c>
      <c r="D3354" s="16">
        <v>14.9</v>
      </c>
      <c r="E3354" s="16" t="s">
        <v>4</v>
      </c>
      <c r="F3354" s="46"/>
      <c r="G3354" s="46"/>
      <c r="H3354" s="46"/>
      <c r="I3354" s="16">
        <v>0</v>
      </c>
      <c r="J3354" s="46"/>
      <c r="K3354" s="46"/>
      <c r="L3354" s="46"/>
    </row>
    <row r="3355" spans="1:12" x14ac:dyDescent="0.25">
      <c r="A3355" s="114">
        <v>42420</v>
      </c>
      <c r="B3355" s="16">
        <v>56494</v>
      </c>
      <c r="C3355" s="16" t="s">
        <v>154</v>
      </c>
      <c r="D3355" s="16">
        <v>13</v>
      </c>
      <c r="E3355" s="16" t="s">
        <v>4</v>
      </c>
      <c r="F3355" s="46"/>
      <c r="G3355" s="46"/>
      <c r="H3355" s="46"/>
      <c r="I3355" s="16">
        <v>0</v>
      </c>
      <c r="J3355" s="46"/>
      <c r="K3355" s="46"/>
      <c r="L3355" s="46"/>
    </row>
    <row r="3356" spans="1:12" x14ac:dyDescent="0.25">
      <c r="A3356" s="114">
        <v>42420</v>
      </c>
      <c r="B3356" s="16">
        <v>56495</v>
      </c>
      <c r="C3356" s="16" t="s">
        <v>158</v>
      </c>
      <c r="D3356" s="16">
        <v>15.6</v>
      </c>
      <c r="E3356" s="16" t="s">
        <v>4</v>
      </c>
      <c r="F3356" s="46"/>
      <c r="G3356" s="46"/>
      <c r="H3356" s="46"/>
      <c r="I3356" s="16">
        <v>0</v>
      </c>
      <c r="J3356" s="46"/>
      <c r="K3356" s="46"/>
      <c r="L3356" s="46"/>
    </row>
    <row r="3357" spans="1:12" x14ac:dyDescent="0.25">
      <c r="A3357" s="114">
        <v>42420</v>
      </c>
      <c r="B3357" s="16">
        <v>56496</v>
      </c>
      <c r="C3357" s="16" t="s">
        <v>155</v>
      </c>
      <c r="D3357" s="16">
        <v>14.9</v>
      </c>
      <c r="E3357" s="16" t="s">
        <v>4</v>
      </c>
      <c r="F3357" s="46"/>
      <c r="G3357" s="46"/>
      <c r="H3357" s="46"/>
      <c r="I3357" s="16">
        <v>0</v>
      </c>
      <c r="J3357" s="46"/>
      <c r="K3357" s="46"/>
      <c r="L3357" s="46"/>
    </row>
    <row r="3358" spans="1:12" x14ac:dyDescent="0.25">
      <c r="A3358" s="114">
        <v>42420</v>
      </c>
      <c r="B3358" s="16">
        <v>56497</v>
      </c>
      <c r="C3358" s="16" t="s">
        <v>151</v>
      </c>
      <c r="D3358" s="16">
        <v>14.9</v>
      </c>
      <c r="E3358" s="16" t="s">
        <v>4</v>
      </c>
      <c r="F3358" s="46"/>
      <c r="G3358" s="46"/>
      <c r="H3358" s="46"/>
      <c r="I3358" s="16">
        <v>0</v>
      </c>
      <c r="J3358" s="46"/>
      <c r="K3358" s="46"/>
      <c r="L3358" s="46"/>
    </row>
    <row r="3359" spans="1:12" x14ac:dyDescent="0.25">
      <c r="A3359" s="114">
        <v>42420</v>
      </c>
      <c r="B3359" s="16">
        <v>56498</v>
      </c>
      <c r="C3359" s="16" t="s">
        <v>153</v>
      </c>
      <c r="D3359" s="16">
        <v>13.3</v>
      </c>
      <c r="E3359" s="16" t="s">
        <v>4</v>
      </c>
      <c r="F3359" s="46"/>
      <c r="G3359" s="46"/>
      <c r="H3359" s="46"/>
      <c r="I3359" s="16">
        <v>0</v>
      </c>
      <c r="J3359" s="46"/>
      <c r="K3359" s="46"/>
      <c r="L3359" s="46"/>
    </row>
    <row r="3360" spans="1:12" x14ac:dyDescent="0.25">
      <c r="A3360" s="114">
        <v>42420</v>
      </c>
      <c r="B3360" s="16">
        <v>56499</v>
      </c>
      <c r="C3360" s="16" t="s">
        <v>152</v>
      </c>
      <c r="D3360" s="16">
        <v>14.9</v>
      </c>
      <c r="E3360" s="16" t="s">
        <v>4</v>
      </c>
      <c r="F3360" s="46"/>
      <c r="G3360" s="46"/>
      <c r="H3360" s="46"/>
      <c r="I3360" s="16">
        <v>0</v>
      </c>
      <c r="J3360" s="46"/>
      <c r="K3360" s="46"/>
      <c r="L3360" s="46"/>
    </row>
    <row r="3361" spans="1:12" x14ac:dyDescent="0.25">
      <c r="A3361" s="114">
        <v>42420</v>
      </c>
      <c r="B3361" s="16">
        <v>56500</v>
      </c>
      <c r="C3361" s="16" t="s">
        <v>154</v>
      </c>
      <c r="D3361" s="16">
        <v>13</v>
      </c>
      <c r="E3361" s="16" t="s">
        <v>4</v>
      </c>
      <c r="F3361" s="46"/>
      <c r="G3361" s="46"/>
      <c r="H3361" s="46"/>
      <c r="I3361" s="16">
        <v>0</v>
      </c>
      <c r="J3361" s="46"/>
      <c r="K3361" s="46"/>
      <c r="L3361" s="46"/>
    </row>
    <row r="3362" spans="1:12" x14ac:dyDescent="0.25">
      <c r="A3362" s="114">
        <v>42420</v>
      </c>
      <c r="B3362" s="16">
        <v>56501</v>
      </c>
      <c r="C3362" s="16" t="s">
        <v>158</v>
      </c>
      <c r="D3362" s="16">
        <v>15.6</v>
      </c>
      <c r="E3362" s="16" t="s">
        <v>4</v>
      </c>
      <c r="F3362" s="46"/>
      <c r="G3362" s="46"/>
      <c r="H3362" s="46"/>
      <c r="I3362" s="16">
        <v>0</v>
      </c>
      <c r="J3362" s="46"/>
      <c r="K3362" s="46"/>
      <c r="L3362" s="46"/>
    </row>
    <row r="3363" spans="1:12" x14ac:dyDescent="0.25">
      <c r="A3363" s="114">
        <v>42420</v>
      </c>
      <c r="B3363" s="16">
        <v>56502</v>
      </c>
      <c r="C3363" s="16" t="s">
        <v>155</v>
      </c>
      <c r="D3363" s="16">
        <v>14.9</v>
      </c>
      <c r="E3363" s="16" t="s">
        <v>4</v>
      </c>
      <c r="F3363" s="46"/>
      <c r="G3363" s="46"/>
      <c r="H3363" s="46"/>
      <c r="I3363" s="16">
        <v>0</v>
      </c>
      <c r="J3363" s="46"/>
      <c r="K3363" s="46"/>
      <c r="L3363" s="46"/>
    </row>
    <row r="3364" spans="1:12" x14ac:dyDescent="0.25">
      <c r="A3364" s="114">
        <v>42420</v>
      </c>
      <c r="B3364" s="16">
        <v>56503</v>
      </c>
      <c r="C3364" s="16" t="s">
        <v>151</v>
      </c>
      <c r="D3364" s="16">
        <v>14.9</v>
      </c>
      <c r="E3364" s="16" t="s">
        <v>4</v>
      </c>
      <c r="F3364" s="46"/>
      <c r="G3364" s="46"/>
      <c r="H3364" s="46"/>
      <c r="I3364" s="16">
        <v>0</v>
      </c>
      <c r="J3364" s="46"/>
      <c r="K3364" s="46"/>
      <c r="L3364" s="46"/>
    </row>
    <row r="3365" spans="1:12" x14ac:dyDescent="0.25">
      <c r="A3365" s="114">
        <v>42420</v>
      </c>
      <c r="B3365" s="16">
        <v>56504</v>
      </c>
      <c r="C3365" s="16" t="s">
        <v>153</v>
      </c>
      <c r="D3365" s="16">
        <v>13.3</v>
      </c>
      <c r="E3365" s="16" t="s">
        <v>4</v>
      </c>
      <c r="F3365" s="46"/>
      <c r="G3365" s="46"/>
      <c r="H3365" s="46"/>
      <c r="I3365" s="16">
        <v>0</v>
      </c>
      <c r="J3365" s="46"/>
      <c r="K3365" s="46"/>
      <c r="L3365" s="46"/>
    </row>
    <row r="3366" spans="1:12" x14ac:dyDescent="0.25">
      <c r="A3366" s="114">
        <v>42420</v>
      </c>
      <c r="B3366" s="16">
        <v>56505</v>
      </c>
      <c r="C3366" s="16" t="s">
        <v>152</v>
      </c>
      <c r="D3366" s="16">
        <v>14.9</v>
      </c>
      <c r="E3366" s="16" t="s">
        <v>4</v>
      </c>
      <c r="F3366" s="46"/>
      <c r="G3366" s="46"/>
      <c r="H3366" s="46"/>
      <c r="I3366" s="16">
        <v>0</v>
      </c>
      <c r="J3366" s="46"/>
      <c r="K3366" s="46"/>
      <c r="L3366" s="46"/>
    </row>
    <row r="3367" spans="1:12" x14ac:dyDescent="0.25">
      <c r="A3367" s="114">
        <v>42420</v>
      </c>
      <c r="B3367" s="16">
        <v>56506</v>
      </c>
      <c r="C3367" s="16" t="s">
        <v>154</v>
      </c>
      <c r="D3367" s="16">
        <v>13</v>
      </c>
      <c r="E3367" s="16" t="s">
        <v>4</v>
      </c>
      <c r="F3367" s="46"/>
      <c r="G3367" s="46"/>
      <c r="H3367" s="46"/>
      <c r="I3367" s="16">
        <v>0</v>
      </c>
      <c r="J3367" s="46"/>
      <c r="K3367" s="46"/>
      <c r="L3367" s="46"/>
    </row>
    <row r="3368" spans="1:12" x14ac:dyDescent="0.25">
      <c r="A3368" s="114">
        <v>42420</v>
      </c>
      <c r="B3368" s="16">
        <v>56507</v>
      </c>
      <c r="C3368" s="16" t="s">
        <v>158</v>
      </c>
      <c r="D3368" s="16">
        <v>15.6</v>
      </c>
      <c r="E3368" s="16" t="s">
        <v>4</v>
      </c>
      <c r="F3368" s="46"/>
      <c r="G3368" s="46"/>
      <c r="H3368" s="46"/>
      <c r="I3368" s="16">
        <v>0</v>
      </c>
      <c r="J3368" s="46"/>
      <c r="K3368" s="46"/>
      <c r="L3368" s="46"/>
    </row>
    <row r="3369" spans="1:12" x14ac:dyDescent="0.25">
      <c r="A3369" s="114">
        <v>42420</v>
      </c>
      <c r="B3369" s="16">
        <v>56508</v>
      </c>
      <c r="C3369" s="16" t="s">
        <v>151</v>
      </c>
      <c r="D3369" s="16">
        <v>14.9</v>
      </c>
      <c r="E3369" s="16" t="s">
        <v>4</v>
      </c>
      <c r="F3369" s="46"/>
      <c r="G3369" s="46"/>
      <c r="H3369" s="46"/>
      <c r="I3369" s="16">
        <v>0</v>
      </c>
      <c r="J3369" s="46"/>
      <c r="K3369" s="46"/>
      <c r="L3369" s="46"/>
    </row>
    <row r="3370" spans="1:12" x14ac:dyDescent="0.25">
      <c r="A3370" s="114">
        <v>42420</v>
      </c>
      <c r="B3370" s="16">
        <v>56509</v>
      </c>
      <c r="C3370" s="16" t="s">
        <v>153</v>
      </c>
      <c r="D3370" s="16">
        <v>13.3</v>
      </c>
      <c r="E3370" s="16" t="s">
        <v>4</v>
      </c>
      <c r="F3370" s="46"/>
      <c r="G3370" s="46"/>
      <c r="H3370" s="46"/>
      <c r="I3370" s="16">
        <v>0</v>
      </c>
      <c r="J3370" s="46"/>
      <c r="K3370" s="46"/>
      <c r="L3370" s="46"/>
    </row>
    <row r="3371" spans="1:12" x14ac:dyDescent="0.25">
      <c r="A3371" s="114">
        <v>42420</v>
      </c>
      <c r="B3371" s="16">
        <v>56510</v>
      </c>
      <c r="C3371" s="16" t="s">
        <v>154</v>
      </c>
      <c r="D3371" s="16">
        <v>13</v>
      </c>
      <c r="E3371" s="16" t="s">
        <v>4</v>
      </c>
      <c r="F3371" s="46"/>
      <c r="G3371" s="46"/>
      <c r="H3371" s="46"/>
      <c r="I3371" s="16">
        <v>0</v>
      </c>
      <c r="J3371" s="46"/>
      <c r="K3371" s="46"/>
      <c r="L3371" s="46"/>
    </row>
    <row r="3372" spans="1:12" x14ac:dyDescent="0.25">
      <c r="A3372" s="114">
        <v>42420</v>
      </c>
      <c r="B3372" s="16">
        <v>56511</v>
      </c>
      <c r="C3372" s="16" t="s">
        <v>152</v>
      </c>
      <c r="D3372" s="16">
        <v>14.9</v>
      </c>
      <c r="E3372" s="16" t="s">
        <v>4</v>
      </c>
      <c r="F3372" s="46"/>
      <c r="G3372" s="46"/>
      <c r="H3372" s="46"/>
      <c r="I3372" s="16">
        <v>0</v>
      </c>
      <c r="J3372" s="46"/>
      <c r="K3372" s="46"/>
      <c r="L3372" s="46"/>
    </row>
    <row r="3373" spans="1:12" x14ac:dyDescent="0.25">
      <c r="A3373" s="114">
        <v>42420</v>
      </c>
      <c r="B3373" s="16">
        <v>56512</v>
      </c>
      <c r="C3373" s="16" t="s">
        <v>151</v>
      </c>
      <c r="D3373" s="16">
        <v>14.9</v>
      </c>
      <c r="E3373" s="16" t="s">
        <v>4</v>
      </c>
      <c r="F3373" s="46"/>
      <c r="G3373" s="46"/>
      <c r="H3373" s="46"/>
      <c r="I3373" s="16">
        <v>0</v>
      </c>
      <c r="J3373" s="46"/>
      <c r="K3373" s="46"/>
      <c r="L3373" s="46"/>
    </row>
    <row r="3374" spans="1:12" x14ac:dyDescent="0.25">
      <c r="A3374" s="114">
        <v>42420</v>
      </c>
      <c r="B3374" s="16">
        <v>56513</v>
      </c>
      <c r="C3374" s="16" t="s">
        <v>158</v>
      </c>
      <c r="D3374" s="16">
        <v>15.6</v>
      </c>
      <c r="E3374" s="16" t="s">
        <v>4</v>
      </c>
      <c r="F3374" s="46"/>
      <c r="G3374" s="46"/>
      <c r="H3374" s="46"/>
      <c r="I3374" s="16">
        <v>0</v>
      </c>
      <c r="J3374" s="46"/>
      <c r="K3374" s="46"/>
      <c r="L3374" s="46"/>
    </row>
    <row r="3375" spans="1:12" x14ac:dyDescent="0.25">
      <c r="A3375" s="114">
        <v>42420</v>
      </c>
      <c r="B3375" s="16">
        <v>56514</v>
      </c>
      <c r="C3375" s="16" t="s">
        <v>153</v>
      </c>
      <c r="D3375" s="16">
        <v>13.3</v>
      </c>
      <c r="E3375" s="16" t="s">
        <v>4</v>
      </c>
      <c r="F3375" s="46"/>
      <c r="G3375" s="46"/>
      <c r="H3375" s="46"/>
      <c r="I3375" s="16">
        <v>0</v>
      </c>
      <c r="J3375" s="46"/>
      <c r="K3375" s="46"/>
      <c r="L3375" s="46"/>
    </row>
    <row r="3376" spans="1:12" x14ac:dyDescent="0.25">
      <c r="A3376" s="114">
        <v>42420</v>
      </c>
      <c r="B3376" s="16">
        <v>56515</v>
      </c>
      <c r="C3376" s="16" t="s">
        <v>154</v>
      </c>
      <c r="D3376" s="16">
        <v>13</v>
      </c>
      <c r="E3376" s="16" t="s">
        <v>4</v>
      </c>
      <c r="F3376" s="46"/>
      <c r="G3376" s="46"/>
      <c r="H3376" s="46"/>
      <c r="I3376" s="16">
        <v>0</v>
      </c>
      <c r="J3376" s="46"/>
      <c r="K3376" s="46"/>
      <c r="L3376" s="46"/>
    </row>
    <row r="3377" spans="1:12" x14ac:dyDescent="0.25">
      <c r="A3377" s="114">
        <v>42420</v>
      </c>
      <c r="B3377" s="16">
        <v>56516</v>
      </c>
      <c r="C3377" s="16" t="s">
        <v>152</v>
      </c>
      <c r="D3377" s="16">
        <v>14.9</v>
      </c>
      <c r="E3377" s="16" t="s">
        <v>4</v>
      </c>
      <c r="F3377" s="46"/>
      <c r="G3377" s="46"/>
      <c r="H3377" s="46"/>
      <c r="I3377" s="16">
        <v>0</v>
      </c>
      <c r="J3377" s="46"/>
      <c r="K3377" s="46"/>
      <c r="L3377" s="46"/>
    </row>
    <row r="3378" spans="1:12" x14ac:dyDescent="0.25">
      <c r="A3378" s="114">
        <v>42420</v>
      </c>
      <c r="B3378" s="16">
        <v>56517</v>
      </c>
      <c r="C3378" s="16" t="s">
        <v>151</v>
      </c>
      <c r="D3378" s="16">
        <v>14.9</v>
      </c>
      <c r="E3378" s="16" t="s">
        <v>4</v>
      </c>
      <c r="F3378" s="46"/>
      <c r="G3378" s="46"/>
      <c r="H3378" s="46"/>
      <c r="I3378" s="16">
        <v>0</v>
      </c>
      <c r="J3378" s="46"/>
      <c r="K3378" s="46"/>
      <c r="L3378" s="46"/>
    </row>
    <row r="3379" spans="1:12" x14ac:dyDescent="0.25">
      <c r="A3379" s="114">
        <v>42420</v>
      </c>
      <c r="B3379" s="16">
        <v>56518</v>
      </c>
      <c r="C3379" s="16" t="s">
        <v>158</v>
      </c>
      <c r="D3379" s="16">
        <v>15.6</v>
      </c>
      <c r="E3379" s="16" t="s">
        <v>4</v>
      </c>
      <c r="F3379" s="46"/>
      <c r="G3379" s="46"/>
      <c r="H3379" s="46"/>
      <c r="I3379" s="16">
        <v>0</v>
      </c>
      <c r="J3379" s="46"/>
      <c r="K3379" s="46"/>
      <c r="L3379" s="46"/>
    </row>
    <row r="3380" spans="1:12" x14ac:dyDescent="0.25">
      <c r="A3380" s="114">
        <v>42420</v>
      </c>
      <c r="B3380" s="16">
        <v>56519</v>
      </c>
      <c r="C3380" s="16" t="s">
        <v>153</v>
      </c>
      <c r="D3380" s="16">
        <v>13.3</v>
      </c>
      <c r="E3380" s="16" t="s">
        <v>4</v>
      </c>
      <c r="F3380" s="46"/>
      <c r="G3380" s="46"/>
      <c r="H3380" s="46"/>
      <c r="I3380" s="16">
        <v>0</v>
      </c>
      <c r="J3380" s="46"/>
      <c r="K3380" s="46"/>
      <c r="L3380" s="46"/>
    </row>
    <row r="3381" spans="1:12" x14ac:dyDescent="0.25">
      <c r="A3381" s="114">
        <v>42420</v>
      </c>
      <c r="B3381" s="16">
        <v>56520</v>
      </c>
      <c r="C3381" s="16" t="s">
        <v>154</v>
      </c>
      <c r="D3381" s="16">
        <v>13</v>
      </c>
      <c r="E3381" s="16" t="s">
        <v>4</v>
      </c>
      <c r="F3381" s="46"/>
      <c r="G3381" s="46"/>
      <c r="H3381" s="46"/>
      <c r="I3381" s="16">
        <v>0</v>
      </c>
      <c r="J3381" s="46"/>
      <c r="K3381" s="46"/>
      <c r="L3381" s="46"/>
    </row>
    <row r="3382" spans="1:12" x14ac:dyDescent="0.25">
      <c r="A3382" s="114">
        <v>42420</v>
      </c>
      <c r="B3382" s="16">
        <v>56521</v>
      </c>
      <c r="C3382" s="16" t="s">
        <v>151</v>
      </c>
      <c r="D3382" s="16">
        <v>14.9</v>
      </c>
      <c r="E3382" s="16" t="s">
        <v>4</v>
      </c>
      <c r="F3382" s="46"/>
      <c r="G3382" s="46"/>
      <c r="H3382" s="46"/>
      <c r="I3382" s="16">
        <v>0</v>
      </c>
      <c r="J3382" s="46"/>
      <c r="K3382" s="46"/>
      <c r="L3382" s="46"/>
    </row>
    <row r="3383" spans="1:12" x14ac:dyDescent="0.25">
      <c r="A3383" s="114">
        <v>42420</v>
      </c>
      <c r="B3383" s="16">
        <v>56522</v>
      </c>
      <c r="C3383" s="16" t="s">
        <v>152</v>
      </c>
      <c r="D3383" s="16">
        <v>14.9</v>
      </c>
      <c r="E3383" s="16" t="s">
        <v>4</v>
      </c>
      <c r="F3383" s="46"/>
      <c r="G3383" s="46"/>
      <c r="H3383" s="46"/>
      <c r="I3383" s="16">
        <v>0</v>
      </c>
      <c r="J3383" s="46"/>
      <c r="K3383" s="46"/>
      <c r="L3383" s="46"/>
    </row>
    <row r="3384" spans="1:12" x14ac:dyDescent="0.25">
      <c r="A3384" s="114">
        <v>42420</v>
      </c>
      <c r="B3384" s="16">
        <v>56523</v>
      </c>
      <c r="C3384" s="16" t="s">
        <v>153</v>
      </c>
      <c r="D3384" s="16">
        <v>13.3</v>
      </c>
      <c r="E3384" s="16" t="s">
        <v>4</v>
      </c>
      <c r="F3384" s="46"/>
      <c r="G3384" s="46"/>
      <c r="H3384" s="46"/>
      <c r="I3384" s="16">
        <v>0</v>
      </c>
      <c r="J3384" s="46"/>
      <c r="K3384" s="46"/>
      <c r="L3384" s="46"/>
    </row>
    <row r="3385" spans="1:12" x14ac:dyDescent="0.25">
      <c r="A3385" s="114">
        <v>42420</v>
      </c>
      <c r="B3385" s="16">
        <v>56524</v>
      </c>
      <c r="C3385" s="16" t="s">
        <v>154</v>
      </c>
      <c r="D3385" s="16">
        <v>13</v>
      </c>
      <c r="E3385" s="16" t="s">
        <v>4</v>
      </c>
      <c r="F3385" s="46"/>
      <c r="G3385" s="46"/>
      <c r="H3385" s="46"/>
      <c r="I3385" s="16">
        <v>0</v>
      </c>
      <c r="J3385" s="46"/>
      <c r="K3385" s="46"/>
      <c r="L3385" s="46"/>
    </row>
    <row r="3386" spans="1:12" x14ac:dyDescent="0.25">
      <c r="A3386" s="114">
        <v>42420</v>
      </c>
      <c r="B3386" s="16">
        <v>56525</v>
      </c>
      <c r="C3386" s="16" t="s">
        <v>158</v>
      </c>
      <c r="D3386" s="16">
        <v>15.6</v>
      </c>
      <c r="E3386" s="16" t="s">
        <v>4</v>
      </c>
      <c r="F3386" s="46"/>
      <c r="G3386" s="46"/>
      <c r="H3386" s="46"/>
      <c r="I3386" s="16">
        <v>0</v>
      </c>
      <c r="J3386" s="46"/>
      <c r="K3386" s="46"/>
      <c r="L3386" s="46"/>
    </row>
    <row r="3387" spans="1:12" x14ac:dyDescent="0.25">
      <c r="A3387" s="114">
        <v>42420</v>
      </c>
      <c r="B3387" s="16">
        <v>56526</v>
      </c>
      <c r="C3387" s="16" t="s">
        <v>151</v>
      </c>
      <c r="D3387" s="16">
        <v>14.9</v>
      </c>
      <c r="E3387" s="16" t="s">
        <v>4</v>
      </c>
      <c r="F3387" s="46"/>
      <c r="G3387" s="46"/>
      <c r="H3387" s="46"/>
      <c r="I3387" s="16">
        <v>0</v>
      </c>
      <c r="J3387" s="46"/>
      <c r="K3387" s="46"/>
      <c r="L3387" s="46"/>
    </row>
    <row r="3388" spans="1:12" x14ac:dyDescent="0.25">
      <c r="A3388" s="114">
        <v>42420</v>
      </c>
      <c r="B3388" s="16">
        <v>56527</v>
      </c>
      <c r="C3388" s="16" t="s">
        <v>152</v>
      </c>
      <c r="D3388" s="16">
        <v>14.9</v>
      </c>
      <c r="E3388" s="16" t="s">
        <v>4</v>
      </c>
      <c r="F3388" s="46"/>
      <c r="G3388" s="46"/>
      <c r="H3388" s="46"/>
      <c r="I3388" s="16">
        <v>0</v>
      </c>
      <c r="J3388" s="46"/>
      <c r="K3388" s="46"/>
      <c r="L3388" s="46"/>
    </row>
    <row r="3389" spans="1:12" x14ac:dyDescent="0.25">
      <c r="A3389" s="114">
        <v>42420</v>
      </c>
      <c r="B3389" s="16">
        <v>56528</v>
      </c>
      <c r="C3389" s="16" t="s">
        <v>154</v>
      </c>
      <c r="D3389" s="16">
        <v>13</v>
      </c>
      <c r="E3389" s="16" t="s">
        <v>4</v>
      </c>
      <c r="F3389" s="46"/>
      <c r="G3389" s="46"/>
      <c r="H3389" s="46"/>
      <c r="I3389" s="16">
        <v>0</v>
      </c>
      <c r="J3389" s="46"/>
      <c r="K3389" s="46"/>
      <c r="L3389" s="46"/>
    </row>
    <row r="3390" spans="1:12" x14ac:dyDescent="0.25">
      <c r="A3390" s="114">
        <v>42420</v>
      </c>
      <c r="B3390" s="16">
        <v>56529</v>
      </c>
      <c r="C3390" s="16" t="s">
        <v>158</v>
      </c>
      <c r="D3390" s="16">
        <v>15.6</v>
      </c>
      <c r="E3390" s="16" t="s">
        <v>4</v>
      </c>
      <c r="F3390" s="46"/>
      <c r="G3390" s="46"/>
      <c r="H3390" s="46"/>
      <c r="I3390" s="16">
        <v>0</v>
      </c>
      <c r="J3390" s="46"/>
      <c r="K3390" s="46"/>
      <c r="L3390" s="46"/>
    </row>
    <row r="3391" spans="1:12" x14ac:dyDescent="0.25">
      <c r="A3391" s="114">
        <v>42420</v>
      </c>
      <c r="B3391" s="16">
        <v>56530</v>
      </c>
      <c r="C3391" s="16" t="s">
        <v>152</v>
      </c>
      <c r="D3391" s="16">
        <v>14.9</v>
      </c>
      <c r="E3391" s="16" t="s">
        <v>4</v>
      </c>
      <c r="F3391" s="46"/>
      <c r="G3391" s="46"/>
      <c r="H3391" s="46"/>
      <c r="I3391" s="16">
        <v>0</v>
      </c>
      <c r="J3391" s="46"/>
      <c r="K3391" s="46"/>
      <c r="L3391" s="46"/>
    </row>
    <row r="3392" spans="1:12" x14ac:dyDescent="0.25">
      <c r="A3392" s="114">
        <v>42420</v>
      </c>
      <c r="B3392" s="16">
        <v>56531</v>
      </c>
      <c r="C3392" s="16" t="s">
        <v>151</v>
      </c>
      <c r="D3392" s="16">
        <v>14.9</v>
      </c>
      <c r="E3392" s="16" t="s">
        <v>4</v>
      </c>
      <c r="F3392" s="46"/>
      <c r="G3392" s="46"/>
      <c r="H3392" s="46"/>
      <c r="I3392" s="16">
        <v>0</v>
      </c>
      <c r="J3392" s="46"/>
      <c r="K3392" s="46"/>
      <c r="L3392" s="46"/>
    </row>
    <row r="3393" spans="1:12" x14ac:dyDescent="0.25">
      <c r="A3393" s="114">
        <v>42420</v>
      </c>
      <c r="B3393" s="16">
        <v>56532</v>
      </c>
      <c r="C3393" s="16" t="s">
        <v>153</v>
      </c>
      <c r="D3393" s="16">
        <v>13.3</v>
      </c>
      <c r="E3393" s="16" t="s">
        <v>4</v>
      </c>
      <c r="F3393" s="46"/>
      <c r="G3393" s="46"/>
      <c r="H3393" s="46"/>
      <c r="I3393" s="16">
        <v>0</v>
      </c>
      <c r="J3393" s="46"/>
      <c r="K3393" s="46"/>
      <c r="L3393" s="46"/>
    </row>
    <row r="3394" spans="1:12" x14ac:dyDescent="0.25">
      <c r="A3394" s="114">
        <v>42420</v>
      </c>
      <c r="B3394" s="16">
        <v>56533</v>
      </c>
      <c r="C3394" s="16" t="s">
        <v>154</v>
      </c>
      <c r="D3394" s="16">
        <v>13</v>
      </c>
      <c r="E3394" s="16" t="s">
        <v>4</v>
      </c>
      <c r="F3394" s="46"/>
      <c r="G3394" s="46"/>
      <c r="H3394" s="46"/>
      <c r="I3394" s="16">
        <v>0</v>
      </c>
      <c r="J3394" s="46"/>
      <c r="K3394" s="46"/>
      <c r="L3394" s="46"/>
    </row>
    <row r="3395" spans="1:12" x14ac:dyDescent="0.25">
      <c r="A3395" s="114">
        <v>42420</v>
      </c>
      <c r="B3395" s="16">
        <v>56534</v>
      </c>
      <c r="C3395" s="16" t="s">
        <v>158</v>
      </c>
      <c r="D3395" s="16">
        <v>15.6</v>
      </c>
      <c r="E3395" s="16" t="s">
        <v>4</v>
      </c>
      <c r="F3395" s="46"/>
      <c r="G3395" s="46"/>
      <c r="H3395" s="46"/>
      <c r="I3395" s="16">
        <v>0</v>
      </c>
      <c r="J3395" s="46"/>
      <c r="K3395" s="46"/>
      <c r="L3395" s="46"/>
    </row>
    <row r="3396" spans="1:12" x14ac:dyDescent="0.25">
      <c r="A3396" s="114">
        <v>42420</v>
      </c>
      <c r="B3396" s="16">
        <v>56535</v>
      </c>
      <c r="C3396" s="16" t="s">
        <v>151</v>
      </c>
      <c r="D3396" s="16">
        <v>14.9</v>
      </c>
      <c r="E3396" s="16" t="s">
        <v>4</v>
      </c>
      <c r="F3396" s="46"/>
      <c r="G3396" s="46"/>
      <c r="H3396" s="46"/>
      <c r="I3396" s="16">
        <v>0</v>
      </c>
      <c r="J3396" s="46"/>
      <c r="K3396" s="46"/>
      <c r="L3396" s="46"/>
    </row>
    <row r="3397" spans="1:12" x14ac:dyDescent="0.25">
      <c r="A3397" s="114">
        <v>42420</v>
      </c>
      <c r="B3397" s="16">
        <v>56536</v>
      </c>
      <c r="C3397" s="16" t="s">
        <v>153</v>
      </c>
      <c r="D3397" s="16">
        <v>13.3</v>
      </c>
      <c r="E3397" s="16" t="s">
        <v>4</v>
      </c>
      <c r="F3397" s="46"/>
      <c r="G3397" s="46"/>
      <c r="H3397" s="46"/>
      <c r="I3397" s="16">
        <v>0</v>
      </c>
      <c r="J3397" s="46"/>
      <c r="K3397" s="46"/>
      <c r="L3397" s="46"/>
    </row>
    <row r="3398" spans="1:12" x14ac:dyDescent="0.25">
      <c r="A3398" s="114">
        <v>42420</v>
      </c>
      <c r="B3398" s="16">
        <v>56537</v>
      </c>
      <c r="C3398" s="16" t="s">
        <v>152</v>
      </c>
      <c r="D3398" s="16">
        <v>14.9</v>
      </c>
      <c r="E3398" s="16" t="s">
        <v>4</v>
      </c>
      <c r="F3398" s="46"/>
      <c r="G3398" s="46"/>
      <c r="H3398" s="46"/>
      <c r="I3398" s="16">
        <v>0</v>
      </c>
      <c r="J3398" s="46"/>
      <c r="K3398" s="46"/>
      <c r="L3398" s="46"/>
    </row>
    <row r="3399" spans="1:12" x14ac:dyDescent="0.25">
      <c r="A3399" s="114">
        <v>42420</v>
      </c>
      <c r="B3399" s="16">
        <v>56538</v>
      </c>
      <c r="C3399" s="16" t="s">
        <v>154</v>
      </c>
      <c r="D3399" s="16">
        <v>13</v>
      </c>
      <c r="E3399" s="16" t="s">
        <v>4</v>
      </c>
      <c r="F3399" s="46"/>
      <c r="G3399" s="46"/>
      <c r="H3399" s="46"/>
      <c r="I3399" s="16">
        <v>0</v>
      </c>
      <c r="J3399" s="46"/>
      <c r="K3399" s="46"/>
      <c r="L3399" s="46"/>
    </row>
    <row r="3400" spans="1:12" x14ac:dyDescent="0.25">
      <c r="A3400" s="114">
        <v>42420</v>
      </c>
      <c r="B3400" s="16">
        <v>56539</v>
      </c>
      <c r="C3400" s="16" t="s">
        <v>151</v>
      </c>
      <c r="D3400" s="16">
        <v>14.9</v>
      </c>
      <c r="E3400" s="16" t="s">
        <v>4</v>
      </c>
      <c r="F3400" s="46"/>
      <c r="G3400" s="46"/>
      <c r="H3400" s="46"/>
      <c r="I3400" s="16">
        <v>0</v>
      </c>
      <c r="J3400" s="46"/>
      <c r="K3400" s="46"/>
      <c r="L3400" s="46"/>
    </row>
    <row r="3401" spans="1:12" x14ac:dyDescent="0.25">
      <c r="A3401" s="114">
        <v>42420</v>
      </c>
      <c r="B3401" s="16">
        <v>56540</v>
      </c>
      <c r="C3401" s="16" t="s">
        <v>158</v>
      </c>
      <c r="D3401" s="16">
        <v>15.6</v>
      </c>
      <c r="E3401" s="16" t="s">
        <v>4</v>
      </c>
      <c r="F3401" s="46"/>
      <c r="G3401" s="46"/>
      <c r="H3401" s="46"/>
      <c r="I3401" s="16">
        <v>0</v>
      </c>
      <c r="J3401" s="46"/>
      <c r="K3401" s="46"/>
      <c r="L3401" s="46"/>
    </row>
    <row r="3402" spans="1:12" x14ac:dyDescent="0.25">
      <c r="A3402" s="114">
        <v>42420</v>
      </c>
      <c r="B3402" s="16">
        <v>56541</v>
      </c>
      <c r="C3402" s="16" t="s">
        <v>153</v>
      </c>
      <c r="D3402" s="16">
        <v>13.3</v>
      </c>
      <c r="E3402" s="16" t="s">
        <v>4</v>
      </c>
      <c r="F3402" s="46"/>
      <c r="G3402" s="46"/>
      <c r="H3402" s="46"/>
      <c r="I3402" s="16">
        <v>0</v>
      </c>
      <c r="J3402" s="46"/>
      <c r="K3402" s="46"/>
      <c r="L3402" s="46"/>
    </row>
    <row r="3403" spans="1:12" x14ac:dyDescent="0.25">
      <c r="A3403" s="114">
        <v>42420</v>
      </c>
      <c r="B3403" s="16">
        <v>56542</v>
      </c>
      <c r="C3403" s="16" t="s">
        <v>154</v>
      </c>
      <c r="D3403" s="16">
        <v>13</v>
      </c>
      <c r="E3403" s="16" t="s">
        <v>4</v>
      </c>
      <c r="F3403" s="46"/>
      <c r="G3403" s="46"/>
      <c r="H3403" s="46"/>
      <c r="I3403" s="16">
        <v>0</v>
      </c>
      <c r="J3403" s="46"/>
      <c r="K3403" s="46"/>
      <c r="L3403" s="46"/>
    </row>
    <row r="3404" spans="1:12" x14ac:dyDescent="0.25">
      <c r="A3404" s="114">
        <v>42420</v>
      </c>
      <c r="B3404" s="16">
        <v>56543</v>
      </c>
      <c r="C3404" s="16" t="s">
        <v>151</v>
      </c>
      <c r="D3404" s="16">
        <v>14.9</v>
      </c>
      <c r="E3404" s="16" t="s">
        <v>4</v>
      </c>
      <c r="F3404" s="46"/>
      <c r="G3404" s="46"/>
      <c r="H3404" s="46"/>
      <c r="I3404" s="16">
        <v>0</v>
      </c>
      <c r="J3404" s="46"/>
      <c r="K3404" s="46"/>
      <c r="L3404" s="46"/>
    </row>
    <row r="3405" spans="1:12" x14ac:dyDescent="0.25">
      <c r="A3405" s="114">
        <v>42420</v>
      </c>
      <c r="B3405" s="16">
        <v>56544</v>
      </c>
      <c r="C3405" s="16" t="s">
        <v>152</v>
      </c>
      <c r="D3405" s="16">
        <v>14.9</v>
      </c>
      <c r="E3405" s="16" t="s">
        <v>4</v>
      </c>
      <c r="F3405" s="46"/>
      <c r="G3405" s="46"/>
      <c r="H3405" s="46"/>
      <c r="I3405" s="16">
        <v>0</v>
      </c>
      <c r="J3405" s="46"/>
      <c r="K3405" s="46"/>
      <c r="L3405" s="46"/>
    </row>
    <row r="3406" spans="1:12" x14ac:dyDescent="0.25">
      <c r="A3406" s="114">
        <v>42420</v>
      </c>
      <c r="B3406" s="16">
        <v>56545</v>
      </c>
      <c r="C3406" s="16" t="s">
        <v>158</v>
      </c>
      <c r="D3406" s="16">
        <v>15.6</v>
      </c>
      <c r="E3406" s="16" t="s">
        <v>4</v>
      </c>
      <c r="F3406" s="46"/>
      <c r="G3406" s="46"/>
      <c r="H3406" s="46"/>
      <c r="I3406" s="16">
        <v>0</v>
      </c>
      <c r="J3406" s="46"/>
      <c r="K3406" s="46"/>
      <c r="L3406" s="46"/>
    </row>
    <row r="3407" spans="1:12" x14ac:dyDescent="0.25">
      <c r="A3407" s="114">
        <v>42420</v>
      </c>
      <c r="B3407" s="16">
        <v>56546</v>
      </c>
      <c r="C3407" s="16" t="s">
        <v>154</v>
      </c>
      <c r="D3407" s="16">
        <v>13</v>
      </c>
      <c r="E3407" s="16" t="s">
        <v>4</v>
      </c>
      <c r="F3407" s="46"/>
      <c r="G3407" s="46"/>
      <c r="H3407" s="46"/>
      <c r="I3407" s="16">
        <v>0</v>
      </c>
      <c r="J3407" s="46"/>
      <c r="K3407" s="46"/>
      <c r="L3407" s="46"/>
    </row>
    <row r="3408" spans="1:12" x14ac:dyDescent="0.25">
      <c r="A3408" s="114">
        <v>42420</v>
      </c>
      <c r="B3408" s="16">
        <v>56547</v>
      </c>
      <c r="C3408" s="16" t="s">
        <v>153</v>
      </c>
      <c r="D3408" s="16">
        <v>13.3</v>
      </c>
      <c r="E3408" s="16" t="s">
        <v>4</v>
      </c>
      <c r="F3408" s="46"/>
      <c r="G3408" s="46"/>
      <c r="H3408" s="46"/>
      <c r="I3408" s="16">
        <v>0</v>
      </c>
      <c r="J3408" s="46"/>
      <c r="K3408" s="46"/>
      <c r="L3408" s="46"/>
    </row>
    <row r="3409" spans="1:12" x14ac:dyDescent="0.25">
      <c r="A3409" s="114">
        <v>42420</v>
      </c>
      <c r="B3409" s="16">
        <v>56548</v>
      </c>
      <c r="C3409" s="16" t="s">
        <v>151</v>
      </c>
      <c r="D3409" s="16">
        <v>14.9</v>
      </c>
      <c r="E3409" s="16" t="s">
        <v>4</v>
      </c>
      <c r="F3409" s="46"/>
      <c r="G3409" s="46"/>
      <c r="H3409" s="46"/>
      <c r="I3409" s="16">
        <v>0</v>
      </c>
      <c r="J3409" s="46"/>
      <c r="K3409" s="46"/>
      <c r="L3409" s="46"/>
    </row>
    <row r="3410" spans="1:12" x14ac:dyDescent="0.25">
      <c r="A3410" s="114">
        <v>42420</v>
      </c>
      <c r="B3410" s="16">
        <v>56549</v>
      </c>
      <c r="C3410" s="16" t="s">
        <v>152</v>
      </c>
      <c r="D3410" s="16">
        <v>14.9</v>
      </c>
      <c r="E3410" s="16" t="s">
        <v>4</v>
      </c>
      <c r="F3410" s="46"/>
      <c r="G3410" s="46"/>
      <c r="H3410" s="46"/>
      <c r="I3410" s="16">
        <v>0</v>
      </c>
      <c r="J3410" s="46"/>
      <c r="K3410" s="46"/>
      <c r="L3410" s="46"/>
    </row>
    <row r="3411" spans="1:12" ht="15.75" thickBot="1" x14ac:dyDescent="0.3">
      <c r="A3411" s="114">
        <v>42420</v>
      </c>
      <c r="B3411" s="16">
        <v>56550</v>
      </c>
      <c r="C3411" s="16" t="s">
        <v>158</v>
      </c>
      <c r="D3411" s="16">
        <v>15.6</v>
      </c>
      <c r="E3411" s="16" t="s">
        <v>4</v>
      </c>
      <c r="F3411" s="46"/>
      <c r="G3411" s="46"/>
      <c r="H3411" s="46"/>
      <c r="I3411" s="16">
        <v>0</v>
      </c>
      <c r="J3411" s="117"/>
      <c r="K3411" s="117"/>
      <c r="L3411" s="117"/>
    </row>
    <row r="3412" spans="1:12" x14ac:dyDescent="0.25">
      <c r="A3412" s="114">
        <v>42421</v>
      </c>
      <c r="B3412" s="16">
        <v>56551</v>
      </c>
      <c r="C3412" s="16" t="s">
        <v>154</v>
      </c>
      <c r="D3412" s="16">
        <v>13</v>
      </c>
      <c r="E3412" s="16" t="s">
        <v>4</v>
      </c>
      <c r="F3412" s="46"/>
      <c r="G3412" s="46"/>
      <c r="H3412" s="46"/>
      <c r="I3412" s="16">
        <v>0</v>
      </c>
      <c r="J3412" s="116"/>
      <c r="K3412" s="116"/>
      <c r="L3412" s="116"/>
    </row>
    <row r="3413" spans="1:12" x14ac:dyDescent="0.25">
      <c r="A3413" s="114">
        <v>42421</v>
      </c>
      <c r="B3413" s="16">
        <v>56552</v>
      </c>
      <c r="C3413" s="16" t="s">
        <v>152</v>
      </c>
      <c r="D3413" s="16">
        <v>14.9</v>
      </c>
      <c r="E3413" s="16" t="s">
        <v>4</v>
      </c>
      <c r="F3413" s="46"/>
      <c r="G3413" s="46"/>
      <c r="H3413" s="46"/>
      <c r="I3413" s="16">
        <v>0</v>
      </c>
      <c r="J3413" s="46"/>
      <c r="K3413" s="46"/>
      <c r="L3413" s="46"/>
    </row>
    <row r="3414" spans="1:12" x14ac:dyDescent="0.25">
      <c r="A3414" s="114">
        <v>42421</v>
      </c>
      <c r="B3414" s="16">
        <v>56553</v>
      </c>
      <c r="C3414" s="16" t="s">
        <v>153</v>
      </c>
      <c r="D3414" s="16">
        <v>13.3</v>
      </c>
      <c r="E3414" s="16" t="s">
        <v>4</v>
      </c>
      <c r="F3414" s="46"/>
      <c r="G3414" s="46"/>
      <c r="H3414" s="46"/>
      <c r="I3414" s="16">
        <v>0</v>
      </c>
      <c r="J3414" s="46"/>
      <c r="K3414" s="46"/>
      <c r="L3414" s="46"/>
    </row>
    <row r="3415" spans="1:12" x14ac:dyDescent="0.25">
      <c r="A3415" s="114">
        <v>42421</v>
      </c>
      <c r="B3415" s="16">
        <v>56554</v>
      </c>
      <c r="C3415" s="16" t="s">
        <v>158</v>
      </c>
      <c r="D3415" s="16">
        <v>15.6</v>
      </c>
      <c r="E3415" s="16" t="s">
        <v>4</v>
      </c>
      <c r="F3415" s="46"/>
      <c r="G3415" s="46"/>
      <c r="H3415" s="46"/>
      <c r="I3415" s="16">
        <v>0</v>
      </c>
      <c r="J3415" s="46"/>
      <c r="K3415" s="46"/>
      <c r="L3415" s="46"/>
    </row>
    <row r="3416" spans="1:12" x14ac:dyDescent="0.25">
      <c r="A3416" s="114">
        <v>42421</v>
      </c>
      <c r="B3416" s="16">
        <v>56555</v>
      </c>
      <c r="C3416" s="16" t="s">
        <v>154</v>
      </c>
      <c r="D3416" s="16">
        <v>13</v>
      </c>
      <c r="E3416" s="16" t="s">
        <v>4</v>
      </c>
      <c r="F3416" s="46"/>
      <c r="G3416" s="46"/>
      <c r="H3416" s="46"/>
      <c r="I3416" s="16">
        <v>0</v>
      </c>
      <c r="J3416" s="46"/>
      <c r="K3416" s="46"/>
      <c r="L3416" s="46"/>
    </row>
    <row r="3417" spans="1:12" x14ac:dyDescent="0.25">
      <c r="A3417" s="114">
        <v>42421</v>
      </c>
      <c r="B3417" s="16">
        <v>56556</v>
      </c>
      <c r="C3417" s="16" t="s">
        <v>152</v>
      </c>
      <c r="D3417" s="16">
        <v>14.9</v>
      </c>
      <c r="E3417" s="16" t="s">
        <v>4</v>
      </c>
      <c r="F3417" s="46"/>
      <c r="G3417" s="46"/>
      <c r="H3417" s="46"/>
      <c r="I3417" s="16">
        <v>0</v>
      </c>
      <c r="J3417" s="46"/>
      <c r="K3417" s="46"/>
      <c r="L3417" s="46"/>
    </row>
    <row r="3418" spans="1:12" x14ac:dyDescent="0.25">
      <c r="A3418" s="114">
        <v>42421</v>
      </c>
      <c r="B3418" s="16">
        <v>56557</v>
      </c>
      <c r="C3418" s="16" t="s">
        <v>151</v>
      </c>
      <c r="D3418" s="16">
        <v>14.9</v>
      </c>
      <c r="E3418" s="16" t="s">
        <v>4</v>
      </c>
      <c r="F3418" s="46"/>
      <c r="G3418" s="46"/>
      <c r="H3418" s="46"/>
      <c r="I3418" s="16">
        <v>0</v>
      </c>
      <c r="J3418" s="46"/>
      <c r="K3418" s="46"/>
      <c r="L3418" s="46"/>
    </row>
    <row r="3419" spans="1:12" x14ac:dyDescent="0.25">
      <c r="A3419" s="114">
        <v>42421</v>
      </c>
      <c r="B3419" s="16">
        <v>56558</v>
      </c>
      <c r="C3419" s="16" t="s">
        <v>153</v>
      </c>
      <c r="D3419" s="16">
        <v>13.3</v>
      </c>
      <c r="E3419" s="16" t="s">
        <v>4</v>
      </c>
      <c r="F3419" s="46"/>
      <c r="G3419" s="46"/>
      <c r="H3419" s="46"/>
      <c r="I3419" s="16">
        <v>0</v>
      </c>
      <c r="J3419" s="46"/>
      <c r="K3419" s="46"/>
      <c r="L3419" s="46"/>
    </row>
    <row r="3420" spans="1:12" x14ac:dyDescent="0.25">
      <c r="A3420" s="114">
        <v>42421</v>
      </c>
      <c r="B3420" s="16">
        <v>56559</v>
      </c>
      <c r="C3420" s="16" t="s">
        <v>158</v>
      </c>
      <c r="D3420" s="16">
        <v>15.6</v>
      </c>
      <c r="E3420" s="16" t="s">
        <v>4</v>
      </c>
      <c r="F3420" s="46"/>
      <c r="G3420" s="46"/>
      <c r="H3420" s="46"/>
      <c r="I3420" s="16">
        <v>0</v>
      </c>
      <c r="J3420" s="46"/>
      <c r="K3420" s="46"/>
      <c r="L3420" s="46"/>
    </row>
    <row r="3421" spans="1:12" x14ac:dyDescent="0.25">
      <c r="A3421" s="114">
        <v>42421</v>
      </c>
      <c r="B3421" s="16">
        <v>56560</v>
      </c>
      <c r="C3421" s="16" t="s">
        <v>154</v>
      </c>
      <c r="D3421" s="16">
        <v>13</v>
      </c>
      <c r="E3421" s="16" t="s">
        <v>4</v>
      </c>
      <c r="F3421" s="46"/>
      <c r="G3421" s="46"/>
      <c r="H3421" s="46"/>
      <c r="I3421" s="16">
        <v>0</v>
      </c>
      <c r="J3421" s="46"/>
      <c r="K3421" s="46"/>
      <c r="L3421" s="46"/>
    </row>
    <row r="3422" spans="1:12" x14ac:dyDescent="0.25">
      <c r="A3422" s="114">
        <v>42421</v>
      </c>
      <c r="B3422" s="16">
        <v>56561</v>
      </c>
      <c r="C3422" s="16" t="s">
        <v>152</v>
      </c>
      <c r="D3422" s="16">
        <v>14.9</v>
      </c>
      <c r="E3422" s="16" t="s">
        <v>4</v>
      </c>
      <c r="F3422" s="46"/>
      <c r="G3422" s="46"/>
      <c r="H3422" s="46"/>
      <c r="I3422" s="16">
        <v>0</v>
      </c>
      <c r="J3422" s="46"/>
      <c r="K3422" s="46"/>
      <c r="L3422" s="46"/>
    </row>
    <row r="3423" spans="1:12" x14ac:dyDescent="0.25">
      <c r="A3423" s="114">
        <v>42421</v>
      </c>
      <c r="B3423" s="16">
        <v>56562</v>
      </c>
      <c r="C3423" s="16" t="s">
        <v>153</v>
      </c>
      <c r="D3423" s="16">
        <v>13.3</v>
      </c>
      <c r="E3423" s="16" t="s">
        <v>4</v>
      </c>
      <c r="F3423" s="46"/>
      <c r="G3423" s="46"/>
      <c r="H3423" s="46"/>
      <c r="I3423" s="16">
        <v>0</v>
      </c>
      <c r="J3423" s="46"/>
      <c r="K3423" s="46"/>
      <c r="L3423" s="46"/>
    </row>
    <row r="3424" spans="1:12" x14ac:dyDescent="0.25">
      <c r="A3424" s="114">
        <v>42421</v>
      </c>
      <c r="B3424" s="16">
        <v>56563</v>
      </c>
      <c r="C3424" s="16" t="s">
        <v>158</v>
      </c>
      <c r="D3424" s="16">
        <v>15.6</v>
      </c>
      <c r="E3424" s="16" t="s">
        <v>4</v>
      </c>
      <c r="F3424" s="46"/>
      <c r="G3424" s="46"/>
      <c r="H3424" s="46"/>
      <c r="I3424" s="16">
        <v>0</v>
      </c>
      <c r="J3424" s="46"/>
      <c r="K3424" s="46"/>
      <c r="L3424" s="46"/>
    </row>
    <row r="3425" spans="1:12" x14ac:dyDescent="0.25">
      <c r="A3425" s="114">
        <v>42421</v>
      </c>
      <c r="B3425" s="16">
        <v>56564</v>
      </c>
      <c r="C3425" s="16" t="s">
        <v>151</v>
      </c>
      <c r="D3425" s="16">
        <v>14.9</v>
      </c>
      <c r="E3425" s="16" t="s">
        <v>4</v>
      </c>
      <c r="F3425" s="46"/>
      <c r="G3425" s="46"/>
      <c r="H3425" s="46"/>
      <c r="I3425" s="16">
        <v>0</v>
      </c>
      <c r="J3425" s="46"/>
      <c r="K3425" s="46"/>
      <c r="L3425" s="46"/>
    </row>
    <row r="3426" spans="1:12" x14ac:dyDescent="0.25">
      <c r="A3426" s="114">
        <v>42421</v>
      </c>
      <c r="B3426" s="16">
        <v>56565</v>
      </c>
      <c r="C3426" s="16" t="s">
        <v>154</v>
      </c>
      <c r="D3426" s="16">
        <v>13</v>
      </c>
      <c r="E3426" s="16" t="s">
        <v>4</v>
      </c>
      <c r="F3426" s="46"/>
      <c r="G3426" s="46"/>
      <c r="H3426" s="46"/>
      <c r="I3426" s="16">
        <v>0</v>
      </c>
      <c r="J3426" s="46"/>
      <c r="K3426" s="46"/>
      <c r="L3426" s="46"/>
    </row>
    <row r="3427" spans="1:12" x14ac:dyDescent="0.25">
      <c r="A3427" s="114">
        <v>42421</v>
      </c>
      <c r="B3427" s="16">
        <v>56566</v>
      </c>
      <c r="C3427" s="16" t="s">
        <v>152</v>
      </c>
      <c r="D3427" s="16">
        <v>14.9</v>
      </c>
      <c r="E3427" s="16" t="s">
        <v>4</v>
      </c>
      <c r="F3427" s="46"/>
      <c r="G3427" s="46"/>
      <c r="H3427" s="46"/>
      <c r="I3427" s="16">
        <v>0</v>
      </c>
      <c r="J3427" s="46"/>
      <c r="K3427" s="46"/>
      <c r="L3427" s="46"/>
    </row>
    <row r="3428" spans="1:12" x14ac:dyDescent="0.25">
      <c r="A3428" s="114">
        <v>42421</v>
      </c>
      <c r="B3428" s="16">
        <v>56567</v>
      </c>
      <c r="C3428" s="16" t="s">
        <v>153</v>
      </c>
      <c r="D3428" s="16">
        <v>13.3</v>
      </c>
      <c r="E3428" s="16" t="s">
        <v>4</v>
      </c>
      <c r="F3428" s="46"/>
      <c r="G3428" s="46"/>
      <c r="H3428" s="46"/>
      <c r="I3428" s="16">
        <v>0</v>
      </c>
      <c r="J3428" s="46"/>
      <c r="K3428" s="46"/>
      <c r="L3428" s="46"/>
    </row>
    <row r="3429" spans="1:12" x14ac:dyDescent="0.25">
      <c r="A3429" s="114">
        <v>42421</v>
      </c>
      <c r="B3429" s="16">
        <v>56568</v>
      </c>
      <c r="C3429" s="16" t="s">
        <v>158</v>
      </c>
      <c r="D3429" s="16">
        <v>15.6</v>
      </c>
      <c r="E3429" s="16" t="s">
        <v>4</v>
      </c>
      <c r="F3429" s="46"/>
      <c r="G3429" s="46"/>
      <c r="H3429" s="46"/>
      <c r="I3429" s="16">
        <v>0</v>
      </c>
      <c r="J3429" s="46"/>
      <c r="K3429" s="46"/>
      <c r="L3429" s="46"/>
    </row>
    <row r="3430" spans="1:12" x14ac:dyDescent="0.25">
      <c r="A3430" s="114">
        <v>42421</v>
      </c>
      <c r="B3430" s="16">
        <v>56569</v>
      </c>
      <c r="C3430" s="16" t="s">
        <v>154</v>
      </c>
      <c r="D3430" s="16">
        <v>13</v>
      </c>
      <c r="E3430" s="16" t="s">
        <v>4</v>
      </c>
      <c r="F3430" s="46"/>
      <c r="G3430" s="46"/>
      <c r="H3430" s="46"/>
      <c r="I3430" s="16">
        <v>0</v>
      </c>
      <c r="J3430" s="46"/>
      <c r="K3430" s="46"/>
      <c r="L3430" s="46"/>
    </row>
    <row r="3431" spans="1:12" x14ac:dyDescent="0.25">
      <c r="A3431" s="114">
        <v>42421</v>
      </c>
      <c r="B3431" s="16">
        <v>56570</v>
      </c>
      <c r="C3431" s="16" t="s">
        <v>152</v>
      </c>
      <c r="D3431" s="16">
        <v>14.9</v>
      </c>
      <c r="E3431" s="16" t="s">
        <v>4</v>
      </c>
      <c r="F3431" s="46"/>
      <c r="G3431" s="46"/>
      <c r="H3431" s="46"/>
      <c r="I3431" s="16">
        <v>0</v>
      </c>
      <c r="J3431" s="46"/>
      <c r="K3431" s="46"/>
      <c r="L3431" s="46"/>
    </row>
    <row r="3432" spans="1:12" x14ac:dyDescent="0.25">
      <c r="A3432" s="114">
        <v>42421</v>
      </c>
      <c r="B3432" s="16">
        <v>56571</v>
      </c>
      <c r="C3432" s="16" t="s">
        <v>153</v>
      </c>
      <c r="D3432" s="16">
        <v>13.3</v>
      </c>
      <c r="E3432" s="16" t="s">
        <v>4</v>
      </c>
      <c r="F3432" s="46"/>
      <c r="G3432" s="46"/>
      <c r="H3432" s="46"/>
      <c r="I3432" s="16">
        <v>0</v>
      </c>
      <c r="J3432" s="46"/>
      <c r="K3432" s="46"/>
      <c r="L3432" s="46"/>
    </row>
    <row r="3433" spans="1:12" x14ac:dyDescent="0.25">
      <c r="A3433" s="114">
        <v>42421</v>
      </c>
      <c r="B3433" s="16">
        <v>56572</v>
      </c>
      <c r="C3433" s="16" t="s">
        <v>158</v>
      </c>
      <c r="D3433" s="16">
        <v>15.6</v>
      </c>
      <c r="E3433" s="16" t="s">
        <v>4</v>
      </c>
      <c r="F3433" s="46"/>
      <c r="G3433" s="46"/>
      <c r="H3433" s="46"/>
      <c r="I3433" s="16">
        <v>0</v>
      </c>
      <c r="J3433" s="46"/>
      <c r="K3433" s="46"/>
      <c r="L3433" s="46"/>
    </row>
    <row r="3434" spans="1:12" x14ac:dyDescent="0.25">
      <c r="A3434" s="114">
        <v>42421</v>
      </c>
      <c r="B3434" s="16">
        <v>56573</v>
      </c>
      <c r="C3434" s="16" t="s">
        <v>154</v>
      </c>
      <c r="D3434" s="16">
        <v>13</v>
      </c>
      <c r="E3434" s="16" t="s">
        <v>4</v>
      </c>
      <c r="F3434" s="46"/>
      <c r="G3434" s="46"/>
      <c r="H3434" s="46"/>
      <c r="I3434" s="16">
        <v>0</v>
      </c>
      <c r="J3434" s="46"/>
      <c r="K3434" s="46"/>
      <c r="L3434" s="46"/>
    </row>
    <row r="3435" spans="1:12" x14ac:dyDescent="0.25">
      <c r="A3435" s="114">
        <v>42421</v>
      </c>
      <c r="B3435" s="16">
        <v>56574</v>
      </c>
      <c r="C3435" s="16" t="s">
        <v>152</v>
      </c>
      <c r="D3435" s="16">
        <v>14.9</v>
      </c>
      <c r="E3435" s="16" t="s">
        <v>4</v>
      </c>
      <c r="F3435" s="46"/>
      <c r="G3435" s="46"/>
      <c r="H3435" s="46"/>
      <c r="I3435" s="16">
        <v>0</v>
      </c>
      <c r="J3435" s="46"/>
      <c r="K3435" s="46"/>
      <c r="L3435" s="46"/>
    </row>
    <row r="3436" spans="1:12" x14ac:dyDescent="0.25">
      <c r="A3436" s="114">
        <v>42421</v>
      </c>
      <c r="B3436" s="16">
        <v>56575</v>
      </c>
      <c r="C3436" s="16" t="s">
        <v>153</v>
      </c>
      <c r="D3436" s="16">
        <v>13.3</v>
      </c>
      <c r="E3436" s="16" t="s">
        <v>4</v>
      </c>
      <c r="F3436" s="46"/>
      <c r="G3436" s="46"/>
      <c r="H3436" s="46"/>
      <c r="I3436" s="16">
        <v>0</v>
      </c>
      <c r="J3436" s="46"/>
      <c r="K3436" s="46"/>
      <c r="L3436" s="46"/>
    </row>
    <row r="3437" spans="1:12" ht="15.75" thickBot="1" x14ac:dyDescent="0.3">
      <c r="A3437" s="114">
        <v>42421</v>
      </c>
      <c r="B3437" s="16">
        <v>56576</v>
      </c>
      <c r="C3437" s="16" t="s">
        <v>158</v>
      </c>
      <c r="D3437" s="16">
        <v>15.6</v>
      </c>
      <c r="E3437" s="16" t="s">
        <v>4</v>
      </c>
      <c r="F3437" s="46"/>
      <c r="G3437" s="46"/>
      <c r="H3437" s="46"/>
      <c r="I3437" s="16">
        <v>0</v>
      </c>
      <c r="J3437" s="117"/>
      <c r="K3437" s="117"/>
      <c r="L3437" s="117"/>
    </row>
    <row r="3438" spans="1:12" x14ac:dyDescent="0.25">
      <c r="A3438" s="114">
        <v>42422</v>
      </c>
      <c r="B3438" s="16">
        <v>56577</v>
      </c>
      <c r="C3438" s="16" t="s">
        <v>153</v>
      </c>
      <c r="D3438" s="16">
        <v>13.3</v>
      </c>
      <c r="E3438" s="16" t="s">
        <v>4</v>
      </c>
      <c r="F3438" s="46"/>
      <c r="G3438" s="46"/>
      <c r="H3438" s="46"/>
      <c r="I3438" s="16">
        <v>0</v>
      </c>
      <c r="J3438" s="116"/>
      <c r="K3438" s="116"/>
      <c r="L3438" s="116"/>
    </row>
    <row r="3439" spans="1:12" x14ac:dyDescent="0.25">
      <c r="A3439" s="114">
        <v>42422</v>
      </c>
      <c r="B3439" s="16">
        <v>56578</v>
      </c>
      <c r="C3439" s="16" t="s">
        <v>151</v>
      </c>
      <c r="D3439" s="16">
        <v>14.9</v>
      </c>
      <c r="E3439" s="16" t="s">
        <v>4</v>
      </c>
      <c r="F3439" s="46"/>
      <c r="G3439" s="46"/>
      <c r="H3439" s="46"/>
      <c r="I3439" s="16">
        <v>0</v>
      </c>
      <c r="J3439" s="46"/>
      <c r="K3439" s="46"/>
      <c r="L3439" s="46"/>
    </row>
    <row r="3440" spans="1:12" x14ac:dyDescent="0.25">
      <c r="A3440" s="114">
        <v>42422</v>
      </c>
      <c r="B3440" s="16">
        <v>56579</v>
      </c>
      <c r="C3440" s="16" t="s">
        <v>155</v>
      </c>
      <c r="D3440" s="16">
        <v>14.9</v>
      </c>
      <c r="E3440" s="16" t="s">
        <v>4</v>
      </c>
      <c r="F3440" s="46"/>
      <c r="G3440" s="46"/>
      <c r="H3440" s="46"/>
      <c r="I3440" s="16">
        <v>0</v>
      </c>
      <c r="J3440" s="46"/>
      <c r="K3440" s="46"/>
      <c r="L3440" s="46"/>
    </row>
    <row r="3441" spans="1:12" x14ac:dyDescent="0.25">
      <c r="A3441" s="114">
        <v>42422</v>
      </c>
      <c r="B3441" s="16">
        <v>56580</v>
      </c>
      <c r="C3441" s="16" t="s">
        <v>153</v>
      </c>
      <c r="D3441" s="16">
        <v>13.3</v>
      </c>
      <c r="E3441" s="16" t="s">
        <v>4</v>
      </c>
      <c r="F3441" s="46"/>
      <c r="G3441" s="46"/>
      <c r="H3441" s="46"/>
      <c r="I3441" s="16">
        <v>0</v>
      </c>
      <c r="J3441" s="46"/>
      <c r="K3441" s="46"/>
      <c r="L3441" s="46"/>
    </row>
    <row r="3442" spans="1:12" x14ac:dyDescent="0.25">
      <c r="A3442" s="114">
        <v>42422</v>
      </c>
      <c r="B3442" s="16">
        <v>56581</v>
      </c>
      <c r="C3442" s="16" t="s">
        <v>151</v>
      </c>
      <c r="D3442" s="16">
        <v>14.9</v>
      </c>
      <c r="E3442" s="16" t="s">
        <v>4</v>
      </c>
      <c r="F3442" s="46"/>
      <c r="G3442" s="46"/>
      <c r="H3442" s="46"/>
      <c r="I3442" s="16">
        <v>0</v>
      </c>
      <c r="J3442" s="46"/>
      <c r="K3442" s="46"/>
      <c r="L3442" s="46"/>
    </row>
    <row r="3443" spans="1:12" x14ac:dyDescent="0.25">
      <c r="A3443" s="114">
        <v>42422</v>
      </c>
      <c r="B3443" s="16">
        <v>56582</v>
      </c>
      <c r="C3443" s="16" t="s">
        <v>155</v>
      </c>
      <c r="D3443" s="16">
        <v>14.9</v>
      </c>
      <c r="E3443" s="16" t="s">
        <v>4</v>
      </c>
      <c r="F3443" s="46"/>
      <c r="G3443" s="46"/>
      <c r="H3443" s="46"/>
      <c r="I3443" s="16">
        <v>0</v>
      </c>
      <c r="J3443" s="46"/>
      <c r="K3443" s="46"/>
      <c r="L3443" s="46"/>
    </row>
    <row r="3444" spans="1:12" x14ac:dyDescent="0.25">
      <c r="A3444" s="114">
        <v>42422</v>
      </c>
      <c r="B3444" s="16">
        <v>56583</v>
      </c>
      <c r="C3444" s="16" t="s">
        <v>151</v>
      </c>
      <c r="D3444" s="16">
        <v>14.9</v>
      </c>
      <c r="E3444" s="16" t="s">
        <v>4</v>
      </c>
      <c r="F3444" s="46"/>
      <c r="G3444" s="46"/>
      <c r="H3444" s="46"/>
      <c r="I3444" s="16">
        <v>0</v>
      </c>
      <c r="J3444" s="46"/>
      <c r="K3444" s="46"/>
      <c r="L3444" s="46"/>
    </row>
    <row r="3445" spans="1:12" x14ac:dyDescent="0.25">
      <c r="A3445" s="114">
        <v>42422</v>
      </c>
      <c r="B3445" s="16">
        <v>56584</v>
      </c>
      <c r="C3445" s="16" t="s">
        <v>153</v>
      </c>
      <c r="D3445" s="16">
        <v>13.3</v>
      </c>
      <c r="E3445" s="16" t="s">
        <v>4</v>
      </c>
      <c r="F3445" s="46"/>
      <c r="G3445" s="46"/>
      <c r="H3445" s="46"/>
      <c r="I3445" s="16">
        <v>0</v>
      </c>
      <c r="J3445" s="46"/>
      <c r="K3445" s="46"/>
      <c r="L3445" s="46"/>
    </row>
    <row r="3446" spans="1:12" x14ac:dyDescent="0.25">
      <c r="A3446" s="114">
        <v>42422</v>
      </c>
      <c r="B3446" s="16">
        <v>56585</v>
      </c>
      <c r="C3446" s="16" t="s">
        <v>155</v>
      </c>
      <c r="D3446" s="16">
        <v>14.9</v>
      </c>
      <c r="E3446" s="16" t="s">
        <v>4</v>
      </c>
      <c r="F3446" s="46"/>
      <c r="G3446" s="46"/>
      <c r="H3446" s="46"/>
      <c r="I3446" s="16">
        <v>0</v>
      </c>
      <c r="J3446" s="46"/>
      <c r="K3446" s="46"/>
      <c r="L3446" s="46"/>
    </row>
    <row r="3447" spans="1:12" x14ac:dyDescent="0.25">
      <c r="A3447" s="114">
        <v>42422</v>
      </c>
      <c r="B3447" s="16">
        <v>56586</v>
      </c>
      <c r="C3447" s="16" t="s">
        <v>151</v>
      </c>
      <c r="D3447" s="16">
        <v>14.9</v>
      </c>
      <c r="E3447" s="16" t="s">
        <v>4</v>
      </c>
      <c r="F3447" s="46"/>
      <c r="G3447" s="46"/>
      <c r="H3447" s="46"/>
      <c r="I3447" s="16">
        <v>0</v>
      </c>
      <c r="J3447" s="46"/>
      <c r="K3447" s="46"/>
      <c r="L3447" s="46"/>
    </row>
    <row r="3448" spans="1:12" x14ac:dyDescent="0.25">
      <c r="A3448" s="114">
        <v>42422</v>
      </c>
      <c r="B3448" s="16">
        <v>56587</v>
      </c>
      <c r="C3448" s="16" t="s">
        <v>153</v>
      </c>
      <c r="D3448" s="16">
        <v>13.3</v>
      </c>
      <c r="E3448" s="16" t="s">
        <v>4</v>
      </c>
      <c r="F3448" s="46"/>
      <c r="G3448" s="46"/>
      <c r="H3448" s="46"/>
      <c r="I3448" s="16">
        <v>0</v>
      </c>
      <c r="J3448" s="46"/>
      <c r="K3448" s="46"/>
      <c r="L3448" s="46"/>
    </row>
    <row r="3449" spans="1:12" x14ac:dyDescent="0.25">
      <c r="A3449" s="114">
        <v>42422</v>
      </c>
      <c r="B3449" s="16">
        <v>56588</v>
      </c>
      <c r="C3449" s="16" t="s">
        <v>155</v>
      </c>
      <c r="D3449" s="16">
        <v>14.9</v>
      </c>
      <c r="E3449" s="16" t="s">
        <v>4</v>
      </c>
      <c r="F3449" s="46"/>
      <c r="G3449" s="46"/>
      <c r="H3449" s="46"/>
      <c r="I3449" s="16">
        <v>0</v>
      </c>
      <c r="J3449" s="46"/>
      <c r="K3449" s="46"/>
      <c r="L3449" s="46"/>
    </row>
    <row r="3450" spans="1:12" x14ac:dyDescent="0.25">
      <c r="A3450" s="114">
        <v>42422</v>
      </c>
      <c r="B3450" s="16">
        <v>56589</v>
      </c>
      <c r="C3450" s="16" t="s">
        <v>151</v>
      </c>
      <c r="D3450" s="16">
        <v>14.9</v>
      </c>
      <c r="E3450" s="16" t="s">
        <v>4</v>
      </c>
      <c r="F3450" s="46"/>
      <c r="G3450" s="46"/>
      <c r="H3450" s="46"/>
      <c r="I3450" s="16">
        <v>0</v>
      </c>
      <c r="J3450" s="46"/>
      <c r="K3450" s="46"/>
      <c r="L3450" s="46"/>
    </row>
    <row r="3451" spans="1:12" x14ac:dyDescent="0.25">
      <c r="A3451" s="114">
        <v>42422</v>
      </c>
      <c r="B3451" s="16">
        <v>56590</v>
      </c>
      <c r="C3451" s="16" t="s">
        <v>154</v>
      </c>
      <c r="D3451" s="16">
        <v>13</v>
      </c>
      <c r="E3451" s="16" t="s">
        <v>4</v>
      </c>
      <c r="F3451" s="46"/>
      <c r="G3451" s="46"/>
      <c r="H3451" s="46"/>
      <c r="I3451" s="16">
        <v>0</v>
      </c>
      <c r="J3451" s="46"/>
      <c r="K3451" s="46"/>
      <c r="L3451" s="46"/>
    </row>
    <row r="3452" spans="1:12" x14ac:dyDescent="0.25">
      <c r="A3452" s="114">
        <v>42422</v>
      </c>
      <c r="B3452" s="16">
        <v>56591</v>
      </c>
      <c r="C3452" s="16" t="s">
        <v>153</v>
      </c>
      <c r="D3452" s="16">
        <v>13.3</v>
      </c>
      <c r="E3452" s="16" t="s">
        <v>4</v>
      </c>
      <c r="F3452" s="46"/>
      <c r="G3452" s="46"/>
      <c r="H3452" s="46"/>
      <c r="I3452" s="16">
        <v>0</v>
      </c>
      <c r="J3452" s="46"/>
      <c r="K3452" s="46"/>
      <c r="L3452" s="46"/>
    </row>
    <row r="3453" spans="1:12" x14ac:dyDescent="0.25">
      <c r="A3453" s="114">
        <v>42422</v>
      </c>
      <c r="B3453" s="16">
        <v>56592</v>
      </c>
      <c r="C3453" s="16" t="s">
        <v>155</v>
      </c>
      <c r="D3453" s="16">
        <v>14.9</v>
      </c>
      <c r="E3453" s="16" t="s">
        <v>4</v>
      </c>
      <c r="F3453" s="46"/>
      <c r="G3453" s="46"/>
      <c r="H3453" s="46"/>
      <c r="I3453" s="16">
        <v>0</v>
      </c>
      <c r="J3453" s="46"/>
      <c r="K3453" s="46"/>
      <c r="L3453" s="46"/>
    </row>
    <row r="3454" spans="1:12" x14ac:dyDescent="0.25">
      <c r="A3454" s="114">
        <v>42422</v>
      </c>
      <c r="B3454" s="16">
        <v>56593</v>
      </c>
      <c r="C3454" s="16" t="s">
        <v>151</v>
      </c>
      <c r="D3454" s="16">
        <v>14.9</v>
      </c>
      <c r="E3454" s="16" t="s">
        <v>4</v>
      </c>
      <c r="F3454" s="46"/>
      <c r="G3454" s="46"/>
      <c r="H3454" s="46"/>
      <c r="I3454" s="16">
        <v>0</v>
      </c>
      <c r="J3454" s="46"/>
      <c r="K3454" s="46"/>
      <c r="L3454" s="46"/>
    </row>
    <row r="3455" spans="1:12" x14ac:dyDescent="0.25">
      <c r="A3455" s="114">
        <v>42422</v>
      </c>
      <c r="B3455" s="16">
        <v>56594</v>
      </c>
      <c r="C3455" s="16" t="s">
        <v>154</v>
      </c>
      <c r="D3455" s="16">
        <v>13</v>
      </c>
      <c r="E3455" s="16" t="s">
        <v>4</v>
      </c>
      <c r="F3455" s="46"/>
      <c r="G3455" s="46"/>
      <c r="H3455" s="46"/>
      <c r="I3455" s="16">
        <v>0</v>
      </c>
      <c r="J3455" s="46"/>
      <c r="K3455" s="46"/>
      <c r="L3455" s="46"/>
    </row>
    <row r="3456" spans="1:12" x14ac:dyDescent="0.25">
      <c r="A3456" s="114">
        <v>42422</v>
      </c>
      <c r="B3456" s="16">
        <v>56595</v>
      </c>
      <c r="C3456" s="16" t="s">
        <v>153</v>
      </c>
      <c r="D3456" s="16">
        <v>13.3</v>
      </c>
      <c r="E3456" s="16" t="s">
        <v>4</v>
      </c>
      <c r="F3456" s="46"/>
      <c r="G3456" s="46"/>
      <c r="H3456" s="46"/>
      <c r="I3456" s="16">
        <v>0</v>
      </c>
      <c r="J3456" s="46"/>
      <c r="K3456" s="46"/>
      <c r="L3456" s="46"/>
    </row>
    <row r="3457" spans="1:12" x14ac:dyDescent="0.25">
      <c r="A3457" s="114">
        <v>42422</v>
      </c>
      <c r="B3457" s="16">
        <v>56596</v>
      </c>
      <c r="C3457" s="16" t="s">
        <v>155</v>
      </c>
      <c r="D3457" s="16">
        <v>14.9</v>
      </c>
      <c r="E3457" s="16" t="s">
        <v>4</v>
      </c>
      <c r="F3457" s="46"/>
      <c r="G3457" s="46"/>
      <c r="H3457" s="46"/>
      <c r="I3457" s="16">
        <v>0</v>
      </c>
      <c r="J3457" s="46"/>
      <c r="K3457" s="46"/>
      <c r="L3457" s="46"/>
    </row>
    <row r="3458" spans="1:12" x14ac:dyDescent="0.25">
      <c r="A3458" s="114">
        <v>42422</v>
      </c>
      <c r="B3458" s="16">
        <v>56597</v>
      </c>
      <c r="C3458" s="16" t="s">
        <v>151</v>
      </c>
      <c r="D3458" s="16">
        <v>14.9</v>
      </c>
      <c r="E3458" s="16" t="s">
        <v>4</v>
      </c>
      <c r="F3458" s="46"/>
      <c r="G3458" s="46"/>
      <c r="H3458" s="46"/>
      <c r="I3458" s="16">
        <v>0</v>
      </c>
      <c r="J3458" s="46"/>
      <c r="K3458" s="46"/>
      <c r="L3458" s="46"/>
    </row>
    <row r="3459" spans="1:12" x14ac:dyDescent="0.25">
      <c r="A3459" s="114">
        <v>42422</v>
      </c>
      <c r="B3459" s="16">
        <v>56598</v>
      </c>
      <c r="C3459" s="16" t="s">
        <v>154</v>
      </c>
      <c r="D3459" s="16">
        <v>13</v>
      </c>
      <c r="E3459" s="16" t="s">
        <v>4</v>
      </c>
      <c r="F3459" s="46"/>
      <c r="G3459" s="46"/>
      <c r="H3459" s="46"/>
      <c r="I3459" s="16">
        <v>0</v>
      </c>
      <c r="J3459" s="46"/>
      <c r="K3459" s="46"/>
      <c r="L3459" s="46"/>
    </row>
    <row r="3460" spans="1:12" x14ac:dyDescent="0.25">
      <c r="A3460" s="114">
        <v>42422</v>
      </c>
      <c r="B3460" s="16">
        <v>56599</v>
      </c>
      <c r="C3460" s="16" t="s">
        <v>153</v>
      </c>
      <c r="D3460" s="16">
        <v>13.3</v>
      </c>
      <c r="E3460" s="16" t="s">
        <v>4</v>
      </c>
      <c r="F3460" s="46"/>
      <c r="G3460" s="46"/>
      <c r="H3460" s="46"/>
      <c r="I3460" s="16">
        <v>0</v>
      </c>
      <c r="J3460" s="46"/>
      <c r="K3460" s="46"/>
      <c r="L3460" s="46"/>
    </row>
    <row r="3461" spans="1:12" x14ac:dyDescent="0.25">
      <c r="A3461" s="114">
        <v>42422</v>
      </c>
      <c r="B3461" s="16">
        <v>56600</v>
      </c>
      <c r="C3461" s="16" t="s">
        <v>155</v>
      </c>
      <c r="D3461" s="16">
        <v>14.9</v>
      </c>
      <c r="E3461" s="16" t="s">
        <v>4</v>
      </c>
      <c r="F3461" s="46"/>
      <c r="G3461" s="46"/>
      <c r="H3461" s="46"/>
      <c r="I3461" s="16">
        <v>0</v>
      </c>
      <c r="J3461" s="46"/>
      <c r="K3461" s="46"/>
      <c r="L3461" s="46"/>
    </row>
    <row r="3462" spans="1:12" x14ac:dyDescent="0.25">
      <c r="A3462" s="114">
        <v>42422</v>
      </c>
      <c r="B3462" s="16">
        <v>56601</v>
      </c>
      <c r="C3462" s="16" t="s">
        <v>154</v>
      </c>
      <c r="D3462" s="16">
        <v>13</v>
      </c>
      <c r="E3462" s="16" t="s">
        <v>4</v>
      </c>
      <c r="F3462" s="46"/>
      <c r="G3462" s="46"/>
      <c r="H3462" s="46"/>
      <c r="I3462" s="16">
        <v>0</v>
      </c>
      <c r="J3462" s="46"/>
      <c r="K3462" s="46"/>
      <c r="L3462" s="46"/>
    </row>
    <row r="3463" spans="1:12" x14ac:dyDescent="0.25">
      <c r="A3463" s="114">
        <v>42422</v>
      </c>
      <c r="B3463" s="16">
        <v>56602</v>
      </c>
      <c r="C3463" s="16" t="s">
        <v>151</v>
      </c>
      <c r="D3463" s="16">
        <v>14.9</v>
      </c>
      <c r="E3463" s="16" t="s">
        <v>4</v>
      </c>
      <c r="F3463" s="46"/>
      <c r="G3463" s="46"/>
      <c r="H3463" s="46"/>
      <c r="I3463" s="16">
        <v>0</v>
      </c>
      <c r="J3463" s="46"/>
      <c r="K3463" s="46"/>
      <c r="L3463" s="46"/>
    </row>
    <row r="3464" spans="1:12" x14ac:dyDescent="0.25">
      <c r="A3464" s="114">
        <v>42422</v>
      </c>
      <c r="B3464" s="16">
        <v>56603</v>
      </c>
      <c r="C3464" s="16" t="s">
        <v>153</v>
      </c>
      <c r="D3464" s="16">
        <v>13.3</v>
      </c>
      <c r="E3464" s="16" t="s">
        <v>4</v>
      </c>
      <c r="F3464" s="46"/>
      <c r="G3464" s="46"/>
      <c r="H3464" s="46"/>
      <c r="I3464" s="16">
        <v>0</v>
      </c>
      <c r="J3464" s="46"/>
      <c r="K3464" s="46"/>
      <c r="L3464" s="46"/>
    </row>
    <row r="3465" spans="1:12" x14ac:dyDescent="0.25">
      <c r="A3465" s="114">
        <v>42422</v>
      </c>
      <c r="B3465" s="16">
        <v>56604</v>
      </c>
      <c r="C3465" s="16" t="s">
        <v>155</v>
      </c>
      <c r="D3465" s="16">
        <v>14.9</v>
      </c>
      <c r="E3465" s="16" t="s">
        <v>4</v>
      </c>
      <c r="F3465" s="46"/>
      <c r="G3465" s="46"/>
      <c r="H3465" s="46"/>
      <c r="I3465" s="16">
        <v>0</v>
      </c>
      <c r="J3465" s="46"/>
      <c r="K3465" s="46"/>
      <c r="L3465" s="46"/>
    </row>
    <row r="3466" spans="1:12" x14ac:dyDescent="0.25">
      <c r="A3466" s="114">
        <v>42422</v>
      </c>
      <c r="B3466" s="16">
        <v>56605</v>
      </c>
      <c r="C3466" s="16" t="s">
        <v>154</v>
      </c>
      <c r="D3466" s="16">
        <v>13</v>
      </c>
      <c r="E3466" s="16" t="s">
        <v>4</v>
      </c>
      <c r="F3466" s="46"/>
      <c r="G3466" s="46"/>
      <c r="H3466" s="46"/>
      <c r="I3466" s="16">
        <v>0</v>
      </c>
      <c r="J3466" s="46"/>
      <c r="K3466" s="46"/>
      <c r="L3466" s="46"/>
    </row>
    <row r="3467" spans="1:12" x14ac:dyDescent="0.25">
      <c r="A3467" s="114">
        <v>42422</v>
      </c>
      <c r="B3467" s="16">
        <v>56606</v>
      </c>
      <c r="C3467" s="16" t="s">
        <v>151</v>
      </c>
      <c r="D3467" s="16">
        <v>14.9</v>
      </c>
      <c r="E3467" s="16" t="s">
        <v>4</v>
      </c>
      <c r="F3467" s="46"/>
      <c r="G3467" s="46"/>
      <c r="H3467" s="46"/>
      <c r="I3467" s="16">
        <v>0</v>
      </c>
      <c r="J3467" s="46"/>
      <c r="K3467" s="46"/>
      <c r="L3467" s="46"/>
    </row>
    <row r="3468" spans="1:12" x14ac:dyDescent="0.25">
      <c r="A3468" s="114">
        <v>42422</v>
      </c>
      <c r="B3468" s="16">
        <v>56607</v>
      </c>
      <c r="C3468" s="16" t="s">
        <v>153</v>
      </c>
      <c r="D3468" s="16">
        <v>13.3</v>
      </c>
      <c r="E3468" s="16" t="s">
        <v>4</v>
      </c>
      <c r="F3468" s="46"/>
      <c r="G3468" s="46"/>
      <c r="H3468" s="46"/>
      <c r="I3468" s="16">
        <v>0</v>
      </c>
      <c r="J3468" s="46"/>
      <c r="K3468" s="46"/>
      <c r="L3468" s="46"/>
    </row>
    <row r="3469" spans="1:12" x14ac:dyDescent="0.25">
      <c r="A3469" s="114">
        <v>42422</v>
      </c>
      <c r="B3469" s="16">
        <v>56608</v>
      </c>
      <c r="C3469" s="16" t="s">
        <v>151</v>
      </c>
      <c r="D3469" s="16">
        <v>14.9</v>
      </c>
      <c r="E3469" s="16" t="s">
        <v>4</v>
      </c>
      <c r="F3469" s="46"/>
      <c r="G3469" s="46"/>
      <c r="H3469" s="46"/>
      <c r="I3469" s="16">
        <v>0</v>
      </c>
      <c r="J3469" s="46"/>
      <c r="K3469" s="46"/>
      <c r="L3469" s="46"/>
    </row>
    <row r="3470" spans="1:12" x14ac:dyDescent="0.25">
      <c r="A3470" s="114">
        <v>42422</v>
      </c>
      <c r="B3470" s="16">
        <v>56609</v>
      </c>
      <c r="C3470" s="16" t="s">
        <v>154</v>
      </c>
      <c r="D3470" s="16">
        <v>13</v>
      </c>
      <c r="E3470" s="16" t="s">
        <v>4</v>
      </c>
      <c r="F3470" s="46"/>
      <c r="G3470" s="46"/>
      <c r="H3470" s="46"/>
      <c r="I3470" s="16">
        <v>0</v>
      </c>
      <c r="J3470" s="46"/>
      <c r="K3470" s="46"/>
      <c r="L3470" s="46"/>
    </row>
    <row r="3471" spans="1:12" x14ac:dyDescent="0.25">
      <c r="A3471" s="114">
        <v>42422</v>
      </c>
      <c r="B3471" s="16">
        <v>56610</v>
      </c>
      <c r="C3471" s="16" t="s">
        <v>155</v>
      </c>
      <c r="D3471" s="16">
        <v>14.9</v>
      </c>
      <c r="E3471" s="16" t="s">
        <v>4</v>
      </c>
      <c r="F3471" s="46"/>
      <c r="G3471" s="46"/>
      <c r="H3471" s="46"/>
      <c r="I3471" s="16">
        <v>0</v>
      </c>
      <c r="J3471" s="46"/>
      <c r="K3471" s="46"/>
      <c r="L3471" s="46"/>
    </row>
    <row r="3472" spans="1:12" x14ac:dyDescent="0.25">
      <c r="A3472" s="114">
        <v>42422</v>
      </c>
      <c r="B3472" s="16">
        <v>56611</v>
      </c>
      <c r="C3472" s="16" t="s">
        <v>153</v>
      </c>
      <c r="D3472" s="16">
        <v>13.3</v>
      </c>
      <c r="E3472" s="16" t="s">
        <v>4</v>
      </c>
      <c r="F3472" s="46"/>
      <c r="G3472" s="46"/>
      <c r="H3472" s="46"/>
      <c r="I3472" s="16">
        <v>0</v>
      </c>
      <c r="J3472" s="46"/>
      <c r="K3472" s="46"/>
      <c r="L3472" s="46"/>
    </row>
    <row r="3473" spans="1:12" x14ac:dyDescent="0.25">
      <c r="A3473" s="114">
        <v>42422</v>
      </c>
      <c r="B3473" s="16">
        <v>56612</v>
      </c>
      <c r="C3473" s="16" t="s">
        <v>158</v>
      </c>
      <c r="D3473" s="16">
        <v>15.6</v>
      </c>
      <c r="E3473" s="16" t="s">
        <v>4</v>
      </c>
      <c r="F3473" s="46"/>
      <c r="G3473" s="46"/>
      <c r="H3473" s="46"/>
      <c r="I3473" s="16">
        <v>0</v>
      </c>
      <c r="J3473" s="46"/>
      <c r="K3473" s="46"/>
      <c r="L3473" s="46"/>
    </row>
    <row r="3474" spans="1:12" x14ac:dyDescent="0.25">
      <c r="A3474" s="114">
        <v>42422</v>
      </c>
      <c r="B3474" s="16">
        <v>56613</v>
      </c>
      <c r="C3474" s="16" t="s">
        <v>151</v>
      </c>
      <c r="D3474" s="16">
        <v>14.9</v>
      </c>
      <c r="E3474" s="16" t="s">
        <v>4</v>
      </c>
      <c r="F3474" s="46"/>
      <c r="G3474" s="46"/>
      <c r="H3474" s="46"/>
      <c r="I3474" s="16">
        <v>0</v>
      </c>
      <c r="J3474" s="46"/>
      <c r="K3474" s="46"/>
      <c r="L3474" s="46"/>
    </row>
    <row r="3475" spans="1:12" x14ac:dyDescent="0.25">
      <c r="A3475" s="114">
        <v>42422</v>
      </c>
      <c r="B3475" s="16">
        <v>56614</v>
      </c>
      <c r="C3475" s="16" t="s">
        <v>154</v>
      </c>
      <c r="D3475" s="16">
        <v>13</v>
      </c>
      <c r="E3475" s="16" t="s">
        <v>4</v>
      </c>
      <c r="F3475" s="46"/>
      <c r="G3475" s="46"/>
      <c r="H3475" s="46"/>
      <c r="I3475" s="16">
        <v>0</v>
      </c>
      <c r="J3475" s="46"/>
      <c r="K3475" s="46"/>
      <c r="L3475" s="46"/>
    </row>
    <row r="3476" spans="1:12" x14ac:dyDescent="0.25">
      <c r="A3476" s="114">
        <v>42422</v>
      </c>
      <c r="B3476" s="16">
        <v>56615</v>
      </c>
      <c r="C3476" s="16" t="s">
        <v>155</v>
      </c>
      <c r="D3476" s="16">
        <v>14.9</v>
      </c>
      <c r="E3476" s="16" t="s">
        <v>4</v>
      </c>
      <c r="F3476" s="46"/>
      <c r="G3476" s="46"/>
      <c r="H3476" s="46"/>
      <c r="I3476" s="16">
        <v>0</v>
      </c>
      <c r="J3476" s="46"/>
      <c r="K3476" s="46"/>
      <c r="L3476" s="46"/>
    </row>
    <row r="3477" spans="1:12" x14ac:dyDescent="0.25">
      <c r="A3477" s="114">
        <v>42422</v>
      </c>
      <c r="B3477" s="16">
        <v>56616</v>
      </c>
      <c r="C3477" s="16" t="s">
        <v>153</v>
      </c>
      <c r="D3477" s="16">
        <v>13.3</v>
      </c>
      <c r="E3477" s="16" t="s">
        <v>4</v>
      </c>
      <c r="F3477" s="46"/>
      <c r="G3477" s="46"/>
      <c r="H3477" s="46"/>
      <c r="I3477" s="16">
        <v>0</v>
      </c>
      <c r="J3477" s="46"/>
      <c r="K3477" s="46"/>
      <c r="L3477" s="46"/>
    </row>
    <row r="3478" spans="1:12" x14ac:dyDescent="0.25">
      <c r="A3478" s="114">
        <v>42422</v>
      </c>
      <c r="B3478" s="16">
        <v>56617</v>
      </c>
      <c r="C3478" s="16" t="s">
        <v>158</v>
      </c>
      <c r="D3478" s="16">
        <v>15.6</v>
      </c>
      <c r="E3478" s="16" t="s">
        <v>4</v>
      </c>
      <c r="F3478" s="46"/>
      <c r="G3478" s="46"/>
      <c r="H3478" s="46"/>
      <c r="I3478" s="16">
        <v>0</v>
      </c>
      <c r="J3478" s="46"/>
      <c r="K3478" s="46"/>
      <c r="L3478" s="46"/>
    </row>
    <row r="3479" spans="1:12" x14ac:dyDescent="0.25">
      <c r="A3479" s="114">
        <v>42422</v>
      </c>
      <c r="B3479" s="16">
        <v>56618</v>
      </c>
      <c r="C3479" s="16" t="s">
        <v>151</v>
      </c>
      <c r="D3479" s="16">
        <v>14.9</v>
      </c>
      <c r="E3479" s="16" t="s">
        <v>4</v>
      </c>
      <c r="F3479" s="46"/>
      <c r="G3479" s="46"/>
      <c r="H3479" s="46"/>
      <c r="I3479" s="16">
        <v>0</v>
      </c>
      <c r="J3479" s="46"/>
      <c r="K3479" s="46"/>
      <c r="L3479" s="46"/>
    </row>
    <row r="3480" spans="1:12" x14ac:dyDescent="0.25">
      <c r="A3480" s="114">
        <v>42422</v>
      </c>
      <c r="B3480" s="16">
        <v>56619</v>
      </c>
      <c r="C3480" s="16" t="s">
        <v>154</v>
      </c>
      <c r="D3480" s="16">
        <v>13</v>
      </c>
      <c r="E3480" s="16" t="s">
        <v>4</v>
      </c>
      <c r="F3480" s="46"/>
      <c r="G3480" s="46"/>
      <c r="H3480" s="46"/>
      <c r="I3480" s="16">
        <v>0</v>
      </c>
      <c r="J3480" s="46"/>
      <c r="K3480" s="46"/>
      <c r="L3480" s="46"/>
    </row>
    <row r="3481" spans="1:12" x14ac:dyDescent="0.25">
      <c r="A3481" s="114">
        <v>42422</v>
      </c>
      <c r="B3481" s="16">
        <v>56620</v>
      </c>
      <c r="C3481" s="16" t="s">
        <v>155</v>
      </c>
      <c r="D3481" s="16">
        <v>14.9</v>
      </c>
      <c r="E3481" s="16" t="s">
        <v>4</v>
      </c>
      <c r="F3481" s="46"/>
      <c r="G3481" s="46"/>
      <c r="H3481" s="46"/>
      <c r="I3481" s="16">
        <v>0</v>
      </c>
      <c r="J3481" s="46"/>
      <c r="K3481" s="46"/>
      <c r="L3481" s="46"/>
    </row>
    <row r="3482" spans="1:12" x14ac:dyDescent="0.25">
      <c r="A3482" s="114">
        <v>42422</v>
      </c>
      <c r="B3482" s="16">
        <v>56621</v>
      </c>
      <c r="C3482" s="16" t="s">
        <v>153</v>
      </c>
      <c r="D3482" s="16">
        <v>13.3</v>
      </c>
      <c r="E3482" s="16" t="s">
        <v>4</v>
      </c>
      <c r="F3482" s="46"/>
      <c r="G3482" s="46"/>
      <c r="H3482" s="46"/>
      <c r="I3482" s="16">
        <v>0</v>
      </c>
      <c r="J3482" s="46"/>
      <c r="K3482" s="46"/>
      <c r="L3482" s="46"/>
    </row>
    <row r="3483" spans="1:12" x14ac:dyDescent="0.25">
      <c r="A3483" s="114">
        <v>42422</v>
      </c>
      <c r="B3483" s="16">
        <v>56622</v>
      </c>
      <c r="C3483" s="16" t="s">
        <v>152</v>
      </c>
      <c r="D3483" s="16">
        <v>14.9</v>
      </c>
      <c r="E3483" s="16" t="s">
        <v>4</v>
      </c>
      <c r="F3483" s="46"/>
      <c r="G3483" s="46"/>
      <c r="H3483" s="46"/>
      <c r="I3483" s="16">
        <v>0</v>
      </c>
      <c r="J3483" s="46"/>
      <c r="K3483" s="46"/>
      <c r="L3483" s="46"/>
    </row>
    <row r="3484" spans="1:12" x14ac:dyDescent="0.25">
      <c r="A3484" s="114">
        <v>42422</v>
      </c>
      <c r="B3484" s="16">
        <v>56623</v>
      </c>
      <c r="C3484" s="16" t="s">
        <v>151</v>
      </c>
      <c r="D3484" s="16">
        <v>14.9</v>
      </c>
      <c r="E3484" s="16" t="s">
        <v>4</v>
      </c>
      <c r="F3484" s="46"/>
      <c r="G3484" s="46"/>
      <c r="H3484" s="46"/>
      <c r="I3484" s="16">
        <v>0</v>
      </c>
      <c r="J3484" s="46"/>
      <c r="K3484" s="46"/>
      <c r="L3484" s="46"/>
    </row>
    <row r="3485" spans="1:12" x14ac:dyDescent="0.25">
      <c r="A3485" s="114">
        <v>42422</v>
      </c>
      <c r="B3485" s="16">
        <v>56624</v>
      </c>
      <c r="C3485" s="16" t="s">
        <v>158</v>
      </c>
      <c r="D3485" s="16">
        <v>15.6</v>
      </c>
      <c r="E3485" s="16" t="s">
        <v>4</v>
      </c>
      <c r="F3485" s="46"/>
      <c r="G3485" s="46"/>
      <c r="H3485" s="46"/>
      <c r="I3485" s="16">
        <v>0</v>
      </c>
      <c r="J3485" s="46"/>
      <c r="K3485" s="46"/>
      <c r="L3485" s="46"/>
    </row>
    <row r="3486" spans="1:12" x14ac:dyDescent="0.25">
      <c r="A3486" s="114">
        <v>42422</v>
      </c>
      <c r="B3486" s="16">
        <v>56625</v>
      </c>
      <c r="C3486" s="16" t="s">
        <v>154</v>
      </c>
      <c r="D3486" s="16">
        <v>13</v>
      </c>
      <c r="E3486" s="16" t="s">
        <v>4</v>
      </c>
      <c r="F3486" s="46"/>
      <c r="G3486" s="46"/>
      <c r="H3486" s="46"/>
      <c r="I3486" s="16">
        <v>0</v>
      </c>
      <c r="J3486" s="46"/>
      <c r="K3486" s="46"/>
      <c r="L3486" s="46"/>
    </row>
    <row r="3487" spans="1:12" x14ac:dyDescent="0.25">
      <c r="A3487" s="114">
        <v>42422</v>
      </c>
      <c r="B3487" s="16">
        <v>56626</v>
      </c>
      <c r="C3487" s="16" t="s">
        <v>155</v>
      </c>
      <c r="D3487" s="16">
        <v>14.9</v>
      </c>
      <c r="E3487" s="16" t="s">
        <v>4</v>
      </c>
      <c r="F3487" s="46"/>
      <c r="G3487" s="46"/>
      <c r="H3487" s="46"/>
      <c r="I3487" s="16">
        <v>0</v>
      </c>
      <c r="J3487" s="46"/>
      <c r="K3487" s="46"/>
      <c r="L3487" s="46"/>
    </row>
    <row r="3488" spans="1:12" x14ac:dyDescent="0.25">
      <c r="A3488" s="114">
        <v>42422</v>
      </c>
      <c r="B3488" s="16">
        <v>56627</v>
      </c>
      <c r="C3488" s="16" t="s">
        <v>152</v>
      </c>
      <c r="D3488" s="16">
        <v>14.9</v>
      </c>
      <c r="E3488" s="16" t="s">
        <v>4</v>
      </c>
      <c r="F3488" s="46"/>
      <c r="G3488" s="46"/>
      <c r="H3488" s="46"/>
      <c r="I3488" s="16">
        <v>0</v>
      </c>
      <c r="J3488" s="46"/>
      <c r="K3488" s="46"/>
      <c r="L3488" s="46"/>
    </row>
    <row r="3489" spans="1:12" x14ac:dyDescent="0.25">
      <c r="A3489" s="114">
        <v>42422</v>
      </c>
      <c r="B3489" s="16">
        <v>56628</v>
      </c>
      <c r="C3489" s="16" t="s">
        <v>151</v>
      </c>
      <c r="D3489" s="16">
        <v>14.9</v>
      </c>
      <c r="E3489" s="16" t="s">
        <v>4</v>
      </c>
      <c r="F3489" s="46"/>
      <c r="G3489" s="46"/>
      <c r="H3489" s="46"/>
      <c r="I3489" s="16">
        <v>0</v>
      </c>
      <c r="J3489" s="46"/>
      <c r="K3489" s="46"/>
      <c r="L3489" s="46"/>
    </row>
    <row r="3490" spans="1:12" x14ac:dyDescent="0.25">
      <c r="A3490" s="114">
        <v>42422</v>
      </c>
      <c r="B3490" s="16">
        <v>56629</v>
      </c>
      <c r="C3490" s="16" t="s">
        <v>158</v>
      </c>
      <c r="D3490" s="16">
        <v>15.6</v>
      </c>
      <c r="E3490" s="16" t="s">
        <v>4</v>
      </c>
      <c r="F3490" s="46"/>
      <c r="G3490" s="46"/>
      <c r="H3490" s="46"/>
      <c r="I3490" s="16">
        <v>0</v>
      </c>
      <c r="J3490" s="46"/>
      <c r="K3490" s="46"/>
      <c r="L3490" s="46"/>
    </row>
    <row r="3491" spans="1:12" x14ac:dyDescent="0.25">
      <c r="A3491" s="114">
        <v>42422</v>
      </c>
      <c r="B3491" s="16">
        <v>56630</v>
      </c>
      <c r="C3491" s="16" t="s">
        <v>154</v>
      </c>
      <c r="D3491" s="16">
        <v>13</v>
      </c>
      <c r="E3491" s="16" t="s">
        <v>4</v>
      </c>
      <c r="F3491" s="46"/>
      <c r="G3491" s="46"/>
      <c r="H3491" s="46"/>
      <c r="I3491" s="16">
        <v>0</v>
      </c>
      <c r="J3491" s="46"/>
      <c r="K3491" s="46"/>
      <c r="L3491" s="46"/>
    </row>
    <row r="3492" spans="1:12" x14ac:dyDescent="0.25">
      <c r="A3492" s="114">
        <v>42422</v>
      </c>
      <c r="B3492" s="16">
        <v>56631</v>
      </c>
      <c r="C3492" s="16" t="s">
        <v>155</v>
      </c>
      <c r="D3492" s="16">
        <v>14.9</v>
      </c>
      <c r="E3492" s="16" t="s">
        <v>4</v>
      </c>
      <c r="F3492" s="46"/>
      <c r="G3492" s="46"/>
      <c r="H3492" s="46"/>
      <c r="I3492" s="16">
        <v>0</v>
      </c>
      <c r="J3492" s="46"/>
      <c r="K3492" s="46"/>
      <c r="L3492" s="46"/>
    </row>
    <row r="3493" spans="1:12" x14ac:dyDescent="0.25">
      <c r="A3493" s="114">
        <v>42422</v>
      </c>
      <c r="B3493" s="16">
        <v>56632</v>
      </c>
      <c r="C3493" s="16" t="s">
        <v>152</v>
      </c>
      <c r="D3493" s="16">
        <v>14.9</v>
      </c>
      <c r="E3493" s="16" t="s">
        <v>4</v>
      </c>
      <c r="F3493" s="46"/>
      <c r="G3493" s="46"/>
      <c r="H3493" s="46"/>
      <c r="I3493" s="16">
        <v>0</v>
      </c>
      <c r="J3493" s="46"/>
      <c r="K3493" s="46"/>
      <c r="L3493" s="46"/>
    </row>
    <row r="3494" spans="1:12" x14ac:dyDescent="0.25">
      <c r="A3494" s="114">
        <v>42422</v>
      </c>
      <c r="B3494" s="16">
        <v>56633</v>
      </c>
      <c r="C3494" s="16" t="s">
        <v>151</v>
      </c>
      <c r="D3494" s="16">
        <v>14.9</v>
      </c>
      <c r="E3494" s="16" t="s">
        <v>4</v>
      </c>
      <c r="F3494" s="46"/>
      <c r="G3494" s="46"/>
      <c r="H3494" s="46"/>
      <c r="I3494" s="16">
        <v>0</v>
      </c>
      <c r="J3494" s="46"/>
      <c r="K3494" s="46"/>
      <c r="L3494" s="46"/>
    </row>
    <row r="3495" spans="1:12" x14ac:dyDescent="0.25">
      <c r="A3495" s="114">
        <v>42422</v>
      </c>
      <c r="B3495" s="16">
        <v>56634</v>
      </c>
      <c r="C3495" s="16" t="s">
        <v>158</v>
      </c>
      <c r="D3495" s="16">
        <v>15.6</v>
      </c>
      <c r="E3495" s="16" t="s">
        <v>4</v>
      </c>
      <c r="F3495" s="46"/>
      <c r="G3495" s="46"/>
      <c r="H3495" s="46"/>
      <c r="I3495" s="16">
        <v>0</v>
      </c>
      <c r="J3495" s="46"/>
      <c r="K3495" s="46"/>
      <c r="L3495" s="46"/>
    </row>
    <row r="3496" spans="1:12" x14ac:dyDescent="0.25">
      <c r="A3496" s="114">
        <v>42422</v>
      </c>
      <c r="B3496" s="16">
        <v>56635</v>
      </c>
      <c r="C3496" s="16" t="s">
        <v>153</v>
      </c>
      <c r="D3496" s="16">
        <v>13.3</v>
      </c>
      <c r="E3496" s="16" t="s">
        <v>4</v>
      </c>
      <c r="F3496" s="46"/>
      <c r="G3496" s="46"/>
      <c r="H3496" s="46"/>
      <c r="I3496" s="16">
        <v>0</v>
      </c>
      <c r="J3496" s="46"/>
      <c r="K3496" s="46"/>
      <c r="L3496" s="46"/>
    </row>
    <row r="3497" spans="1:12" x14ac:dyDescent="0.25">
      <c r="A3497" s="114">
        <v>42422</v>
      </c>
      <c r="B3497" s="16">
        <v>56636</v>
      </c>
      <c r="C3497" s="16" t="s">
        <v>154</v>
      </c>
      <c r="D3497" s="16">
        <v>13</v>
      </c>
      <c r="E3497" s="16" t="s">
        <v>4</v>
      </c>
      <c r="F3497" s="46"/>
      <c r="G3497" s="46"/>
      <c r="H3497" s="46"/>
      <c r="I3497" s="16">
        <v>0</v>
      </c>
      <c r="J3497" s="46"/>
      <c r="K3497" s="46"/>
      <c r="L3497" s="46"/>
    </row>
    <row r="3498" spans="1:12" x14ac:dyDescent="0.25">
      <c r="A3498" s="114">
        <v>42422</v>
      </c>
      <c r="B3498" s="16">
        <v>56637</v>
      </c>
      <c r="C3498" s="16" t="s">
        <v>155</v>
      </c>
      <c r="D3498" s="16">
        <v>14.9</v>
      </c>
      <c r="E3498" s="16" t="s">
        <v>4</v>
      </c>
      <c r="F3498" s="46"/>
      <c r="G3498" s="46"/>
      <c r="H3498" s="46"/>
      <c r="I3498" s="16">
        <v>0</v>
      </c>
      <c r="J3498" s="46"/>
      <c r="K3498" s="46"/>
      <c r="L3498" s="46"/>
    </row>
    <row r="3499" spans="1:12" x14ac:dyDescent="0.25">
      <c r="A3499" s="114">
        <v>42422</v>
      </c>
      <c r="B3499" s="16">
        <v>56638</v>
      </c>
      <c r="C3499" s="16" t="s">
        <v>152</v>
      </c>
      <c r="D3499" s="16">
        <v>14.9</v>
      </c>
      <c r="E3499" s="16" t="s">
        <v>4</v>
      </c>
      <c r="F3499" s="46"/>
      <c r="G3499" s="46"/>
      <c r="H3499" s="46"/>
      <c r="I3499" s="16">
        <v>0</v>
      </c>
      <c r="J3499" s="46"/>
      <c r="K3499" s="46"/>
      <c r="L3499" s="46"/>
    </row>
    <row r="3500" spans="1:12" x14ac:dyDescent="0.25">
      <c r="A3500" s="114">
        <v>42422</v>
      </c>
      <c r="B3500" s="16">
        <v>56639</v>
      </c>
      <c r="C3500" s="16" t="s">
        <v>151</v>
      </c>
      <c r="D3500" s="16">
        <v>14.9</v>
      </c>
      <c r="E3500" s="16" t="s">
        <v>4</v>
      </c>
      <c r="F3500" s="46"/>
      <c r="G3500" s="46"/>
      <c r="H3500" s="46"/>
      <c r="I3500" s="16">
        <v>0</v>
      </c>
      <c r="J3500" s="46"/>
      <c r="K3500" s="46"/>
      <c r="L3500" s="46"/>
    </row>
    <row r="3501" spans="1:12" x14ac:dyDescent="0.25">
      <c r="A3501" s="114">
        <v>42422</v>
      </c>
      <c r="B3501" s="16">
        <v>56640</v>
      </c>
      <c r="C3501" s="16" t="s">
        <v>158</v>
      </c>
      <c r="D3501" s="16">
        <v>15.6</v>
      </c>
      <c r="E3501" s="16" t="s">
        <v>4</v>
      </c>
      <c r="F3501" s="46"/>
      <c r="G3501" s="46"/>
      <c r="H3501" s="46"/>
      <c r="I3501" s="16">
        <v>0</v>
      </c>
      <c r="J3501" s="46"/>
      <c r="K3501" s="46"/>
      <c r="L3501" s="46"/>
    </row>
    <row r="3502" spans="1:12" x14ac:dyDescent="0.25">
      <c r="A3502" s="114">
        <v>42422</v>
      </c>
      <c r="B3502" s="16">
        <v>56641</v>
      </c>
      <c r="C3502" s="16" t="s">
        <v>153</v>
      </c>
      <c r="D3502" s="16">
        <v>13.3</v>
      </c>
      <c r="E3502" s="16" t="s">
        <v>4</v>
      </c>
      <c r="F3502" s="46"/>
      <c r="G3502" s="46"/>
      <c r="H3502" s="46"/>
      <c r="I3502" s="16">
        <v>0</v>
      </c>
      <c r="J3502" s="46"/>
      <c r="K3502" s="46"/>
      <c r="L3502" s="46"/>
    </row>
    <row r="3503" spans="1:12" x14ac:dyDescent="0.25">
      <c r="A3503" s="114">
        <v>42422</v>
      </c>
      <c r="B3503" s="16">
        <v>56642</v>
      </c>
      <c r="C3503" s="16" t="s">
        <v>154</v>
      </c>
      <c r="D3503" s="16">
        <v>13</v>
      </c>
      <c r="E3503" s="16" t="s">
        <v>4</v>
      </c>
      <c r="F3503" s="46"/>
      <c r="G3503" s="46"/>
      <c r="H3503" s="46"/>
      <c r="I3503" s="16">
        <v>0</v>
      </c>
      <c r="J3503" s="46"/>
      <c r="K3503" s="46"/>
      <c r="L3503" s="46"/>
    </row>
    <row r="3504" spans="1:12" x14ac:dyDescent="0.25">
      <c r="A3504" s="114">
        <v>42422</v>
      </c>
      <c r="B3504" s="16">
        <v>56643</v>
      </c>
      <c r="C3504" s="16" t="s">
        <v>151</v>
      </c>
      <c r="D3504" s="16">
        <v>14.9</v>
      </c>
      <c r="E3504" s="16" t="s">
        <v>4</v>
      </c>
      <c r="F3504" s="46"/>
      <c r="G3504" s="46"/>
      <c r="H3504" s="46"/>
      <c r="I3504" s="16">
        <v>0</v>
      </c>
      <c r="J3504" s="46"/>
      <c r="K3504" s="46"/>
      <c r="L3504" s="46"/>
    </row>
    <row r="3505" spans="1:12" x14ac:dyDescent="0.25">
      <c r="A3505" s="114">
        <v>42422</v>
      </c>
      <c r="B3505" s="16">
        <v>56644</v>
      </c>
      <c r="C3505" s="16" t="s">
        <v>155</v>
      </c>
      <c r="D3505" s="16">
        <v>14.9</v>
      </c>
      <c r="E3505" s="16" t="s">
        <v>4</v>
      </c>
      <c r="F3505" s="46"/>
      <c r="G3505" s="46"/>
      <c r="H3505" s="46"/>
      <c r="I3505" s="16">
        <v>0</v>
      </c>
      <c r="J3505" s="46"/>
      <c r="K3505" s="46"/>
      <c r="L3505" s="46"/>
    </row>
    <row r="3506" spans="1:12" x14ac:dyDescent="0.25">
      <c r="A3506" s="114">
        <v>42422</v>
      </c>
      <c r="B3506" s="16">
        <v>56645</v>
      </c>
      <c r="C3506" s="16" t="s">
        <v>152</v>
      </c>
      <c r="D3506" s="16">
        <v>14.9</v>
      </c>
      <c r="E3506" s="16" t="s">
        <v>4</v>
      </c>
      <c r="F3506" s="46"/>
      <c r="G3506" s="46"/>
      <c r="H3506" s="46"/>
      <c r="I3506" s="16">
        <v>0</v>
      </c>
      <c r="J3506" s="46"/>
      <c r="K3506" s="46"/>
      <c r="L3506" s="46"/>
    </row>
    <row r="3507" spans="1:12" x14ac:dyDescent="0.25">
      <c r="A3507" s="114">
        <v>42422</v>
      </c>
      <c r="B3507" s="16">
        <v>56646</v>
      </c>
      <c r="C3507" s="16" t="s">
        <v>158</v>
      </c>
      <c r="D3507" s="16">
        <v>15.6</v>
      </c>
      <c r="E3507" s="16" t="s">
        <v>4</v>
      </c>
      <c r="F3507" s="46"/>
      <c r="G3507" s="46"/>
      <c r="H3507" s="46"/>
      <c r="I3507" s="16">
        <v>0</v>
      </c>
      <c r="J3507" s="46"/>
      <c r="K3507" s="46"/>
      <c r="L3507" s="46"/>
    </row>
    <row r="3508" spans="1:12" x14ac:dyDescent="0.25">
      <c r="A3508" s="114">
        <v>42422</v>
      </c>
      <c r="B3508" s="16">
        <v>56647</v>
      </c>
      <c r="C3508" s="16" t="s">
        <v>153</v>
      </c>
      <c r="D3508" s="16">
        <v>13.3</v>
      </c>
      <c r="E3508" s="16" t="s">
        <v>4</v>
      </c>
      <c r="F3508" s="46"/>
      <c r="G3508" s="46"/>
      <c r="H3508" s="46"/>
      <c r="I3508" s="16">
        <v>0</v>
      </c>
      <c r="J3508" s="46"/>
      <c r="K3508" s="46"/>
      <c r="L3508" s="46"/>
    </row>
    <row r="3509" spans="1:12" x14ac:dyDescent="0.25">
      <c r="A3509" s="114">
        <v>42422</v>
      </c>
      <c r="B3509" s="16">
        <v>56648</v>
      </c>
      <c r="C3509" s="16" t="s">
        <v>154</v>
      </c>
      <c r="D3509" s="16">
        <v>13</v>
      </c>
      <c r="E3509" s="16" t="s">
        <v>4</v>
      </c>
      <c r="F3509" s="46"/>
      <c r="G3509" s="46"/>
      <c r="H3509" s="46"/>
      <c r="I3509" s="16">
        <v>0</v>
      </c>
      <c r="J3509" s="46"/>
      <c r="K3509" s="46"/>
      <c r="L3509" s="46"/>
    </row>
    <row r="3510" spans="1:12" x14ac:dyDescent="0.25">
      <c r="A3510" s="114">
        <v>42422</v>
      </c>
      <c r="B3510" s="16">
        <v>56649</v>
      </c>
      <c r="C3510" s="16" t="s">
        <v>151</v>
      </c>
      <c r="D3510" s="16">
        <v>14.9</v>
      </c>
      <c r="E3510" s="16" t="s">
        <v>4</v>
      </c>
      <c r="F3510" s="46"/>
      <c r="G3510" s="46"/>
      <c r="H3510" s="46"/>
      <c r="I3510" s="16">
        <v>0</v>
      </c>
      <c r="J3510" s="46"/>
      <c r="K3510" s="46"/>
      <c r="L3510" s="46"/>
    </row>
    <row r="3511" spans="1:12" x14ac:dyDescent="0.25">
      <c r="A3511" s="114">
        <v>42422</v>
      </c>
      <c r="B3511" s="16">
        <v>56650</v>
      </c>
      <c r="C3511" s="16" t="s">
        <v>155</v>
      </c>
      <c r="D3511" s="16">
        <v>14.9</v>
      </c>
      <c r="E3511" s="16" t="s">
        <v>4</v>
      </c>
      <c r="F3511" s="46"/>
      <c r="G3511" s="46"/>
      <c r="H3511" s="46"/>
      <c r="I3511" s="16">
        <v>0</v>
      </c>
      <c r="J3511" s="46"/>
      <c r="K3511" s="46"/>
      <c r="L3511" s="46"/>
    </row>
    <row r="3512" spans="1:12" x14ac:dyDescent="0.25">
      <c r="A3512" s="114">
        <v>42422</v>
      </c>
      <c r="B3512" s="16">
        <v>56651</v>
      </c>
      <c r="C3512" s="16" t="s">
        <v>152</v>
      </c>
      <c r="D3512" s="16">
        <v>14.9</v>
      </c>
      <c r="E3512" s="16" t="s">
        <v>4</v>
      </c>
      <c r="F3512" s="46"/>
      <c r="G3512" s="46"/>
      <c r="H3512" s="46"/>
      <c r="I3512" s="16">
        <v>0</v>
      </c>
      <c r="J3512" s="46"/>
      <c r="K3512" s="46"/>
      <c r="L3512" s="46"/>
    </row>
    <row r="3513" spans="1:12" x14ac:dyDescent="0.25">
      <c r="A3513" s="114">
        <v>42422</v>
      </c>
      <c r="B3513" s="16">
        <v>56652</v>
      </c>
      <c r="C3513" s="16" t="s">
        <v>158</v>
      </c>
      <c r="D3513" s="16">
        <v>15.6</v>
      </c>
      <c r="E3513" s="16" t="s">
        <v>4</v>
      </c>
      <c r="F3513" s="46"/>
      <c r="G3513" s="46"/>
      <c r="H3513" s="46"/>
      <c r="I3513" s="16">
        <v>0</v>
      </c>
      <c r="J3513" s="46"/>
      <c r="K3513" s="46"/>
      <c r="L3513" s="46"/>
    </row>
    <row r="3514" spans="1:12" x14ac:dyDescent="0.25">
      <c r="A3514" s="114">
        <v>42422</v>
      </c>
      <c r="B3514" s="16">
        <v>56653</v>
      </c>
      <c r="C3514" s="16" t="s">
        <v>153</v>
      </c>
      <c r="D3514" s="16">
        <v>13.3</v>
      </c>
      <c r="E3514" s="16" t="s">
        <v>4</v>
      </c>
      <c r="F3514" s="46"/>
      <c r="G3514" s="46"/>
      <c r="H3514" s="46"/>
      <c r="I3514" s="16">
        <v>0</v>
      </c>
      <c r="J3514" s="46"/>
      <c r="K3514" s="46"/>
      <c r="L3514" s="46"/>
    </row>
    <row r="3515" spans="1:12" x14ac:dyDescent="0.25">
      <c r="A3515" s="114">
        <v>42422</v>
      </c>
      <c r="B3515" s="16">
        <v>56654</v>
      </c>
      <c r="C3515" s="16" t="s">
        <v>154</v>
      </c>
      <c r="D3515" s="16">
        <v>13</v>
      </c>
      <c r="E3515" s="16" t="s">
        <v>4</v>
      </c>
      <c r="F3515" s="46"/>
      <c r="G3515" s="46"/>
      <c r="H3515" s="46"/>
      <c r="I3515" s="16">
        <v>0</v>
      </c>
      <c r="J3515" s="46"/>
      <c r="K3515" s="46"/>
      <c r="L3515" s="46"/>
    </row>
    <row r="3516" spans="1:12" x14ac:dyDescent="0.25">
      <c r="A3516" s="114">
        <v>42422</v>
      </c>
      <c r="B3516" s="16">
        <v>56655</v>
      </c>
      <c r="C3516" s="16" t="s">
        <v>151</v>
      </c>
      <c r="D3516" s="16">
        <v>14.9</v>
      </c>
      <c r="E3516" s="16" t="s">
        <v>4</v>
      </c>
      <c r="F3516" s="46"/>
      <c r="G3516" s="46"/>
      <c r="H3516" s="46"/>
      <c r="I3516" s="16">
        <v>0</v>
      </c>
      <c r="J3516" s="46"/>
      <c r="K3516" s="46"/>
      <c r="L3516" s="46"/>
    </row>
    <row r="3517" spans="1:12" x14ac:dyDescent="0.25">
      <c r="A3517" s="114">
        <v>42422</v>
      </c>
      <c r="B3517" s="16">
        <v>56656</v>
      </c>
      <c r="C3517" s="16" t="s">
        <v>155</v>
      </c>
      <c r="D3517" s="16">
        <v>14.9</v>
      </c>
      <c r="E3517" s="16" t="s">
        <v>4</v>
      </c>
      <c r="F3517" s="46"/>
      <c r="G3517" s="46"/>
      <c r="H3517" s="46"/>
      <c r="I3517" s="16">
        <v>0</v>
      </c>
      <c r="J3517" s="46"/>
      <c r="K3517" s="46"/>
      <c r="L3517" s="46"/>
    </row>
    <row r="3518" spans="1:12" x14ac:dyDescent="0.25">
      <c r="A3518" s="114">
        <v>42422</v>
      </c>
      <c r="B3518" s="16">
        <v>56657</v>
      </c>
      <c r="C3518" s="16" t="s">
        <v>152</v>
      </c>
      <c r="D3518" s="16">
        <v>14.9</v>
      </c>
      <c r="E3518" s="16" t="s">
        <v>4</v>
      </c>
      <c r="F3518" s="46"/>
      <c r="G3518" s="46"/>
      <c r="H3518" s="46"/>
      <c r="I3518" s="16">
        <v>0</v>
      </c>
      <c r="J3518" s="46"/>
      <c r="K3518" s="46"/>
      <c r="L3518" s="46"/>
    </row>
    <row r="3519" spans="1:12" x14ac:dyDescent="0.25">
      <c r="A3519" s="114">
        <v>42422</v>
      </c>
      <c r="B3519" s="16">
        <v>56658</v>
      </c>
      <c r="C3519" s="16" t="s">
        <v>158</v>
      </c>
      <c r="D3519" s="16">
        <v>15.6</v>
      </c>
      <c r="E3519" s="16" t="s">
        <v>4</v>
      </c>
      <c r="F3519" s="46"/>
      <c r="G3519" s="46"/>
      <c r="H3519" s="46"/>
      <c r="I3519" s="16">
        <v>0</v>
      </c>
      <c r="J3519" s="46"/>
      <c r="K3519" s="46"/>
      <c r="L3519" s="46"/>
    </row>
    <row r="3520" spans="1:12" x14ac:dyDescent="0.25">
      <c r="A3520" s="114">
        <v>42422</v>
      </c>
      <c r="B3520" s="16">
        <v>56659</v>
      </c>
      <c r="C3520" s="16" t="s">
        <v>153</v>
      </c>
      <c r="D3520" s="16">
        <v>13.3</v>
      </c>
      <c r="E3520" s="16" t="s">
        <v>4</v>
      </c>
      <c r="F3520" s="46"/>
      <c r="G3520" s="46"/>
      <c r="H3520" s="46"/>
      <c r="I3520" s="16">
        <v>0</v>
      </c>
      <c r="J3520" s="46"/>
      <c r="K3520" s="46"/>
      <c r="L3520" s="46"/>
    </row>
    <row r="3521" spans="1:12" x14ac:dyDescent="0.25">
      <c r="A3521" s="114">
        <v>42422</v>
      </c>
      <c r="B3521" s="16">
        <v>56660</v>
      </c>
      <c r="C3521" s="16" t="s">
        <v>154</v>
      </c>
      <c r="D3521" s="16">
        <v>13</v>
      </c>
      <c r="E3521" s="16" t="s">
        <v>4</v>
      </c>
      <c r="F3521" s="46"/>
      <c r="G3521" s="46"/>
      <c r="H3521" s="46"/>
      <c r="I3521" s="16">
        <v>0</v>
      </c>
      <c r="J3521" s="46"/>
      <c r="K3521" s="46"/>
      <c r="L3521" s="46"/>
    </row>
    <row r="3522" spans="1:12" x14ac:dyDescent="0.25">
      <c r="A3522" s="114">
        <v>42422</v>
      </c>
      <c r="B3522" s="16">
        <v>56661</v>
      </c>
      <c r="C3522" s="16" t="s">
        <v>151</v>
      </c>
      <c r="D3522" s="16">
        <v>14.9</v>
      </c>
      <c r="E3522" s="16" t="s">
        <v>4</v>
      </c>
      <c r="F3522" s="46"/>
      <c r="G3522" s="46"/>
      <c r="H3522" s="46"/>
      <c r="I3522" s="16">
        <v>0</v>
      </c>
      <c r="J3522" s="46"/>
      <c r="K3522" s="46"/>
      <c r="L3522" s="46"/>
    </row>
    <row r="3523" spans="1:12" x14ac:dyDescent="0.25">
      <c r="A3523" s="114">
        <v>42422</v>
      </c>
      <c r="B3523" s="16">
        <v>56662</v>
      </c>
      <c r="C3523" s="16" t="s">
        <v>155</v>
      </c>
      <c r="D3523" s="16">
        <v>14.9</v>
      </c>
      <c r="E3523" s="16" t="s">
        <v>4</v>
      </c>
      <c r="F3523" s="46"/>
      <c r="G3523" s="46"/>
      <c r="H3523" s="46"/>
      <c r="I3523" s="16">
        <v>0</v>
      </c>
      <c r="J3523" s="46"/>
      <c r="K3523" s="46"/>
      <c r="L3523" s="46"/>
    </row>
    <row r="3524" spans="1:12" x14ac:dyDescent="0.25">
      <c r="A3524" s="114">
        <v>42422</v>
      </c>
      <c r="B3524" s="16">
        <v>56663</v>
      </c>
      <c r="C3524" s="16" t="s">
        <v>152</v>
      </c>
      <c r="D3524" s="16">
        <v>14.9</v>
      </c>
      <c r="E3524" s="16" t="s">
        <v>4</v>
      </c>
      <c r="F3524" s="46"/>
      <c r="G3524" s="46"/>
      <c r="H3524" s="46"/>
      <c r="I3524" s="16">
        <v>0</v>
      </c>
      <c r="J3524" s="46"/>
      <c r="K3524" s="46"/>
      <c r="L3524" s="46"/>
    </row>
    <row r="3525" spans="1:12" x14ac:dyDescent="0.25">
      <c r="A3525" s="114">
        <v>42422</v>
      </c>
      <c r="B3525" s="16">
        <v>56664</v>
      </c>
      <c r="C3525" s="16" t="s">
        <v>158</v>
      </c>
      <c r="D3525" s="16">
        <v>15.6</v>
      </c>
      <c r="E3525" s="16" t="s">
        <v>4</v>
      </c>
      <c r="F3525" s="46"/>
      <c r="G3525" s="46"/>
      <c r="H3525" s="46"/>
      <c r="I3525" s="16">
        <v>0</v>
      </c>
      <c r="J3525" s="46"/>
      <c r="K3525" s="46"/>
      <c r="L3525" s="46"/>
    </row>
    <row r="3526" spans="1:12" x14ac:dyDescent="0.25">
      <c r="A3526" s="114">
        <v>42422</v>
      </c>
      <c r="B3526" s="16">
        <v>56665</v>
      </c>
      <c r="C3526" s="16" t="s">
        <v>153</v>
      </c>
      <c r="D3526" s="16">
        <v>13.3</v>
      </c>
      <c r="E3526" s="16" t="s">
        <v>4</v>
      </c>
      <c r="F3526" s="46"/>
      <c r="G3526" s="46"/>
      <c r="H3526" s="46"/>
      <c r="I3526" s="16">
        <v>0</v>
      </c>
      <c r="J3526" s="46"/>
      <c r="K3526" s="46"/>
      <c r="L3526" s="46"/>
    </row>
    <row r="3527" spans="1:12" x14ac:dyDescent="0.25">
      <c r="A3527" s="114">
        <v>42422</v>
      </c>
      <c r="B3527" s="16">
        <v>56666</v>
      </c>
      <c r="C3527" s="16" t="s">
        <v>154</v>
      </c>
      <c r="D3527" s="16">
        <v>13</v>
      </c>
      <c r="E3527" s="16" t="s">
        <v>4</v>
      </c>
      <c r="F3527" s="46"/>
      <c r="G3527" s="46"/>
      <c r="H3527" s="46"/>
      <c r="I3527" s="16">
        <v>0</v>
      </c>
      <c r="J3527" s="46"/>
      <c r="K3527" s="46"/>
      <c r="L3527" s="46"/>
    </row>
    <row r="3528" spans="1:12" x14ac:dyDescent="0.25">
      <c r="A3528" s="114">
        <v>42422</v>
      </c>
      <c r="B3528" s="16">
        <v>56667</v>
      </c>
      <c r="C3528" s="16" t="s">
        <v>151</v>
      </c>
      <c r="D3528" s="16">
        <v>14.9</v>
      </c>
      <c r="E3528" s="16" t="s">
        <v>4</v>
      </c>
      <c r="F3528" s="46"/>
      <c r="G3528" s="46"/>
      <c r="H3528" s="46"/>
      <c r="I3528" s="16">
        <v>0</v>
      </c>
      <c r="J3528" s="46"/>
      <c r="K3528" s="46"/>
      <c r="L3528" s="46"/>
    </row>
    <row r="3529" spans="1:12" x14ac:dyDescent="0.25">
      <c r="A3529" s="114">
        <v>42422</v>
      </c>
      <c r="B3529" s="16">
        <v>56668</v>
      </c>
      <c r="C3529" s="16" t="s">
        <v>155</v>
      </c>
      <c r="D3529" s="16">
        <v>14.9</v>
      </c>
      <c r="E3529" s="16" t="s">
        <v>4</v>
      </c>
      <c r="F3529" s="46"/>
      <c r="G3529" s="46"/>
      <c r="H3529" s="46"/>
      <c r="I3529" s="16">
        <v>0</v>
      </c>
      <c r="J3529" s="46"/>
      <c r="K3529" s="46"/>
      <c r="L3529" s="46"/>
    </row>
    <row r="3530" spans="1:12" x14ac:dyDescent="0.25">
      <c r="A3530" s="114">
        <v>42422</v>
      </c>
      <c r="B3530" s="16">
        <v>56669</v>
      </c>
      <c r="C3530" s="16" t="s">
        <v>152</v>
      </c>
      <c r="D3530" s="16">
        <v>14.9</v>
      </c>
      <c r="E3530" s="16" t="s">
        <v>4</v>
      </c>
      <c r="F3530" s="46"/>
      <c r="G3530" s="46"/>
      <c r="H3530" s="46"/>
      <c r="I3530" s="16">
        <v>0</v>
      </c>
      <c r="J3530" s="46"/>
      <c r="K3530" s="46"/>
      <c r="L3530" s="46"/>
    </row>
    <row r="3531" spans="1:12" x14ac:dyDescent="0.25">
      <c r="A3531" s="114">
        <v>42422</v>
      </c>
      <c r="B3531" s="16">
        <v>56670</v>
      </c>
      <c r="C3531" s="16" t="s">
        <v>158</v>
      </c>
      <c r="D3531" s="16">
        <v>15.6</v>
      </c>
      <c r="E3531" s="16" t="s">
        <v>4</v>
      </c>
      <c r="F3531" s="46"/>
      <c r="G3531" s="46"/>
      <c r="H3531" s="46"/>
      <c r="I3531" s="16">
        <v>0</v>
      </c>
      <c r="J3531" s="46"/>
      <c r="K3531" s="46"/>
      <c r="L3531" s="46"/>
    </row>
    <row r="3532" spans="1:12" x14ac:dyDescent="0.25">
      <c r="A3532" s="114">
        <v>42422</v>
      </c>
      <c r="B3532" s="16">
        <v>56671</v>
      </c>
      <c r="C3532" s="16" t="s">
        <v>153</v>
      </c>
      <c r="D3532" s="16">
        <v>13.3</v>
      </c>
      <c r="E3532" s="16" t="s">
        <v>4</v>
      </c>
      <c r="F3532" s="46"/>
      <c r="G3532" s="46"/>
      <c r="H3532" s="46"/>
      <c r="I3532" s="16">
        <v>0</v>
      </c>
      <c r="J3532" s="46"/>
      <c r="K3532" s="46"/>
      <c r="L3532" s="46"/>
    </row>
    <row r="3533" spans="1:12" x14ac:dyDescent="0.25">
      <c r="A3533" s="114">
        <v>42422</v>
      </c>
      <c r="B3533" s="16">
        <v>56672</v>
      </c>
      <c r="C3533" s="16" t="s">
        <v>151</v>
      </c>
      <c r="D3533" s="16">
        <v>14.9</v>
      </c>
      <c r="E3533" s="16" t="s">
        <v>4</v>
      </c>
      <c r="F3533" s="46"/>
      <c r="G3533" s="46"/>
      <c r="H3533" s="46"/>
      <c r="I3533" s="16">
        <v>0</v>
      </c>
      <c r="J3533" s="46"/>
      <c r="K3533" s="46"/>
      <c r="L3533" s="46"/>
    </row>
    <row r="3534" spans="1:12" x14ac:dyDescent="0.25">
      <c r="A3534" s="114">
        <v>42422</v>
      </c>
      <c r="B3534" s="16">
        <v>56673</v>
      </c>
      <c r="C3534" s="16" t="s">
        <v>154</v>
      </c>
      <c r="D3534" s="16">
        <v>13</v>
      </c>
      <c r="E3534" s="16" t="s">
        <v>4</v>
      </c>
      <c r="F3534" s="46"/>
      <c r="G3534" s="46"/>
      <c r="H3534" s="46"/>
      <c r="I3534" s="16">
        <v>0</v>
      </c>
      <c r="J3534" s="46"/>
      <c r="K3534" s="46"/>
      <c r="L3534" s="46"/>
    </row>
    <row r="3535" spans="1:12" x14ac:dyDescent="0.25">
      <c r="A3535" s="114">
        <v>42422</v>
      </c>
      <c r="B3535" s="16">
        <v>56674</v>
      </c>
      <c r="C3535" s="16" t="s">
        <v>155</v>
      </c>
      <c r="D3535" s="16">
        <v>14.9</v>
      </c>
      <c r="E3535" s="16" t="s">
        <v>4</v>
      </c>
      <c r="F3535" s="46"/>
      <c r="G3535" s="46"/>
      <c r="H3535" s="46"/>
      <c r="I3535" s="16">
        <v>0</v>
      </c>
      <c r="J3535" s="46"/>
      <c r="K3535" s="46"/>
      <c r="L3535" s="46"/>
    </row>
    <row r="3536" spans="1:12" x14ac:dyDescent="0.25">
      <c r="A3536" s="114">
        <v>42422</v>
      </c>
      <c r="B3536" s="16">
        <v>56675</v>
      </c>
      <c r="C3536" s="16" t="s">
        <v>152</v>
      </c>
      <c r="D3536" s="16">
        <v>14.9</v>
      </c>
      <c r="E3536" s="16" t="s">
        <v>4</v>
      </c>
      <c r="F3536" s="46"/>
      <c r="G3536" s="46"/>
      <c r="H3536" s="46"/>
      <c r="I3536" s="16">
        <v>0</v>
      </c>
      <c r="J3536" s="46"/>
      <c r="K3536" s="46"/>
      <c r="L3536" s="46"/>
    </row>
    <row r="3537" spans="1:12" x14ac:dyDescent="0.25">
      <c r="A3537" s="114">
        <v>42422</v>
      </c>
      <c r="B3537" s="16">
        <v>56676</v>
      </c>
      <c r="C3537" s="16" t="s">
        <v>158</v>
      </c>
      <c r="D3537" s="16">
        <v>15.6</v>
      </c>
      <c r="E3537" s="16" t="s">
        <v>4</v>
      </c>
      <c r="F3537" s="46"/>
      <c r="G3537" s="46"/>
      <c r="H3537" s="46"/>
      <c r="I3537" s="16">
        <v>0</v>
      </c>
      <c r="J3537" s="46"/>
      <c r="K3537" s="46"/>
      <c r="L3537" s="46"/>
    </row>
    <row r="3538" spans="1:12" x14ac:dyDescent="0.25">
      <c r="A3538" s="114">
        <v>42422</v>
      </c>
      <c r="B3538" s="16">
        <v>56677</v>
      </c>
      <c r="C3538" s="16" t="s">
        <v>153</v>
      </c>
      <c r="D3538" s="16">
        <v>13.3</v>
      </c>
      <c r="E3538" s="16" t="s">
        <v>4</v>
      </c>
      <c r="F3538" s="46"/>
      <c r="G3538" s="46"/>
      <c r="H3538" s="46"/>
      <c r="I3538" s="16">
        <v>0</v>
      </c>
      <c r="J3538" s="46"/>
      <c r="K3538" s="46"/>
      <c r="L3538" s="46"/>
    </row>
    <row r="3539" spans="1:12" x14ac:dyDescent="0.25">
      <c r="A3539" s="114">
        <v>42422</v>
      </c>
      <c r="B3539" s="16">
        <v>56678</v>
      </c>
      <c r="C3539" s="16" t="s">
        <v>151</v>
      </c>
      <c r="D3539" s="16">
        <v>14.9</v>
      </c>
      <c r="E3539" s="16" t="s">
        <v>4</v>
      </c>
      <c r="F3539" s="46"/>
      <c r="G3539" s="46"/>
      <c r="H3539" s="46"/>
      <c r="I3539" s="16">
        <v>0</v>
      </c>
      <c r="J3539" s="46"/>
      <c r="K3539" s="46"/>
      <c r="L3539" s="46"/>
    </row>
    <row r="3540" spans="1:12" x14ac:dyDescent="0.25">
      <c r="A3540" s="114">
        <v>42422</v>
      </c>
      <c r="B3540" s="16">
        <v>56679</v>
      </c>
      <c r="C3540" s="16" t="s">
        <v>154</v>
      </c>
      <c r="D3540" s="16">
        <v>13</v>
      </c>
      <c r="E3540" s="16" t="s">
        <v>4</v>
      </c>
      <c r="F3540" s="46"/>
      <c r="G3540" s="46"/>
      <c r="H3540" s="46"/>
      <c r="I3540" s="16">
        <v>0</v>
      </c>
      <c r="J3540" s="46"/>
      <c r="K3540" s="46"/>
      <c r="L3540" s="46"/>
    </row>
    <row r="3541" spans="1:12" x14ac:dyDescent="0.25">
      <c r="A3541" s="114">
        <v>42422</v>
      </c>
      <c r="B3541" s="16">
        <v>56680</v>
      </c>
      <c r="C3541" s="16" t="s">
        <v>155</v>
      </c>
      <c r="D3541" s="16">
        <v>14.9</v>
      </c>
      <c r="E3541" s="16" t="s">
        <v>4</v>
      </c>
      <c r="F3541" s="46"/>
      <c r="G3541" s="46"/>
      <c r="H3541" s="46"/>
      <c r="I3541" s="16">
        <v>0</v>
      </c>
      <c r="J3541" s="46"/>
      <c r="K3541" s="46"/>
      <c r="L3541" s="46"/>
    </row>
    <row r="3542" spans="1:12" x14ac:dyDescent="0.25">
      <c r="A3542" s="114">
        <v>42422</v>
      </c>
      <c r="B3542" s="16">
        <v>56681</v>
      </c>
      <c r="C3542" s="16" t="s">
        <v>158</v>
      </c>
      <c r="D3542" s="16">
        <v>15.6</v>
      </c>
      <c r="E3542" s="16" t="s">
        <v>4</v>
      </c>
      <c r="F3542" s="46"/>
      <c r="G3542" s="46"/>
      <c r="H3542" s="46"/>
      <c r="I3542" s="16">
        <v>0</v>
      </c>
      <c r="J3542" s="46"/>
      <c r="K3542" s="46"/>
      <c r="L3542" s="46"/>
    </row>
    <row r="3543" spans="1:12" x14ac:dyDescent="0.25">
      <c r="A3543" s="114">
        <v>42422</v>
      </c>
      <c r="B3543" s="16">
        <v>56682</v>
      </c>
      <c r="C3543" s="16" t="s">
        <v>152</v>
      </c>
      <c r="D3543" s="16">
        <v>14.9</v>
      </c>
      <c r="E3543" s="16" t="s">
        <v>4</v>
      </c>
      <c r="F3543" s="46"/>
      <c r="G3543" s="46"/>
      <c r="H3543" s="46"/>
      <c r="I3543" s="16">
        <v>0</v>
      </c>
      <c r="J3543" s="46"/>
      <c r="K3543" s="46"/>
      <c r="L3543" s="46"/>
    </row>
    <row r="3544" spans="1:12" x14ac:dyDescent="0.25">
      <c r="A3544" s="114">
        <v>42422</v>
      </c>
      <c r="B3544" s="16">
        <v>56683</v>
      </c>
      <c r="C3544" s="16" t="s">
        <v>153</v>
      </c>
      <c r="D3544" s="16">
        <v>13.3</v>
      </c>
      <c r="E3544" s="16" t="s">
        <v>4</v>
      </c>
      <c r="F3544" s="46"/>
      <c r="G3544" s="46"/>
      <c r="H3544" s="46"/>
      <c r="I3544" s="16">
        <v>0</v>
      </c>
      <c r="J3544" s="46"/>
      <c r="K3544" s="46"/>
      <c r="L3544" s="46"/>
    </row>
    <row r="3545" spans="1:12" x14ac:dyDescent="0.25">
      <c r="A3545" s="114">
        <v>42422</v>
      </c>
      <c r="B3545" s="16">
        <v>56684</v>
      </c>
      <c r="C3545" s="16" t="s">
        <v>151</v>
      </c>
      <c r="D3545" s="16">
        <v>14.9</v>
      </c>
      <c r="E3545" s="16" t="s">
        <v>4</v>
      </c>
      <c r="F3545" s="16"/>
      <c r="G3545" s="16"/>
      <c r="H3545" s="16"/>
      <c r="I3545" s="16">
        <v>0</v>
      </c>
      <c r="J3545" s="16"/>
      <c r="K3545" s="16"/>
      <c r="L3545" s="16"/>
    </row>
    <row r="3546" spans="1:12" x14ac:dyDescent="0.25">
      <c r="A3546" s="114">
        <v>42422</v>
      </c>
      <c r="B3546" s="16">
        <v>56685</v>
      </c>
      <c r="C3546" s="16" t="s">
        <v>153</v>
      </c>
      <c r="D3546" s="16">
        <v>13.3</v>
      </c>
      <c r="E3546" s="16" t="s">
        <v>4</v>
      </c>
      <c r="F3546" s="16"/>
      <c r="G3546" s="16"/>
      <c r="H3546" s="16"/>
      <c r="I3546" s="16">
        <v>0</v>
      </c>
      <c r="J3546" s="16"/>
      <c r="K3546" s="16"/>
      <c r="L3546" s="16"/>
    </row>
    <row r="3547" spans="1:12" x14ac:dyDescent="0.25">
      <c r="A3547" s="114">
        <v>42422</v>
      </c>
      <c r="B3547" s="16">
        <v>56686</v>
      </c>
      <c r="C3547" s="16" t="s">
        <v>154</v>
      </c>
      <c r="D3547" s="16">
        <v>13</v>
      </c>
      <c r="E3547" s="16" t="s">
        <v>4</v>
      </c>
      <c r="F3547" s="16"/>
      <c r="G3547" s="16"/>
      <c r="H3547" s="16"/>
      <c r="I3547" s="16">
        <v>0</v>
      </c>
      <c r="J3547" s="16"/>
      <c r="K3547" s="16"/>
      <c r="L3547" s="16"/>
    </row>
    <row r="3548" spans="1:12" x14ac:dyDescent="0.25">
      <c r="A3548" s="114">
        <v>42422</v>
      </c>
      <c r="B3548" s="16">
        <v>56687</v>
      </c>
      <c r="C3548" s="16" t="s">
        <v>158</v>
      </c>
      <c r="D3548" s="16">
        <v>15.6</v>
      </c>
      <c r="E3548" s="16" t="s">
        <v>4</v>
      </c>
      <c r="F3548" s="16"/>
      <c r="G3548" s="16"/>
      <c r="H3548" s="16"/>
      <c r="I3548" s="16">
        <v>0</v>
      </c>
      <c r="J3548" s="16"/>
      <c r="K3548" s="16"/>
      <c r="L3548" s="16"/>
    </row>
    <row r="3549" spans="1:12" x14ac:dyDescent="0.25">
      <c r="A3549" s="114">
        <v>42422</v>
      </c>
      <c r="B3549" s="16">
        <v>56688</v>
      </c>
      <c r="C3549" s="16" t="s">
        <v>155</v>
      </c>
      <c r="D3549" s="16">
        <v>14.9</v>
      </c>
      <c r="E3549" s="16" t="s">
        <v>4</v>
      </c>
      <c r="F3549" s="16"/>
      <c r="G3549" s="16"/>
      <c r="H3549" s="16"/>
      <c r="I3549" s="16">
        <v>0</v>
      </c>
      <c r="J3549" s="16"/>
      <c r="K3549" s="16"/>
      <c r="L3549" s="16"/>
    </row>
    <row r="3550" spans="1:12" x14ac:dyDescent="0.25">
      <c r="A3550" s="114">
        <v>42422</v>
      </c>
      <c r="B3550" s="16">
        <v>56689</v>
      </c>
      <c r="C3550" s="16" t="s">
        <v>151</v>
      </c>
      <c r="D3550" s="16">
        <v>14.9</v>
      </c>
      <c r="E3550" s="16" t="s">
        <v>4</v>
      </c>
      <c r="F3550" s="16"/>
      <c r="G3550" s="16"/>
      <c r="H3550" s="16"/>
      <c r="I3550" s="16">
        <v>0</v>
      </c>
      <c r="J3550" s="16"/>
      <c r="K3550" s="16"/>
      <c r="L3550" s="16"/>
    </row>
    <row r="3551" spans="1:12" x14ac:dyDescent="0.25">
      <c r="A3551" s="114">
        <v>42422</v>
      </c>
      <c r="B3551" s="16">
        <v>56690</v>
      </c>
      <c r="C3551" s="16" t="s">
        <v>153</v>
      </c>
      <c r="D3551" s="16">
        <v>13.3</v>
      </c>
      <c r="E3551" s="16" t="s">
        <v>4</v>
      </c>
      <c r="F3551" s="16"/>
      <c r="G3551" s="16"/>
      <c r="H3551" s="16"/>
      <c r="I3551" s="16">
        <v>0</v>
      </c>
      <c r="J3551" s="16"/>
      <c r="K3551" s="16"/>
      <c r="L3551" s="16"/>
    </row>
    <row r="3552" spans="1:12" x14ac:dyDescent="0.25">
      <c r="A3552" s="114">
        <v>42422</v>
      </c>
      <c r="B3552" s="16">
        <v>56691</v>
      </c>
      <c r="C3552" s="16" t="s">
        <v>154</v>
      </c>
      <c r="D3552" s="16">
        <v>13</v>
      </c>
      <c r="E3552" s="16" t="s">
        <v>4</v>
      </c>
      <c r="F3552" s="16"/>
      <c r="G3552" s="16"/>
      <c r="H3552" s="16"/>
      <c r="I3552" s="16">
        <v>0</v>
      </c>
      <c r="J3552" s="16"/>
      <c r="K3552" s="16"/>
      <c r="L3552" s="16"/>
    </row>
    <row r="3553" spans="1:12" x14ac:dyDescent="0.25">
      <c r="A3553" s="114">
        <v>42422</v>
      </c>
      <c r="B3553" s="16">
        <v>56692</v>
      </c>
      <c r="C3553" s="16" t="s">
        <v>158</v>
      </c>
      <c r="D3553" s="16">
        <v>15.6</v>
      </c>
      <c r="E3553" s="16" t="s">
        <v>4</v>
      </c>
      <c r="F3553" s="16"/>
      <c r="G3553" s="16"/>
      <c r="H3553" s="16"/>
      <c r="I3553" s="16">
        <v>0</v>
      </c>
      <c r="J3553" s="16"/>
      <c r="K3553" s="16"/>
      <c r="L3553" s="16"/>
    </row>
    <row r="3554" spans="1:12" x14ac:dyDescent="0.25">
      <c r="A3554" s="114">
        <v>42422</v>
      </c>
      <c r="B3554" s="16">
        <v>56693</v>
      </c>
      <c r="C3554" s="16" t="s">
        <v>155</v>
      </c>
      <c r="D3554" s="16">
        <v>14.9</v>
      </c>
      <c r="E3554" s="16" t="s">
        <v>4</v>
      </c>
      <c r="F3554" s="16"/>
      <c r="G3554" s="16"/>
      <c r="H3554" s="16"/>
      <c r="I3554" s="16">
        <v>0</v>
      </c>
      <c r="J3554" s="16"/>
      <c r="K3554" s="16"/>
      <c r="L3554" s="16"/>
    </row>
    <row r="3555" spans="1:12" x14ac:dyDescent="0.25">
      <c r="A3555" s="114">
        <v>42422</v>
      </c>
      <c r="B3555" s="16">
        <v>56694</v>
      </c>
      <c r="C3555" s="16" t="s">
        <v>151</v>
      </c>
      <c r="D3555" s="16">
        <v>14.9</v>
      </c>
      <c r="E3555" s="16" t="s">
        <v>4</v>
      </c>
      <c r="F3555" s="16"/>
      <c r="G3555" s="16"/>
      <c r="H3555" s="16"/>
      <c r="I3555" s="16">
        <v>0</v>
      </c>
      <c r="J3555" s="16"/>
      <c r="K3555" s="16"/>
      <c r="L3555" s="16"/>
    </row>
    <row r="3556" spans="1:12" x14ac:dyDescent="0.25">
      <c r="A3556" s="114">
        <v>42422</v>
      </c>
      <c r="B3556" s="16">
        <v>56695</v>
      </c>
      <c r="C3556" s="16" t="s">
        <v>153</v>
      </c>
      <c r="D3556" s="16">
        <v>13.3</v>
      </c>
      <c r="E3556" s="16" t="s">
        <v>4</v>
      </c>
      <c r="F3556" s="16"/>
      <c r="G3556" s="16"/>
      <c r="H3556" s="16"/>
      <c r="I3556" s="16">
        <v>0</v>
      </c>
      <c r="J3556" s="16"/>
      <c r="K3556" s="16"/>
      <c r="L3556" s="16"/>
    </row>
    <row r="3557" spans="1:12" x14ac:dyDescent="0.25">
      <c r="A3557" s="114">
        <v>42422</v>
      </c>
      <c r="B3557" s="16">
        <v>56696</v>
      </c>
      <c r="C3557" s="16" t="s">
        <v>154</v>
      </c>
      <c r="D3557" s="16">
        <v>13</v>
      </c>
      <c r="E3557" s="16" t="s">
        <v>4</v>
      </c>
      <c r="F3557" s="16"/>
      <c r="G3557" s="16"/>
      <c r="H3557" s="16"/>
      <c r="I3557" s="16">
        <v>0</v>
      </c>
      <c r="J3557" s="16"/>
      <c r="K3557" s="16"/>
      <c r="L3557" s="16"/>
    </row>
    <row r="3558" spans="1:12" x14ac:dyDescent="0.25">
      <c r="A3558" s="114">
        <v>42422</v>
      </c>
      <c r="B3558" s="16">
        <v>56697</v>
      </c>
      <c r="C3558" s="16" t="s">
        <v>158</v>
      </c>
      <c r="D3558" s="16">
        <v>15.6</v>
      </c>
      <c r="E3558" s="16" t="s">
        <v>4</v>
      </c>
      <c r="F3558" s="16"/>
      <c r="G3558" s="16"/>
      <c r="H3558" s="16"/>
      <c r="I3558" s="16">
        <v>0</v>
      </c>
      <c r="J3558" s="16"/>
      <c r="K3558" s="16"/>
      <c r="L3558" s="16"/>
    </row>
    <row r="3559" spans="1:12" x14ac:dyDescent="0.25">
      <c r="A3559" s="114">
        <v>42422</v>
      </c>
      <c r="B3559" s="16">
        <v>56698</v>
      </c>
      <c r="C3559" s="16" t="s">
        <v>155</v>
      </c>
      <c r="D3559" s="16">
        <v>14.9</v>
      </c>
      <c r="E3559" s="16" t="s">
        <v>4</v>
      </c>
      <c r="F3559" s="16"/>
      <c r="G3559" s="16"/>
      <c r="H3559" s="16"/>
      <c r="I3559" s="16">
        <v>0</v>
      </c>
      <c r="J3559" s="16"/>
      <c r="K3559" s="16"/>
      <c r="L3559" s="16"/>
    </row>
    <row r="3560" spans="1:12" x14ac:dyDescent="0.25">
      <c r="A3560" s="114">
        <v>42422</v>
      </c>
      <c r="B3560" s="16">
        <v>56699</v>
      </c>
      <c r="C3560" s="16" t="s">
        <v>151</v>
      </c>
      <c r="D3560" s="16">
        <v>14.9</v>
      </c>
      <c r="E3560" s="16" t="s">
        <v>4</v>
      </c>
      <c r="F3560" s="16"/>
      <c r="G3560" s="16"/>
      <c r="H3560" s="16"/>
      <c r="I3560" s="16">
        <v>0</v>
      </c>
      <c r="J3560" s="16"/>
      <c r="K3560" s="16"/>
      <c r="L3560" s="16"/>
    </row>
    <row r="3561" spans="1:12" x14ac:dyDescent="0.25">
      <c r="A3561" s="114">
        <v>42422</v>
      </c>
      <c r="B3561" s="16">
        <v>56700</v>
      </c>
      <c r="C3561" s="16" t="s">
        <v>153</v>
      </c>
      <c r="D3561" s="16">
        <v>13.3</v>
      </c>
      <c r="E3561" s="16" t="s">
        <v>4</v>
      </c>
      <c r="F3561" s="16"/>
      <c r="G3561" s="16"/>
      <c r="H3561" s="16"/>
      <c r="I3561" s="16">
        <v>0</v>
      </c>
      <c r="J3561" s="16"/>
      <c r="K3561" s="16"/>
      <c r="L3561" s="16"/>
    </row>
    <row r="3562" spans="1:12" x14ac:dyDescent="0.25">
      <c r="A3562" s="114">
        <v>42422</v>
      </c>
      <c r="B3562" s="16">
        <v>56701</v>
      </c>
      <c r="C3562" s="16" t="s">
        <v>154</v>
      </c>
      <c r="D3562" s="16">
        <v>13</v>
      </c>
      <c r="E3562" s="16" t="s">
        <v>4</v>
      </c>
      <c r="F3562" s="16"/>
      <c r="G3562" s="16"/>
      <c r="H3562" s="16"/>
      <c r="I3562" s="16">
        <v>0</v>
      </c>
      <c r="J3562" s="16"/>
      <c r="K3562" s="16"/>
      <c r="L3562" s="16"/>
    </row>
    <row r="3563" spans="1:12" x14ac:dyDescent="0.25">
      <c r="A3563" s="114">
        <v>42422</v>
      </c>
      <c r="B3563" s="16">
        <v>56702</v>
      </c>
      <c r="C3563" s="16" t="s">
        <v>158</v>
      </c>
      <c r="D3563" s="16">
        <v>15.6</v>
      </c>
      <c r="E3563" s="16" t="s">
        <v>4</v>
      </c>
      <c r="F3563" s="16"/>
      <c r="G3563" s="16"/>
      <c r="H3563" s="16"/>
      <c r="I3563" s="16">
        <v>0</v>
      </c>
      <c r="J3563" s="16"/>
      <c r="K3563" s="16"/>
      <c r="L3563" s="16"/>
    </row>
    <row r="3564" spans="1:12" x14ac:dyDescent="0.25">
      <c r="A3564" s="114">
        <v>42422</v>
      </c>
      <c r="B3564" s="16">
        <v>56703</v>
      </c>
      <c r="C3564" s="16" t="s">
        <v>155</v>
      </c>
      <c r="D3564" s="16">
        <v>14.9</v>
      </c>
      <c r="E3564" s="16" t="s">
        <v>4</v>
      </c>
      <c r="F3564" s="16"/>
      <c r="G3564" s="16"/>
      <c r="H3564" s="16"/>
      <c r="I3564" s="16">
        <v>0</v>
      </c>
      <c r="J3564" s="16"/>
      <c r="K3564" s="16"/>
      <c r="L3564" s="16"/>
    </row>
    <row r="3565" spans="1:12" x14ac:dyDescent="0.25">
      <c r="A3565" s="114">
        <v>42422</v>
      </c>
      <c r="B3565" s="16">
        <v>56704</v>
      </c>
      <c r="C3565" s="16" t="s">
        <v>151</v>
      </c>
      <c r="D3565" s="16">
        <v>14.9</v>
      </c>
      <c r="E3565" s="16" t="s">
        <v>4</v>
      </c>
      <c r="F3565" s="16"/>
      <c r="G3565" s="16"/>
      <c r="H3565" s="16"/>
      <c r="I3565" s="16">
        <v>0</v>
      </c>
      <c r="J3565" s="16"/>
      <c r="K3565" s="16"/>
      <c r="L3565" s="16"/>
    </row>
    <row r="3566" spans="1:12" x14ac:dyDescent="0.25">
      <c r="A3566" s="114">
        <v>42422</v>
      </c>
      <c r="B3566" s="16">
        <v>56705</v>
      </c>
      <c r="C3566" s="16" t="s">
        <v>153</v>
      </c>
      <c r="D3566" s="16">
        <v>13.3</v>
      </c>
      <c r="E3566" s="16" t="s">
        <v>4</v>
      </c>
      <c r="F3566" s="16"/>
      <c r="G3566" s="16"/>
      <c r="H3566" s="16"/>
      <c r="I3566" s="16">
        <v>0</v>
      </c>
      <c r="J3566" s="16"/>
      <c r="K3566" s="16"/>
      <c r="L3566" s="16"/>
    </row>
    <row r="3567" spans="1:12" x14ac:dyDescent="0.25">
      <c r="A3567" s="114">
        <v>42422</v>
      </c>
      <c r="B3567" s="16">
        <v>56706</v>
      </c>
      <c r="C3567" s="16" t="s">
        <v>154</v>
      </c>
      <c r="D3567" s="16">
        <v>13</v>
      </c>
      <c r="E3567" s="16" t="s">
        <v>4</v>
      </c>
      <c r="F3567" s="16"/>
      <c r="G3567" s="16"/>
      <c r="H3567" s="16"/>
      <c r="I3567" s="16">
        <v>0</v>
      </c>
      <c r="J3567" s="16"/>
      <c r="K3567" s="16"/>
      <c r="L3567" s="16"/>
    </row>
    <row r="3568" spans="1:12" x14ac:dyDescent="0.25">
      <c r="A3568" s="114">
        <v>42422</v>
      </c>
      <c r="B3568" s="16">
        <v>56707</v>
      </c>
      <c r="C3568" s="16" t="s">
        <v>155</v>
      </c>
      <c r="D3568" s="16">
        <v>14.9</v>
      </c>
      <c r="E3568" s="16" t="s">
        <v>4</v>
      </c>
      <c r="F3568" s="16"/>
      <c r="G3568" s="16"/>
      <c r="H3568" s="16"/>
      <c r="I3568" s="16">
        <v>0</v>
      </c>
      <c r="J3568" s="16"/>
      <c r="K3568" s="16"/>
      <c r="L3568" s="16"/>
    </row>
    <row r="3569" spans="1:12" x14ac:dyDescent="0.25">
      <c r="A3569" s="114">
        <v>42422</v>
      </c>
      <c r="B3569" s="16">
        <v>56708</v>
      </c>
      <c r="C3569" s="16" t="s">
        <v>158</v>
      </c>
      <c r="D3569" s="16">
        <v>15.6</v>
      </c>
      <c r="E3569" s="16" t="s">
        <v>4</v>
      </c>
      <c r="F3569" s="16"/>
      <c r="G3569" s="16"/>
      <c r="H3569" s="16"/>
      <c r="I3569" s="16">
        <v>0</v>
      </c>
      <c r="J3569" s="16"/>
      <c r="K3569" s="16"/>
      <c r="L3569" s="16"/>
    </row>
    <row r="3570" spans="1:12" x14ac:dyDescent="0.25">
      <c r="A3570" s="114">
        <v>42422</v>
      </c>
      <c r="B3570" s="16">
        <v>56709</v>
      </c>
      <c r="C3570" s="16" t="s">
        <v>151</v>
      </c>
      <c r="D3570" s="16">
        <v>14.9</v>
      </c>
      <c r="E3570" s="16" t="s">
        <v>4</v>
      </c>
      <c r="F3570" s="16"/>
      <c r="G3570" s="16"/>
      <c r="H3570" s="16"/>
      <c r="I3570" s="16">
        <v>0</v>
      </c>
      <c r="J3570" s="16"/>
      <c r="K3570" s="16"/>
      <c r="L3570" s="16"/>
    </row>
    <row r="3571" spans="1:12" x14ac:dyDescent="0.25">
      <c r="A3571" s="114">
        <v>42422</v>
      </c>
      <c r="B3571" s="16">
        <v>56710</v>
      </c>
      <c r="C3571" s="16" t="s">
        <v>153</v>
      </c>
      <c r="D3571" s="16">
        <v>13.3</v>
      </c>
      <c r="E3571" s="16" t="s">
        <v>4</v>
      </c>
      <c r="F3571" s="16"/>
      <c r="G3571" s="16"/>
      <c r="H3571" s="16"/>
      <c r="I3571" s="16">
        <v>0</v>
      </c>
      <c r="J3571" s="16"/>
      <c r="K3571" s="16"/>
      <c r="L3571" s="16"/>
    </row>
    <row r="3572" spans="1:12" x14ac:dyDescent="0.25">
      <c r="A3572" s="114">
        <v>42422</v>
      </c>
      <c r="B3572" s="16">
        <v>56711</v>
      </c>
      <c r="C3572" s="16" t="s">
        <v>154</v>
      </c>
      <c r="D3572" s="16">
        <v>13</v>
      </c>
      <c r="E3572" s="16" t="s">
        <v>4</v>
      </c>
      <c r="F3572" s="16"/>
      <c r="G3572" s="16"/>
      <c r="H3572" s="16"/>
      <c r="I3572" s="16">
        <v>0</v>
      </c>
      <c r="J3572" s="16"/>
      <c r="K3572" s="16"/>
      <c r="L3572" s="16"/>
    </row>
    <row r="3573" spans="1:12" x14ac:dyDescent="0.25">
      <c r="A3573" s="114">
        <v>42422</v>
      </c>
      <c r="B3573" s="16">
        <v>56712</v>
      </c>
      <c r="C3573" s="16" t="s">
        <v>155</v>
      </c>
      <c r="D3573" s="16">
        <v>14.9</v>
      </c>
      <c r="E3573" s="16" t="s">
        <v>4</v>
      </c>
      <c r="F3573" s="16"/>
      <c r="G3573" s="16"/>
      <c r="H3573" s="16"/>
      <c r="I3573" s="16">
        <v>0</v>
      </c>
      <c r="J3573" s="16"/>
      <c r="K3573" s="16"/>
      <c r="L3573" s="16"/>
    </row>
    <row r="3574" spans="1:12" x14ac:dyDescent="0.25">
      <c r="A3574" s="114">
        <v>42422</v>
      </c>
      <c r="B3574" s="16">
        <v>56713</v>
      </c>
      <c r="C3574" s="16" t="s">
        <v>151</v>
      </c>
      <c r="D3574" s="16">
        <v>14.9</v>
      </c>
      <c r="E3574" s="16" t="s">
        <v>4</v>
      </c>
      <c r="F3574" s="16"/>
      <c r="G3574" s="16"/>
      <c r="H3574" s="16"/>
      <c r="I3574" s="16">
        <v>0</v>
      </c>
      <c r="J3574" s="16"/>
      <c r="K3574" s="16"/>
      <c r="L3574" s="16"/>
    </row>
    <row r="3575" spans="1:12" x14ac:dyDescent="0.25">
      <c r="A3575" s="114">
        <v>42422</v>
      </c>
      <c r="B3575" s="16">
        <v>56714</v>
      </c>
      <c r="C3575" s="16" t="s">
        <v>153</v>
      </c>
      <c r="D3575" s="16">
        <v>13.3</v>
      </c>
      <c r="E3575" s="16" t="s">
        <v>4</v>
      </c>
      <c r="F3575" s="16"/>
      <c r="G3575" s="16"/>
      <c r="H3575" s="16"/>
      <c r="I3575" s="16">
        <v>0</v>
      </c>
      <c r="J3575" s="16"/>
      <c r="K3575" s="16"/>
      <c r="L3575" s="16"/>
    </row>
    <row r="3576" spans="1:12" x14ac:dyDescent="0.25">
      <c r="A3576" s="114">
        <v>42422</v>
      </c>
      <c r="B3576" s="16">
        <v>56715</v>
      </c>
      <c r="C3576" s="16" t="s">
        <v>154</v>
      </c>
      <c r="D3576" s="16">
        <v>13</v>
      </c>
      <c r="E3576" s="16" t="s">
        <v>4</v>
      </c>
      <c r="F3576" s="16"/>
      <c r="G3576" s="16"/>
      <c r="H3576" s="16"/>
      <c r="I3576" s="16">
        <v>0</v>
      </c>
      <c r="J3576" s="16"/>
      <c r="K3576" s="16"/>
      <c r="L3576" s="16"/>
    </row>
    <row r="3577" spans="1:12" x14ac:dyDescent="0.25">
      <c r="A3577" s="114">
        <v>42422</v>
      </c>
      <c r="B3577" s="16">
        <v>56716</v>
      </c>
      <c r="C3577" s="16" t="s">
        <v>155</v>
      </c>
      <c r="D3577" s="16">
        <v>14.9</v>
      </c>
      <c r="E3577" s="16" t="s">
        <v>4</v>
      </c>
      <c r="F3577" s="16"/>
      <c r="G3577" s="16"/>
      <c r="H3577" s="16"/>
      <c r="I3577" s="16">
        <v>0</v>
      </c>
      <c r="J3577" s="16"/>
      <c r="K3577" s="16"/>
      <c r="L3577" s="16"/>
    </row>
    <row r="3578" spans="1:12" x14ac:dyDescent="0.25">
      <c r="A3578" s="114">
        <v>42422</v>
      </c>
      <c r="B3578" s="16">
        <v>56717</v>
      </c>
      <c r="C3578" s="16" t="s">
        <v>151</v>
      </c>
      <c r="D3578" s="16">
        <v>14.9</v>
      </c>
      <c r="E3578" s="16" t="s">
        <v>4</v>
      </c>
      <c r="F3578" s="16"/>
      <c r="G3578" s="16"/>
      <c r="H3578" s="16"/>
      <c r="I3578" s="16">
        <v>0</v>
      </c>
      <c r="J3578" s="16"/>
      <c r="K3578" s="16"/>
      <c r="L3578" s="16"/>
    </row>
    <row r="3579" spans="1:12" x14ac:dyDescent="0.25">
      <c r="A3579" s="114">
        <v>42422</v>
      </c>
      <c r="B3579" s="16">
        <v>56718</v>
      </c>
      <c r="C3579" s="16" t="s">
        <v>153</v>
      </c>
      <c r="D3579" s="16">
        <v>13.3</v>
      </c>
      <c r="E3579" s="16" t="s">
        <v>4</v>
      </c>
      <c r="F3579" s="16"/>
      <c r="G3579" s="16"/>
      <c r="H3579" s="16"/>
      <c r="I3579" s="16">
        <v>0</v>
      </c>
      <c r="J3579" s="16"/>
      <c r="K3579" s="16"/>
      <c r="L3579" s="16"/>
    </row>
    <row r="3580" spans="1:12" x14ac:dyDescent="0.25">
      <c r="A3580" s="114">
        <v>42422</v>
      </c>
      <c r="B3580" s="16">
        <v>56719</v>
      </c>
      <c r="C3580" s="16" t="s">
        <v>154</v>
      </c>
      <c r="D3580" s="16">
        <v>13</v>
      </c>
      <c r="E3580" s="16" t="s">
        <v>4</v>
      </c>
      <c r="F3580" s="16"/>
      <c r="G3580" s="16"/>
      <c r="H3580" s="16"/>
      <c r="I3580" s="16">
        <v>0</v>
      </c>
      <c r="J3580" s="16"/>
      <c r="K3580" s="16"/>
      <c r="L3580" s="16"/>
    </row>
    <row r="3581" spans="1:12" x14ac:dyDescent="0.25">
      <c r="A3581" s="114">
        <v>42422</v>
      </c>
      <c r="B3581" s="16">
        <v>56720</v>
      </c>
      <c r="C3581" s="16" t="s">
        <v>155</v>
      </c>
      <c r="D3581" s="16">
        <v>14.9</v>
      </c>
      <c r="E3581" s="16" t="s">
        <v>4</v>
      </c>
      <c r="F3581" s="16"/>
      <c r="G3581" s="16"/>
      <c r="H3581" s="16"/>
      <c r="I3581" s="16">
        <v>0</v>
      </c>
      <c r="J3581" s="16"/>
      <c r="K3581" s="16"/>
      <c r="L3581" s="16"/>
    </row>
    <row r="3582" spans="1:12" x14ac:dyDescent="0.25">
      <c r="A3582" s="114">
        <v>42422</v>
      </c>
      <c r="B3582" s="16">
        <v>56721</v>
      </c>
      <c r="C3582" s="16" t="s">
        <v>151</v>
      </c>
      <c r="D3582" s="16">
        <v>14.9</v>
      </c>
      <c r="E3582" s="16" t="s">
        <v>4</v>
      </c>
      <c r="F3582" s="16"/>
      <c r="G3582" s="16"/>
      <c r="H3582" s="16"/>
      <c r="I3582" s="16">
        <v>0</v>
      </c>
      <c r="J3582" s="16"/>
      <c r="K3582" s="16"/>
      <c r="L3582" s="16"/>
    </row>
    <row r="3583" spans="1:12" x14ac:dyDescent="0.25">
      <c r="A3583" s="114">
        <v>42422</v>
      </c>
      <c r="B3583" s="16">
        <v>56722</v>
      </c>
      <c r="C3583" s="16" t="s">
        <v>153</v>
      </c>
      <c r="D3583" s="16">
        <v>13.3</v>
      </c>
      <c r="E3583" s="16" t="s">
        <v>4</v>
      </c>
      <c r="F3583" s="16"/>
      <c r="G3583" s="16"/>
      <c r="H3583" s="16"/>
      <c r="I3583" s="16">
        <v>0</v>
      </c>
      <c r="J3583" s="16"/>
      <c r="K3583" s="16"/>
      <c r="L3583" s="16"/>
    </row>
    <row r="3584" spans="1:12" x14ac:dyDescent="0.25">
      <c r="A3584" s="114">
        <v>42422</v>
      </c>
      <c r="B3584" s="16">
        <v>56723</v>
      </c>
      <c r="C3584" s="16" t="s">
        <v>154</v>
      </c>
      <c r="D3584" s="16">
        <v>13</v>
      </c>
      <c r="E3584" s="16" t="s">
        <v>4</v>
      </c>
      <c r="F3584" s="16"/>
      <c r="G3584" s="16"/>
      <c r="H3584" s="16"/>
      <c r="I3584" s="16">
        <v>0</v>
      </c>
      <c r="J3584" s="16"/>
      <c r="K3584" s="16"/>
      <c r="L3584" s="16"/>
    </row>
    <row r="3585" spans="1:12" x14ac:dyDescent="0.25">
      <c r="A3585" s="114">
        <v>42422</v>
      </c>
      <c r="B3585" s="16">
        <v>56724</v>
      </c>
      <c r="C3585" s="16" t="s">
        <v>151</v>
      </c>
      <c r="D3585" s="16">
        <v>14.9</v>
      </c>
      <c r="E3585" s="16" t="s">
        <v>4</v>
      </c>
      <c r="F3585" s="16"/>
      <c r="G3585" s="16"/>
      <c r="H3585" s="16"/>
      <c r="I3585" s="16">
        <v>0</v>
      </c>
      <c r="J3585" s="16"/>
      <c r="K3585" s="16"/>
      <c r="L3585" s="16"/>
    </row>
    <row r="3586" spans="1:12" x14ac:dyDescent="0.25">
      <c r="A3586" s="114">
        <v>42422</v>
      </c>
      <c r="B3586" s="16">
        <v>56725</v>
      </c>
      <c r="C3586" s="16" t="s">
        <v>158</v>
      </c>
      <c r="D3586" s="16">
        <v>15.6</v>
      </c>
      <c r="E3586" s="16" t="s">
        <v>4</v>
      </c>
      <c r="F3586" s="16"/>
      <c r="G3586" s="16"/>
      <c r="H3586" s="16"/>
      <c r="I3586" s="16">
        <v>0</v>
      </c>
      <c r="J3586" s="16"/>
      <c r="K3586" s="16"/>
      <c r="L3586" s="16"/>
    </row>
    <row r="3587" spans="1:12" x14ac:dyDescent="0.25">
      <c r="A3587" s="114">
        <v>42422</v>
      </c>
      <c r="B3587" s="16">
        <v>56726</v>
      </c>
      <c r="C3587" s="16" t="s">
        <v>153</v>
      </c>
      <c r="D3587" s="16">
        <v>13.3</v>
      </c>
      <c r="E3587" s="16" t="s">
        <v>4</v>
      </c>
      <c r="F3587" s="16"/>
      <c r="G3587" s="16"/>
      <c r="H3587" s="16"/>
      <c r="I3587" s="16">
        <v>0</v>
      </c>
      <c r="J3587" s="16"/>
      <c r="K3587" s="16"/>
      <c r="L3587" s="16"/>
    </row>
    <row r="3588" spans="1:12" x14ac:dyDescent="0.25">
      <c r="A3588" s="114">
        <v>42422</v>
      </c>
      <c r="B3588" s="16">
        <v>56727</v>
      </c>
      <c r="C3588" s="16" t="s">
        <v>154</v>
      </c>
      <c r="D3588" s="16">
        <v>13</v>
      </c>
      <c r="E3588" s="16" t="s">
        <v>4</v>
      </c>
      <c r="F3588" s="16"/>
      <c r="G3588" s="16"/>
      <c r="H3588" s="16"/>
      <c r="I3588" s="16">
        <v>0</v>
      </c>
      <c r="J3588" s="16"/>
      <c r="K3588" s="16"/>
      <c r="L3588" s="16"/>
    </row>
    <row r="3589" spans="1:12" x14ac:dyDescent="0.25">
      <c r="A3589" s="114">
        <v>42422</v>
      </c>
      <c r="B3589" s="16">
        <v>56728</v>
      </c>
      <c r="C3589" s="16" t="s">
        <v>151</v>
      </c>
      <c r="D3589" s="16">
        <v>14.9</v>
      </c>
      <c r="E3589" s="16" t="s">
        <v>4</v>
      </c>
      <c r="F3589" s="16"/>
      <c r="G3589" s="16"/>
      <c r="H3589" s="16"/>
      <c r="I3589" s="16">
        <v>0</v>
      </c>
      <c r="J3589" s="16"/>
      <c r="K3589" s="16"/>
      <c r="L3589" s="16"/>
    </row>
    <row r="3590" spans="1:12" x14ac:dyDescent="0.25">
      <c r="A3590" s="114">
        <v>42422</v>
      </c>
      <c r="B3590" s="16">
        <v>56729</v>
      </c>
      <c r="C3590" s="16" t="s">
        <v>158</v>
      </c>
      <c r="D3590" s="16">
        <v>15.6</v>
      </c>
      <c r="E3590" s="16" t="s">
        <v>4</v>
      </c>
      <c r="F3590" s="16"/>
      <c r="G3590" s="16"/>
      <c r="H3590" s="16"/>
      <c r="I3590" s="16">
        <v>0</v>
      </c>
      <c r="J3590" s="16"/>
      <c r="K3590" s="16"/>
      <c r="L3590" s="16"/>
    </row>
    <row r="3591" spans="1:12" x14ac:dyDescent="0.25">
      <c r="A3591" s="114">
        <v>42422</v>
      </c>
      <c r="B3591" s="16">
        <v>56730</v>
      </c>
      <c r="C3591" s="16" t="s">
        <v>153</v>
      </c>
      <c r="D3591" s="16">
        <v>13.3</v>
      </c>
      <c r="E3591" s="16" t="s">
        <v>4</v>
      </c>
      <c r="F3591" s="16"/>
      <c r="G3591" s="16"/>
      <c r="H3591" s="16"/>
      <c r="I3591" s="16">
        <v>0</v>
      </c>
      <c r="J3591" s="16"/>
      <c r="K3591" s="16"/>
      <c r="L3591" s="16"/>
    </row>
    <row r="3592" spans="1:12" x14ac:dyDescent="0.25">
      <c r="A3592" s="114">
        <v>42422</v>
      </c>
      <c r="B3592" s="16">
        <v>56731</v>
      </c>
      <c r="C3592" s="16" t="s">
        <v>154</v>
      </c>
      <c r="D3592" s="16">
        <v>13</v>
      </c>
      <c r="E3592" s="16" t="s">
        <v>4</v>
      </c>
      <c r="F3592" s="16"/>
      <c r="G3592" s="16"/>
      <c r="H3592" s="16"/>
      <c r="I3592" s="16">
        <v>0</v>
      </c>
      <c r="J3592" s="16"/>
      <c r="K3592" s="16"/>
      <c r="L3592" s="16"/>
    </row>
    <row r="3593" spans="1:12" x14ac:dyDescent="0.25">
      <c r="A3593" s="114">
        <v>42422</v>
      </c>
      <c r="B3593" s="16">
        <v>56732</v>
      </c>
      <c r="C3593" s="16" t="s">
        <v>151</v>
      </c>
      <c r="D3593" s="16">
        <v>14.9</v>
      </c>
      <c r="E3593" s="16" t="s">
        <v>4</v>
      </c>
      <c r="F3593" s="16"/>
      <c r="G3593" s="16"/>
      <c r="H3593" s="16"/>
      <c r="I3593" s="16">
        <v>0</v>
      </c>
      <c r="J3593" s="16"/>
      <c r="K3593" s="16"/>
      <c r="L3593" s="16"/>
    </row>
    <row r="3594" spans="1:12" x14ac:dyDescent="0.25">
      <c r="A3594" s="114">
        <v>42422</v>
      </c>
      <c r="B3594" s="16">
        <v>56733</v>
      </c>
      <c r="C3594" s="16" t="s">
        <v>158</v>
      </c>
      <c r="D3594" s="16">
        <v>15.6</v>
      </c>
      <c r="E3594" s="16" t="s">
        <v>4</v>
      </c>
      <c r="F3594" s="16"/>
      <c r="G3594" s="16"/>
      <c r="H3594" s="16"/>
      <c r="I3594" s="16">
        <v>0</v>
      </c>
      <c r="J3594" s="16"/>
      <c r="K3594" s="16"/>
      <c r="L3594" s="16"/>
    </row>
    <row r="3595" spans="1:12" x14ac:dyDescent="0.25">
      <c r="A3595" s="114">
        <v>42422</v>
      </c>
      <c r="B3595" s="16">
        <v>56734</v>
      </c>
      <c r="C3595" s="16" t="s">
        <v>154</v>
      </c>
      <c r="D3595" s="16">
        <v>13</v>
      </c>
      <c r="E3595" s="16" t="s">
        <v>4</v>
      </c>
      <c r="F3595" s="16"/>
      <c r="G3595" s="16"/>
      <c r="H3595" s="16"/>
      <c r="I3595" s="16">
        <v>0</v>
      </c>
      <c r="J3595" s="16"/>
      <c r="K3595" s="16"/>
      <c r="L3595" s="16"/>
    </row>
    <row r="3596" spans="1:12" x14ac:dyDescent="0.25">
      <c r="A3596" s="114">
        <v>42422</v>
      </c>
      <c r="B3596" s="16">
        <v>56735</v>
      </c>
      <c r="C3596" s="16" t="s">
        <v>151</v>
      </c>
      <c r="D3596" s="16">
        <v>14.9</v>
      </c>
      <c r="E3596" s="16" t="s">
        <v>4</v>
      </c>
      <c r="F3596" s="16"/>
      <c r="G3596" s="16"/>
      <c r="H3596" s="16"/>
      <c r="I3596" s="16">
        <v>0</v>
      </c>
      <c r="J3596" s="16"/>
      <c r="K3596" s="16"/>
      <c r="L3596" s="16"/>
    </row>
    <row r="3597" spans="1:12" x14ac:dyDescent="0.25">
      <c r="A3597" s="114">
        <v>42422</v>
      </c>
      <c r="B3597" s="16">
        <v>56736</v>
      </c>
      <c r="C3597" s="16" t="s">
        <v>158</v>
      </c>
      <c r="D3597" s="16">
        <v>15.6</v>
      </c>
      <c r="E3597" s="16" t="s">
        <v>4</v>
      </c>
      <c r="F3597" s="16"/>
      <c r="G3597" s="16"/>
      <c r="H3597" s="16"/>
      <c r="I3597" s="16">
        <v>0</v>
      </c>
      <c r="J3597" s="16"/>
      <c r="K3597" s="16"/>
      <c r="L3597" s="16"/>
    </row>
    <row r="3598" spans="1:12" x14ac:dyDescent="0.25">
      <c r="A3598" s="114">
        <v>42422</v>
      </c>
      <c r="B3598" s="16">
        <v>56737</v>
      </c>
      <c r="C3598" s="16" t="s">
        <v>154</v>
      </c>
      <c r="D3598" s="16">
        <v>13</v>
      </c>
      <c r="E3598" s="16" t="s">
        <v>4</v>
      </c>
      <c r="F3598" s="16"/>
      <c r="G3598" s="16"/>
      <c r="H3598" s="16"/>
      <c r="I3598" s="16">
        <v>0</v>
      </c>
      <c r="J3598" s="16"/>
      <c r="K3598" s="16"/>
      <c r="L3598" s="16"/>
    </row>
    <row r="3599" spans="1:12" x14ac:dyDescent="0.25">
      <c r="A3599" s="114">
        <v>42422</v>
      </c>
      <c r="B3599" s="16">
        <v>56738</v>
      </c>
      <c r="C3599" s="16" t="s">
        <v>151</v>
      </c>
      <c r="D3599" s="16">
        <v>14.9</v>
      </c>
      <c r="E3599" s="16" t="s">
        <v>4</v>
      </c>
      <c r="F3599" s="16"/>
      <c r="G3599" s="16"/>
      <c r="H3599" s="16"/>
      <c r="I3599" s="16">
        <v>0</v>
      </c>
      <c r="J3599" s="16"/>
      <c r="K3599" s="16"/>
      <c r="L3599" s="16"/>
    </row>
    <row r="3600" spans="1:12" x14ac:dyDescent="0.25">
      <c r="A3600" s="114">
        <v>42422</v>
      </c>
      <c r="B3600" s="16">
        <v>56739</v>
      </c>
      <c r="C3600" s="16" t="s">
        <v>154</v>
      </c>
      <c r="D3600" s="16">
        <v>13</v>
      </c>
      <c r="E3600" s="16" t="s">
        <v>4</v>
      </c>
      <c r="F3600" s="16"/>
      <c r="G3600" s="16"/>
      <c r="H3600" s="16"/>
      <c r="I3600" s="16">
        <v>0</v>
      </c>
      <c r="J3600" s="16"/>
      <c r="K3600" s="16"/>
      <c r="L3600" s="16"/>
    </row>
    <row r="3601" spans="1:12" x14ac:dyDescent="0.25">
      <c r="A3601" s="114">
        <v>42422</v>
      </c>
      <c r="B3601" s="16">
        <v>56740</v>
      </c>
      <c r="C3601" s="16" t="s">
        <v>158</v>
      </c>
      <c r="D3601" s="16">
        <v>15.6</v>
      </c>
      <c r="E3601" s="16" t="s">
        <v>4</v>
      </c>
      <c r="F3601" s="16"/>
      <c r="G3601" s="16"/>
      <c r="H3601" s="16"/>
      <c r="I3601" s="16">
        <v>0</v>
      </c>
      <c r="J3601" s="16"/>
      <c r="K3601" s="16"/>
      <c r="L3601" s="16"/>
    </row>
    <row r="3602" spans="1:12" x14ac:dyDescent="0.25">
      <c r="A3602" s="114">
        <v>42422</v>
      </c>
      <c r="B3602" s="16">
        <v>56741</v>
      </c>
      <c r="C3602" s="16" t="s">
        <v>151</v>
      </c>
      <c r="D3602" s="16">
        <v>14.9</v>
      </c>
      <c r="E3602" s="16" t="s">
        <v>4</v>
      </c>
      <c r="F3602" s="16"/>
      <c r="G3602" s="16"/>
      <c r="H3602" s="16"/>
      <c r="I3602" s="16">
        <v>0</v>
      </c>
      <c r="J3602" s="16"/>
      <c r="K3602" s="16"/>
      <c r="L3602" s="16"/>
    </row>
    <row r="3603" spans="1:12" x14ac:dyDescent="0.25">
      <c r="A3603" s="114">
        <v>42422</v>
      </c>
      <c r="B3603" s="16">
        <v>56742</v>
      </c>
      <c r="C3603" s="16" t="s">
        <v>154</v>
      </c>
      <c r="D3603" s="16">
        <v>13</v>
      </c>
      <c r="E3603" s="16" t="s">
        <v>4</v>
      </c>
      <c r="F3603" s="16"/>
      <c r="G3603" s="16"/>
      <c r="H3603" s="16"/>
      <c r="I3603" s="16">
        <v>0</v>
      </c>
      <c r="J3603" s="16"/>
      <c r="K3603" s="16"/>
      <c r="L3603" s="16"/>
    </row>
    <row r="3604" spans="1:12" x14ac:dyDescent="0.25">
      <c r="A3604" s="114">
        <v>42422</v>
      </c>
      <c r="B3604" s="16">
        <v>56743</v>
      </c>
      <c r="C3604" s="16" t="s">
        <v>158</v>
      </c>
      <c r="D3604" s="16">
        <v>15.6</v>
      </c>
      <c r="E3604" s="16" t="s">
        <v>4</v>
      </c>
      <c r="F3604" s="16"/>
      <c r="G3604" s="16"/>
      <c r="H3604" s="16"/>
      <c r="I3604" s="16">
        <v>0</v>
      </c>
      <c r="J3604" s="16"/>
      <c r="K3604" s="16"/>
      <c r="L3604" s="16"/>
    </row>
    <row r="3605" spans="1:12" x14ac:dyDescent="0.25">
      <c r="A3605" s="114">
        <v>42422</v>
      </c>
      <c r="B3605" s="16">
        <v>56744</v>
      </c>
      <c r="C3605" s="16" t="s">
        <v>151</v>
      </c>
      <c r="D3605" s="16">
        <v>14.9</v>
      </c>
      <c r="E3605" s="16" t="s">
        <v>4</v>
      </c>
      <c r="F3605" s="16"/>
      <c r="G3605" s="16"/>
      <c r="H3605" s="16"/>
      <c r="I3605" s="16">
        <v>0</v>
      </c>
      <c r="J3605" s="16"/>
      <c r="K3605" s="16"/>
      <c r="L3605" s="16"/>
    </row>
    <row r="3606" spans="1:12" x14ac:dyDescent="0.25">
      <c r="A3606" s="114">
        <v>42422</v>
      </c>
      <c r="B3606" s="16">
        <v>56745</v>
      </c>
      <c r="C3606" s="16" t="s">
        <v>154</v>
      </c>
      <c r="D3606" s="16">
        <v>13</v>
      </c>
      <c r="E3606" s="16" t="s">
        <v>4</v>
      </c>
      <c r="F3606" s="16"/>
      <c r="G3606" s="16"/>
      <c r="H3606" s="16"/>
      <c r="I3606" s="16">
        <v>0</v>
      </c>
      <c r="J3606" s="16"/>
      <c r="K3606" s="16"/>
      <c r="L3606" s="16"/>
    </row>
    <row r="3607" spans="1:12" x14ac:dyDescent="0.25">
      <c r="A3607" s="114">
        <v>42422</v>
      </c>
      <c r="B3607" s="16">
        <v>56746</v>
      </c>
      <c r="C3607" s="16" t="s">
        <v>158</v>
      </c>
      <c r="D3607" s="16">
        <v>15.6</v>
      </c>
      <c r="E3607" s="16" t="s">
        <v>4</v>
      </c>
      <c r="F3607" s="16"/>
      <c r="G3607" s="16"/>
      <c r="H3607" s="16"/>
      <c r="I3607" s="16">
        <v>0</v>
      </c>
      <c r="J3607" s="16"/>
      <c r="K3607" s="16"/>
      <c r="L3607" s="16"/>
    </row>
    <row r="3608" spans="1:12" x14ac:dyDescent="0.25">
      <c r="A3608" s="114">
        <v>42422</v>
      </c>
      <c r="B3608" s="16">
        <v>56747</v>
      </c>
      <c r="C3608" s="16" t="s">
        <v>154</v>
      </c>
      <c r="D3608" s="16">
        <v>13</v>
      </c>
      <c r="E3608" s="16" t="s">
        <v>4</v>
      </c>
      <c r="F3608" s="16"/>
      <c r="G3608" s="16"/>
      <c r="H3608" s="16"/>
      <c r="I3608" s="16">
        <v>0</v>
      </c>
      <c r="J3608" s="16"/>
      <c r="K3608" s="16"/>
      <c r="L3608" s="16"/>
    </row>
    <row r="3609" spans="1:12" x14ac:dyDescent="0.25">
      <c r="A3609" s="114">
        <v>42422</v>
      </c>
      <c r="B3609" s="16">
        <v>56748</v>
      </c>
      <c r="C3609" s="16" t="s">
        <v>151</v>
      </c>
      <c r="D3609" s="16">
        <v>14.9</v>
      </c>
      <c r="E3609" s="16" t="s">
        <v>4</v>
      </c>
      <c r="F3609" s="16"/>
      <c r="G3609" s="16"/>
      <c r="H3609" s="16"/>
      <c r="I3609" s="16">
        <v>0</v>
      </c>
      <c r="J3609" s="16"/>
      <c r="K3609" s="16"/>
      <c r="L3609" s="16"/>
    </row>
    <row r="3610" spans="1:12" x14ac:dyDescent="0.25">
      <c r="A3610" s="114">
        <v>42422</v>
      </c>
      <c r="B3610" s="16">
        <v>56749</v>
      </c>
      <c r="C3610" s="16" t="s">
        <v>158</v>
      </c>
      <c r="D3610" s="16">
        <v>15.6</v>
      </c>
      <c r="E3610" s="16" t="s">
        <v>4</v>
      </c>
      <c r="F3610" s="16"/>
      <c r="G3610" s="16"/>
      <c r="H3610" s="16"/>
      <c r="I3610" s="16">
        <v>0</v>
      </c>
      <c r="J3610" s="16"/>
      <c r="K3610" s="16"/>
      <c r="L3610" s="16"/>
    </row>
    <row r="3611" spans="1:12" x14ac:dyDescent="0.25">
      <c r="A3611" s="114">
        <v>42422</v>
      </c>
      <c r="B3611" s="16">
        <v>56750</v>
      </c>
      <c r="C3611" s="16" t="s">
        <v>151</v>
      </c>
      <c r="D3611" s="16">
        <v>14.9</v>
      </c>
      <c r="E3611" s="16" t="s">
        <v>4</v>
      </c>
      <c r="F3611" s="16"/>
      <c r="G3611" s="16"/>
      <c r="H3611" s="16"/>
      <c r="I3611" s="16">
        <v>0</v>
      </c>
      <c r="J3611" s="16"/>
      <c r="K3611" s="16"/>
      <c r="L3611" s="16"/>
    </row>
    <row r="3612" spans="1:12" x14ac:dyDescent="0.25">
      <c r="A3612" s="114">
        <v>42422</v>
      </c>
      <c r="B3612" s="16">
        <v>56751</v>
      </c>
      <c r="C3612" s="16" t="s">
        <v>158</v>
      </c>
      <c r="D3612" s="16">
        <v>15.6</v>
      </c>
      <c r="E3612" s="16" t="s">
        <v>4</v>
      </c>
      <c r="F3612" s="16"/>
      <c r="G3612" s="16"/>
      <c r="H3612" s="16"/>
      <c r="I3612" s="16">
        <v>0</v>
      </c>
      <c r="J3612" s="16"/>
      <c r="K3612" s="16"/>
      <c r="L3612" s="16"/>
    </row>
    <row r="3613" spans="1:12" x14ac:dyDescent="0.25">
      <c r="A3613" s="114">
        <v>42422</v>
      </c>
      <c r="B3613" s="16">
        <v>56752</v>
      </c>
      <c r="C3613" s="16" t="s">
        <v>151</v>
      </c>
      <c r="D3613" s="16">
        <v>14.9</v>
      </c>
      <c r="E3613" s="16" t="s">
        <v>4</v>
      </c>
      <c r="F3613" s="16"/>
      <c r="G3613" s="16"/>
      <c r="H3613" s="16"/>
      <c r="I3613" s="16">
        <v>0</v>
      </c>
      <c r="J3613" s="16"/>
      <c r="K3613" s="16"/>
      <c r="L3613" s="16"/>
    </row>
    <row r="3614" spans="1:12" x14ac:dyDescent="0.25">
      <c r="A3614" s="114">
        <v>42422</v>
      </c>
      <c r="B3614" s="16">
        <v>56753</v>
      </c>
      <c r="C3614" s="16" t="s">
        <v>158</v>
      </c>
      <c r="D3614" s="16">
        <v>15.6</v>
      </c>
      <c r="E3614" s="16" t="s">
        <v>4</v>
      </c>
      <c r="F3614" s="16"/>
      <c r="G3614" s="16"/>
      <c r="H3614" s="16"/>
      <c r="I3614" s="16">
        <v>0</v>
      </c>
      <c r="J3614" s="16"/>
      <c r="K3614" s="16"/>
      <c r="L3614" s="16"/>
    </row>
    <row r="3615" spans="1:12" x14ac:dyDescent="0.25">
      <c r="A3615" s="114">
        <v>42422</v>
      </c>
      <c r="B3615" s="16">
        <v>56754</v>
      </c>
      <c r="C3615" s="16" t="s">
        <v>151</v>
      </c>
      <c r="D3615" s="16">
        <v>14.9</v>
      </c>
      <c r="E3615" s="16" t="s">
        <v>4</v>
      </c>
      <c r="F3615" s="16"/>
      <c r="G3615" s="16"/>
      <c r="H3615" s="16"/>
      <c r="I3615" s="16">
        <v>0</v>
      </c>
      <c r="J3615" s="16"/>
      <c r="K3615" s="16"/>
      <c r="L3615" s="16"/>
    </row>
    <row r="3616" spans="1:12" x14ac:dyDescent="0.25">
      <c r="A3616" s="114">
        <v>42422</v>
      </c>
      <c r="B3616" s="16">
        <v>56755</v>
      </c>
      <c r="C3616" s="16" t="s">
        <v>158</v>
      </c>
      <c r="D3616" s="16">
        <v>15.6</v>
      </c>
      <c r="E3616" s="16" t="s">
        <v>4</v>
      </c>
      <c r="F3616" s="16"/>
      <c r="G3616" s="16"/>
      <c r="H3616" s="16"/>
      <c r="I3616" s="16">
        <v>0</v>
      </c>
      <c r="J3616" s="16"/>
      <c r="K3616" s="16"/>
      <c r="L3616" s="16"/>
    </row>
    <row r="3617" spans="1:12" x14ac:dyDescent="0.25">
      <c r="A3617" s="114">
        <v>42422</v>
      </c>
      <c r="B3617" s="16">
        <v>56756</v>
      </c>
      <c r="C3617" s="16" t="s">
        <v>151</v>
      </c>
      <c r="D3617" s="16">
        <v>14.9</v>
      </c>
      <c r="E3617" s="16" t="s">
        <v>4</v>
      </c>
      <c r="F3617" s="16"/>
      <c r="G3617" s="16"/>
      <c r="H3617" s="16"/>
      <c r="I3617" s="16">
        <v>0</v>
      </c>
      <c r="J3617" s="16"/>
      <c r="K3617" s="16"/>
      <c r="L3617" s="16"/>
    </row>
    <row r="3618" spans="1:12" x14ac:dyDescent="0.25">
      <c r="A3618" s="114">
        <v>42422</v>
      </c>
      <c r="B3618" s="16">
        <v>56757</v>
      </c>
      <c r="C3618" s="16" t="s">
        <v>158</v>
      </c>
      <c r="D3618" s="16">
        <v>15.6</v>
      </c>
      <c r="E3618" s="16" t="s">
        <v>4</v>
      </c>
      <c r="F3618" s="16"/>
      <c r="G3618" s="16"/>
      <c r="H3618" s="16"/>
      <c r="I3618" s="16">
        <v>0</v>
      </c>
      <c r="J3618" s="16"/>
      <c r="K3618" s="16"/>
      <c r="L3618" s="16"/>
    </row>
    <row r="3619" spans="1:12" x14ac:dyDescent="0.25">
      <c r="A3619" s="114">
        <v>42422</v>
      </c>
      <c r="B3619" s="16">
        <v>56758</v>
      </c>
      <c r="C3619" s="16" t="s">
        <v>152</v>
      </c>
      <c r="D3619" s="16">
        <v>14.9</v>
      </c>
      <c r="E3619" s="16" t="s">
        <v>4</v>
      </c>
      <c r="F3619" s="16"/>
      <c r="G3619" s="16"/>
      <c r="H3619" s="16"/>
      <c r="I3619" s="16">
        <v>0</v>
      </c>
      <c r="J3619" s="16"/>
      <c r="K3619" s="16"/>
      <c r="L3619" s="16"/>
    </row>
    <row r="3620" spans="1:12" x14ac:dyDescent="0.25">
      <c r="A3620" s="114">
        <v>42422</v>
      </c>
      <c r="B3620" s="16">
        <v>56759</v>
      </c>
      <c r="C3620" s="16" t="s">
        <v>151</v>
      </c>
      <c r="D3620" s="16">
        <v>14.9</v>
      </c>
      <c r="E3620" s="16" t="s">
        <v>4</v>
      </c>
      <c r="F3620" s="16"/>
      <c r="G3620" s="16"/>
      <c r="H3620" s="16"/>
      <c r="I3620" s="16">
        <v>0</v>
      </c>
      <c r="J3620" s="16"/>
      <c r="K3620" s="16"/>
      <c r="L3620" s="16"/>
    </row>
    <row r="3621" spans="1:12" x14ac:dyDescent="0.25">
      <c r="A3621" s="114">
        <v>42422</v>
      </c>
      <c r="B3621" s="16">
        <v>56760</v>
      </c>
      <c r="C3621" s="16" t="s">
        <v>158</v>
      </c>
      <c r="D3621" s="16">
        <v>15.6</v>
      </c>
      <c r="E3621" s="16" t="s">
        <v>4</v>
      </c>
      <c r="F3621" s="16"/>
      <c r="G3621" s="16"/>
      <c r="H3621" s="16"/>
      <c r="I3621" s="16">
        <v>0</v>
      </c>
      <c r="J3621" s="16"/>
      <c r="K3621" s="16"/>
      <c r="L3621" s="16"/>
    </row>
    <row r="3622" spans="1:12" x14ac:dyDescent="0.25">
      <c r="A3622" s="114">
        <v>42422</v>
      </c>
      <c r="B3622" s="16">
        <v>56761</v>
      </c>
      <c r="C3622" s="16" t="s">
        <v>152</v>
      </c>
      <c r="D3622" s="16">
        <v>14.9</v>
      </c>
      <c r="E3622" s="16" t="s">
        <v>4</v>
      </c>
      <c r="F3622" s="16"/>
      <c r="G3622" s="16"/>
      <c r="H3622" s="16"/>
      <c r="I3622" s="16">
        <v>0</v>
      </c>
      <c r="J3622" s="16"/>
      <c r="K3622" s="16"/>
      <c r="L3622" s="16"/>
    </row>
    <row r="3623" spans="1:12" x14ac:dyDescent="0.25">
      <c r="A3623" s="114">
        <v>42422</v>
      </c>
      <c r="B3623" s="16">
        <v>56762</v>
      </c>
      <c r="C3623" s="16" t="s">
        <v>151</v>
      </c>
      <c r="D3623" s="16">
        <v>14.9</v>
      </c>
      <c r="E3623" s="16" t="s">
        <v>4</v>
      </c>
      <c r="F3623" s="16"/>
      <c r="G3623" s="16"/>
      <c r="H3623" s="16"/>
      <c r="I3623" s="16">
        <v>0</v>
      </c>
      <c r="J3623" s="16"/>
      <c r="K3623" s="16"/>
      <c r="L3623" s="16"/>
    </row>
    <row r="3624" spans="1:12" x14ac:dyDescent="0.25">
      <c r="A3624" s="114">
        <v>42422</v>
      </c>
      <c r="B3624" s="16">
        <v>56763</v>
      </c>
      <c r="C3624" s="16" t="s">
        <v>158</v>
      </c>
      <c r="D3624" s="16">
        <v>15.6</v>
      </c>
      <c r="E3624" s="16" t="s">
        <v>4</v>
      </c>
      <c r="F3624" s="16"/>
      <c r="G3624" s="16"/>
      <c r="H3624" s="16"/>
      <c r="I3624" s="16">
        <v>0</v>
      </c>
      <c r="J3624" s="16"/>
      <c r="K3624" s="16"/>
      <c r="L3624" s="16"/>
    </row>
    <row r="3625" spans="1:12" x14ac:dyDescent="0.25">
      <c r="A3625" s="114">
        <v>42422</v>
      </c>
      <c r="B3625" s="16">
        <v>56764</v>
      </c>
      <c r="C3625" s="16" t="s">
        <v>152</v>
      </c>
      <c r="D3625" s="16">
        <v>14.9</v>
      </c>
      <c r="E3625" s="16" t="s">
        <v>4</v>
      </c>
      <c r="F3625" s="16"/>
      <c r="G3625" s="16"/>
      <c r="H3625" s="16"/>
      <c r="I3625" s="16">
        <v>0</v>
      </c>
      <c r="J3625" s="16"/>
      <c r="K3625" s="16"/>
      <c r="L3625" s="16"/>
    </row>
    <row r="3626" spans="1:12" x14ac:dyDescent="0.25">
      <c r="A3626" s="114">
        <v>42422</v>
      </c>
      <c r="B3626" s="16">
        <v>56765</v>
      </c>
      <c r="C3626" s="16" t="s">
        <v>151</v>
      </c>
      <c r="D3626" s="16">
        <v>14.9</v>
      </c>
      <c r="E3626" s="16" t="s">
        <v>4</v>
      </c>
      <c r="F3626" s="16"/>
      <c r="G3626" s="16"/>
      <c r="H3626" s="16"/>
      <c r="I3626" s="16">
        <v>0</v>
      </c>
      <c r="J3626" s="16"/>
      <c r="K3626" s="16"/>
      <c r="L3626" s="16"/>
    </row>
    <row r="3627" spans="1:12" x14ac:dyDescent="0.25">
      <c r="A3627" s="114">
        <v>42422</v>
      </c>
      <c r="B3627" s="16">
        <v>56766</v>
      </c>
      <c r="C3627" s="16" t="s">
        <v>158</v>
      </c>
      <c r="D3627" s="16">
        <v>15.6</v>
      </c>
      <c r="E3627" s="16" t="s">
        <v>4</v>
      </c>
      <c r="F3627" s="16"/>
      <c r="G3627" s="16"/>
      <c r="H3627" s="16"/>
      <c r="I3627" s="16">
        <v>0</v>
      </c>
      <c r="J3627" s="16"/>
      <c r="K3627" s="16"/>
      <c r="L3627" s="16"/>
    </row>
    <row r="3628" spans="1:12" x14ac:dyDescent="0.25">
      <c r="A3628" s="114">
        <v>42422</v>
      </c>
      <c r="B3628" s="16">
        <v>56767</v>
      </c>
      <c r="C3628" s="16" t="s">
        <v>152</v>
      </c>
      <c r="D3628" s="16">
        <v>14.9</v>
      </c>
      <c r="E3628" s="16" t="s">
        <v>4</v>
      </c>
      <c r="F3628" s="16"/>
      <c r="G3628" s="16"/>
      <c r="H3628" s="16"/>
      <c r="I3628" s="16">
        <v>0</v>
      </c>
      <c r="J3628" s="16"/>
      <c r="K3628" s="16"/>
      <c r="L3628" s="16"/>
    </row>
    <row r="3629" spans="1:12" x14ac:dyDescent="0.25">
      <c r="A3629" s="114">
        <v>42422</v>
      </c>
      <c r="B3629" s="16">
        <v>56768</v>
      </c>
      <c r="C3629" s="16" t="s">
        <v>153</v>
      </c>
      <c r="D3629" s="16">
        <v>13.3</v>
      </c>
      <c r="E3629" s="16" t="s">
        <v>4</v>
      </c>
      <c r="F3629" s="16"/>
      <c r="G3629" s="16"/>
      <c r="H3629" s="16"/>
      <c r="I3629" s="16">
        <v>0</v>
      </c>
      <c r="J3629" s="16"/>
      <c r="K3629" s="16"/>
      <c r="L3629" s="16"/>
    </row>
    <row r="3630" spans="1:12" ht="15.75" thickBot="1" x14ac:dyDescent="0.3">
      <c r="A3630" s="114">
        <v>42422</v>
      </c>
      <c r="B3630" s="16">
        <v>56769</v>
      </c>
      <c r="C3630" s="16" t="s">
        <v>151</v>
      </c>
      <c r="D3630" s="16">
        <v>14.9</v>
      </c>
      <c r="E3630" s="16" t="s">
        <v>4</v>
      </c>
      <c r="F3630" s="16"/>
      <c r="G3630" s="16"/>
      <c r="H3630" s="16"/>
      <c r="I3630" s="16">
        <v>0</v>
      </c>
      <c r="J3630" s="22"/>
      <c r="K3630" s="22"/>
      <c r="L3630" s="22"/>
    </row>
    <row r="3631" spans="1:12" x14ac:dyDescent="0.25">
      <c r="A3631" s="114">
        <v>42423</v>
      </c>
      <c r="B3631" s="16">
        <v>56770</v>
      </c>
      <c r="C3631" s="16" t="s">
        <v>152</v>
      </c>
      <c r="D3631" s="16">
        <v>14.9</v>
      </c>
      <c r="E3631" s="16" t="s">
        <v>4</v>
      </c>
      <c r="F3631" s="16"/>
      <c r="G3631" s="16"/>
      <c r="H3631" s="16"/>
      <c r="I3631" s="16">
        <v>0</v>
      </c>
      <c r="J3631" s="17"/>
      <c r="K3631" s="17"/>
      <c r="L3631" s="17"/>
    </row>
    <row r="3632" spans="1:12" x14ac:dyDescent="0.25">
      <c r="A3632" s="114">
        <v>42423</v>
      </c>
      <c r="B3632" s="16">
        <v>56771</v>
      </c>
      <c r="C3632" s="16" t="s">
        <v>151</v>
      </c>
      <c r="D3632" s="16">
        <v>14.9</v>
      </c>
      <c r="E3632" s="16" t="s">
        <v>4</v>
      </c>
      <c r="F3632" s="16"/>
      <c r="G3632" s="16"/>
      <c r="H3632" s="16"/>
      <c r="I3632" s="16">
        <v>0</v>
      </c>
      <c r="J3632" s="16"/>
      <c r="K3632" s="16"/>
      <c r="L3632" s="16"/>
    </row>
    <row r="3633" spans="1:12" x14ac:dyDescent="0.25">
      <c r="A3633" s="114">
        <v>42423</v>
      </c>
      <c r="B3633" s="16">
        <v>56772</v>
      </c>
      <c r="C3633" s="16" t="s">
        <v>153</v>
      </c>
      <c r="D3633" s="16">
        <v>13.3</v>
      </c>
      <c r="E3633" s="16" t="s">
        <v>4</v>
      </c>
      <c r="F3633" s="16"/>
      <c r="G3633" s="16"/>
      <c r="H3633" s="16"/>
      <c r="I3633" s="16">
        <v>0</v>
      </c>
      <c r="J3633" s="16"/>
      <c r="K3633" s="16"/>
      <c r="L3633" s="16"/>
    </row>
    <row r="3634" spans="1:12" x14ac:dyDescent="0.25">
      <c r="A3634" s="114">
        <v>42423</v>
      </c>
      <c r="B3634" s="16">
        <v>56773</v>
      </c>
      <c r="C3634" s="16" t="s">
        <v>152</v>
      </c>
      <c r="D3634" s="16">
        <v>14.9</v>
      </c>
      <c r="E3634" s="16" t="s">
        <v>4</v>
      </c>
      <c r="F3634" s="16"/>
      <c r="G3634" s="16"/>
      <c r="H3634" s="16"/>
      <c r="I3634" s="16">
        <v>0</v>
      </c>
      <c r="J3634" s="16"/>
      <c r="K3634" s="16"/>
      <c r="L3634" s="16"/>
    </row>
    <row r="3635" spans="1:12" x14ac:dyDescent="0.25">
      <c r="A3635" s="114">
        <v>42423</v>
      </c>
      <c r="B3635" s="16">
        <v>56774</v>
      </c>
      <c r="C3635" s="16" t="s">
        <v>155</v>
      </c>
      <c r="D3635" s="16">
        <v>14.9</v>
      </c>
      <c r="E3635" s="16" t="s">
        <v>4</v>
      </c>
      <c r="F3635" s="16"/>
      <c r="G3635" s="16"/>
      <c r="H3635" s="16"/>
      <c r="I3635" s="16">
        <v>0</v>
      </c>
      <c r="J3635" s="16"/>
      <c r="K3635" s="16"/>
      <c r="L3635" s="16"/>
    </row>
    <row r="3636" spans="1:12" x14ac:dyDescent="0.25">
      <c r="A3636" s="114">
        <v>42423</v>
      </c>
      <c r="B3636" s="16">
        <v>56775</v>
      </c>
      <c r="C3636" s="16" t="s">
        <v>151</v>
      </c>
      <c r="D3636" s="16">
        <v>14.9</v>
      </c>
      <c r="E3636" s="16" t="s">
        <v>4</v>
      </c>
      <c r="F3636" s="16"/>
      <c r="G3636" s="16"/>
      <c r="H3636" s="16"/>
      <c r="I3636" s="16">
        <v>0</v>
      </c>
      <c r="J3636" s="16"/>
      <c r="K3636" s="16"/>
      <c r="L3636" s="16"/>
    </row>
    <row r="3637" spans="1:12" x14ac:dyDescent="0.25">
      <c r="A3637" s="114">
        <v>42423</v>
      </c>
      <c r="B3637" s="16">
        <v>56776</v>
      </c>
      <c r="C3637" s="16" t="s">
        <v>153</v>
      </c>
      <c r="D3637" s="16">
        <v>13.3</v>
      </c>
      <c r="E3637" s="16" t="s">
        <v>4</v>
      </c>
      <c r="F3637" s="16"/>
      <c r="G3637" s="16"/>
      <c r="H3637" s="16"/>
      <c r="I3637" s="16">
        <v>0</v>
      </c>
      <c r="J3637" s="16"/>
      <c r="K3637" s="16"/>
      <c r="L3637" s="16"/>
    </row>
    <row r="3638" spans="1:12" x14ac:dyDescent="0.25">
      <c r="A3638" s="114">
        <v>42423</v>
      </c>
      <c r="B3638" s="16">
        <v>56777</v>
      </c>
      <c r="C3638" s="16" t="s">
        <v>152</v>
      </c>
      <c r="D3638" s="16">
        <v>14.9</v>
      </c>
      <c r="E3638" s="16" t="s">
        <v>4</v>
      </c>
      <c r="F3638" s="16"/>
      <c r="G3638" s="16"/>
      <c r="H3638" s="16"/>
      <c r="I3638" s="16">
        <v>0</v>
      </c>
      <c r="J3638" s="16"/>
      <c r="K3638" s="16"/>
      <c r="L3638" s="16"/>
    </row>
    <row r="3639" spans="1:12" x14ac:dyDescent="0.25">
      <c r="A3639" s="114">
        <v>42423</v>
      </c>
      <c r="B3639" s="16">
        <v>56778</v>
      </c>
      <c r="C3639" s="16" t="s">
        <v>155</v>
      </c>
      <c r="D3639" s="16">
        <v>14.9</v>
      </c>
      <c r="E3639" s="16" t="s">
        <v>4</v>
      </c>
      <c r="F3639" s="16"/>
      <c r="G3639" s="16"/>
      <c r="H3639" s="16"/>
      <c r="I3639" s="16">
        <v>0</v>
      </c>
      <c r="J3639" s="16"/>
      <c r="K3639" s="16"/>
      <c r="L3639" s="16"/>
    </row>
    <row r="3640" spans="1:12" x14ac:dyDescent="0.25">
      <c r="A3640" s="114">
        <v>42423</v>
      </c>
      <c r="B3640" s="16">
        <v>56779</v>
      </c>
      <c r="C3640" s="16" t="s">
        <v>151</v>
      </c>
      <c r="D3640" s="16">
        <v>14.9</v>
      </c>
      <c r="E3640" s="16" t="s">
        <v>4</v>
      </c>
      <c r="F3640" s="16"/>
      <c r="G3640" s="16"/>
      <c r="H3640" s="16"/>
      <c r="I3640" s="16">
        <v>0</v>
      </c>
      <c r="J3640" s="16"/>
      <c r="K3640" s="16"/>
      <c r="L3640" s="16"/>
    </row>
    <row r="3641" spans="1:12" x14ac:dyDescent="0.25">
      <c r="A3641" s="114">
        <v>42423</v>
      </c>
      <c r="B3641" s="16">
        <v>56780</v>
      </c>
      <c r="C3641" s="16" t="s">
        <v>153</v>
      </c>
      <c r="D3641" s="16">
        <v>13.3</v>
      </c>
      <c r="E3641" s="16" t="s">
        <v>4</v>
      </c>
      <c r="F3641" s="16"/>
      <c r="G3641" s="16"/>
      <c r="H3641" s="16"/>
      <c r="I3641" s="16">
        <v>0</v>
      </c>
      <c r="J3641" s="16"/>
      <c r="K3641" s="16"/>
      <c r="L3641" s="16"/>
    </row>
    <row r="3642" spans="1:12" x14ac:dyDescent="0.25">
      <c r="A3642" s="114">
        <v>42423</v>
      </c>
      <c r="B3642" s="16">
        <v>56781</v>
      </c>
      <c r="C3642" s="16" t="s">
        <v>152</v>
      </c>
      <c r="D3642" s="16">
        <v>14.9</v>
      </c>
      <c r="E3642" s="16" t="s">
        <v>4</v>
      </c>
      <c r="F3642" s="16"/>
      <c r="G3642" s="16"/>
      <c r="H3642" s="16"/>
      <c r="I3642" s="16">
        <v>0</v>
      </c>
      <c r="J3642" s="16"/>
      <c r="K3642" s="16"/>
      <c r="L3642" s="16"/>
    </row>
    <row r="3643" spans="1:12" x14ac:dyDescent="0.25">
      <c r="A3643" s="114">
        <v>42423</v>
      </c>
      <c r="B3643" s="16">
        <v>56782</v>
      </c>
      <c r="C3643" s="16" t="s">
        <v>155</v>
      </c>
      <c r="D3643" s="16">
        <v>14.9</v>
      </c>
      <c r="E3643" s="16" t="s">
        <v>4</v>
      </c>
      <c r="F3643" s="16"/>
      <c r="G3643" s="16"/>
      <c r="H3643" s="16"/>
      <c r="I3643" s="16">
        <v>0</v>
      </c>
      <c r="J3643" s="16"/>
      <c r="K3643" s="16"/>
      <c r="L3643" s="16"/>
    </row>
    <row r="3644" spans="1:12" x14ac:dyDescent="0.25">
      <c r="A3644" s="114">
        <v>42423</v>
      </c>
      <c r="B3644" s="16">
        <v>56783</v>
      </c>
      <c r="C3644" s="16" t="s">
        <v>151</v>
      </c>
      <c r="D3644" s="16">
        <v>14.9</v>
      </c>
      <c r="E3644" s="16" t="s">
        <v>4</v>
      </c>
      <c r="F3644" s="16"/>
      <c r="G3644" s="16"/>
      <c r="H3644" s="16"/>
      <c r="I3644" s="16">
        <v>0</v>
      </c>
      <c r="J3644" s="16"/>
      <c r="K3644" s="16"/>
      <c r="L3644" s="16"/>
    </row>
    <row r="3645" spans="1:12" x14ac:dyDescent="0.25">
      <c r="A3645" s="114">
        <v>42423</v>
      </c>
      <c r="B3645" s="16">
        <v>56784</v>
      </c>
      <c r="C3645" s="16" t="s">
        <v>153</v>
      </c>
      <c r="D3645" s="16">
        <v>13.3</v>
      </c>
      <c r="E3645" s="16" t="s">
        <v>4</v>
      </c>
      <c r="F3645" s="16"/>
      <c r="G3645" s="16"/>
      <c r="H3645" s="16"/>
      <c r="I3645" s="16">
        <v>0</v>
      </c>
      <c r="J3645" s="16"/>
      <c r="K3645" s="16"/>
      <c r="L3645" s="16"/>
    </row>
    <row r="3646" spans="1:12" x14ac:dyDescent="0.25">
      <c r="A3646" s="114">
        <v>42423</v>
      </c>
      <c r="B3646" s="16">
        <v>56785</v>
      </c>
      <c r="C3646" s="16" t="s">
        <v>152</v>
      </c>
      <c r="D3646" s="16">
        <v>14.9</v>
      </c>
      <c r="E3646" s="16" t="s">
        <v>4</v>
      </c>
      <c r="F3646" s="16"/>
      <c r="G3646" s="16"/>
      <c r="H3646" s="16"/>
      <c r="I3646" s="16">
        <v>0</v>
      </c>
      <c r="J3646" s="16"/>
      <c r="K3646" s="16"/>
      <c r="L3646" s="16"/>
    </row>
    <row r="3647" spans="1:12" x14ac:dyDescent="0.25">
      <c r="A3647" s="114">
        <v>42423</v>
      </c>
      <c r="B3647" s="16">
        <v>56786</v>
      </c>
      <c r="C3647" s="16" t="s">
        <v>155</v>
      </c>
      <c r="D3647" s="16">
        <v>14.9</v>
      </c>
      <c r="E3647" s="16" t="s">
        <v>4</v>
      </c>
      <c r="F3647" s="16"/>
      <c r="G3647" s="16"/>
      <c r="H3647" s="16"/>
      <c r="I3647" s="16">
        <v>0</v>
      </c>
      <c r="J3647" s="16"/>
      <c r="K3647" s="16"/>
      <c r="L3647" s="16"/>
    </row>
    <row r="3648" spans="1:12" x14ac:dyDescent="0.25">
      <c r="A3648" s="114">
        <v>42423</v>
      </c>
      <c r="B3648" s="16">
        <v>56787</v>
      </c>
      <c r="C3648" s="16" t="s">
        <v>151</v>
      </c>
      <c r="D3648" s="16">
        <v>14.9</v>
      </c>
      <c r="E3648" s="16" t="s">
        <v>4</v>
      </c>
      <c r="F3648" s="16"/>
      <c r="G3648" s="16"/>
      <c r="H3648" s="16"/>
      <c r="I3648" s="16">
        <v>0</v>
      </c>
      <c r="J3648" s="16"/>
      <c r="K3648" s="16"/>
      <c r="L3648" s="16"/>
    </row>
    <row r="3649" spans="1:12" x14ac:dyDescent="0.25">
      <c r="A3649" s="114">
        <v>42423</v>
      </c>
      <c r="B3649" s="16">
        <v>56788</v>
      </c>
      <c r="C3649" s="16" t="s">
        <v>153</v>
      </c>
      <c r="D3649" s="16">
        <v>13.3</v>
      </c>
      <c r="E3649" s="16" t="s">
        <v>4</v>
      </c>
      <c r="F3649" s="16"/>
      <c r="G3649" s="16"/>
      <c r="H3649" s="16"/>
      <c r="I3649" s="16">
        <v>0</v>
      </c>
      <c r="J3649" s="16"/>
      <c r="K3649" s="16"/>
      <c r="L3649" s="16"/>
    </row>
    <row r="3650" spans="1:12" x14ac:dyDescent="0.25">
      <c r="A3650" s="114">
        <v>42423</v>
      </c>
      <c r="B3650" s="16">
        <v>56789</v>
      </c>
      <c r="C3650" s="16" t="s">
        <v>152</v>
      </c>
      <c r="D3650" s="16">
        <v>14.9</v>
      </c>
      <c r="E3650" s="16" t="s">
        <v>4</v>
      </c>
      <c r="F3650" s="16"/>
      <c r="G3650" s="16"/>
      <c r="H3650" s="16"/>
      <c r="I3650" s="16">
        <v>0</v>
      </c>
      <c r="J3650" s="16"/>
      <c r="K3650" s="16"/>
      <c r="L3650" s="16"/>
    </row>
    <row r="3651" spans="1:12" x14ac:dyDescent="0.25">
      <c r="A3651" s="114">
        <v>42423</v>
      </c>
      <c r="B3651" s="16">
        <v>56790</v>
      </c>
      <c r="C3651" s="16" t="s">
        <v>155</v>
      </c>
      <c r="D3651" s="16">
        <v>14.9</v>
      </c>
      <c r="E3651" s="16" t="s">
        <v>4</v>
      </c>
      <c r="F3651" s="16"/>
      <c r="G3651" s="16"/>
      <c r="H3651" s="16"/>
      <c r="I3651" s="16">
        <v>0</v>
      </c>
      <c r="J3651" s="16"/>
      <c r="K3651" s="16"/>
      <c r="L3651" s="16"/>
    </row>
    <row r="3652" spans="1:12" x14ac:dyDescent="0.25">
      <c r="A3652" s="114">
        <v>42423</v>
      </c>
      <c r="B3652" s="16">
        <v>56791</v>
      </c>
      <c r="C3652" s="16" t="s">
        <v>155</v>
      </c>
      <c r="D3652" s="16">
        <v>14.9</v>
      </c>
      <c r="E3652" s="16" t="s">
        <v>4</v>
      </c>
      <c r="F3652" s="16"/>
      <c r="G3652" s="16"/>
      <c r="H3652" s="16"/>
      <c r="I3652" s="16">
        <v>0</v>
      </c>
      <c r="J3652" s="16"/>
      <c r="K3652" s="16"/>
      <c r="L3652" s="16"/>
    </row>
    <row r="3653" spans="1:12" x14ac:dyDescent="0.25">
      <c r="A3653" s="114">
        <v>42423</v>
      </c>
      <c r="B3653" s="16">
        <v>56792</v>
      </c>
      <c r="C3653" s="16" t="s">
        <v>151</v>
      </c>
      <c r="D3653" s="16">
        <v>14.9</v>
      </c>
      <c r="E3653" s="16" t="s">
        <v>4</v>
      </c>
      <c r="F3653" s="16"/>
      <c r="G3653" s="16"/>
      <c r="H3653" s="16"/>
      <c r="I3653" s="16">
        <v>0</v>
      </c>
      <c r="J3653" s="16"/>
      <c r="K3653" s="16"/>
      <c r="L3653" s="16"/>
    </row>
    <row r="3654" spans="1:12" x14ac:dyDescent="0.25">
      <c r="A3654" s="114">
        <v>42423</v>
      </c>
      <c r="B3654" s="16">
        <v>56793</v>
      </c>
      <c r="C3654" s="16" t="s">
        <v>153</v>
      </c>
      <c r="D3654" s="16">
        <v>13.3</v>
      </c>
      <c r="E3654" s="16" t="s">
        <v>4</v>
      </c>
      <c r="F3654" s="16"/>
      <c r="G3654" s="16"/>
      <c r="H3654" s="16"/>
      <c r="I3654" s="16">
        <v>0</v>
      </c>
      <c r="J3654" s="16"/>
      <c r="K3654" s="16"/>
      <c r="L3654" s="16"/>
    </row>
    <row r="3655" spans="1:12" x14ac:dyDescent="0.25">
      <c r="A3655" s="114">
        <v>42423</v>
      </c>
      <c r="B3655" s="16">
        <v>56794</v>
      </c>
      <c r="C3655" s="16" t="s">
        <v>152</v>
      </c>
      <c r="D3655" s="16">
        <v>14.9</v>
      </c>
      <c r="E3655" s="16" t="s">
        <v>4</v>
      </c>
      <c r="F3655" s="16"/>
      <c r="G3655" s="16"/>
      <c r="H3655" s="16"/>
      <c r="I3655" s="16">
        <v>0</v>
      </c>
      <c r="J3655" s="16"/>
      <c r="K3655" s="16"/>
      <c r="L3655" s="16"/>
    </row>
    <row r="3656" spans="1:12" x14ac:dyDescent="0.25">
      <c r="A3656" s="114">
        <v>42423</v>
      </c>
      <c r="B3656" s="16">
        <v>56795</v>
      </c>
      <c r="C3656" s="16" t="s">
        <v>155</v>
      </c>
      <c r="D3656" s="16">
        <v>14.9</v>
      </c>
      <c r="E3656" s="16" t="s">
        <v>4</v>
      </c>
      <c r="F3656" s="16"/>
      <c r="G3656" s="16"/>
      <c r="H3656" s="16"/>
      <c r="I3656" s="16">
        <v>0</v>
      </c>
      <c r="J3656" s="16"/>
      <c r="K3656" s="16"/>
      <c r="L3656" s="16"/>
    </row>
    <row r="3657" spans="1:12" x14ac:dyDescent="0.25">
      <c r="A3657" s="114">
        <v>42423</v>
      </c>
      <c r="B3657" s="16">
        <v>56796</v>
      </c>
      <c r="C3657" s="16" t="s">
        <v>151</v>
      </c>
      <c r="D3657" s="16">
        <v>14.9</v>
      </c>
      <c r="E3657" s="16" t="s">
        <v>4</v>
      </c>
      <c r="F3657" s="16"/>
      <c r="G3657" s="16"/>
      <c r="H3657" s="16"/>
      <c r="I3657" s="16">
        <v>0</v>
      </c>
      <c r="J3657" s="16"/>
      <c r="K3657" s="16"/>
      <c r="L3657" s="16"/>
    </row>
    <row r="3658" spans="1:12" x14ac:dyDescent="0.25">
      <c r="A3658" s="114">
        <v>42423</v>
      </c>
      <c r="B3658" s="16">
        <v>56797</v>
      </c>
      <c r="C3658" s="16" t="s">
        <v>153</v>
      </c>
      <c r="D3658" s="16">
        <v>13.3</v>
      </c>
      <c r="E3658" s="16" t="s">
        <v>4</v>
      </c>
      <c r="F3658" s="16"/>
      <c r="G3658" s="16"/>
      <c r="H3658" s="16"/>
      <c r="I3658" s="16">
        <v>0</v>
      </c>
      <c r="J3658" s="16"/>
      <c r="K3658" s="16"/>
      <c r="L3658" s="16"/>
    </row>
    <row r="3659" spans="1:12" x14ac:dyDescent="0.25">
      <c r="A3659" s="114">
        <v>42423</v>
      </c>
      <c r="B3659" s="16">
        <v>56798</v>
      </c>
      <c r="C3659" s="16" t="s">
        <v>152</v>
      </c>
      <c r="D3659" s="16">
        <v>14.9</v>
      </c>
      <c r="E3659" s="16" t="s">
        <v>4</v>
      </c>
      <c r="F3659" s="16"/>
      <c r="G3659" s="16"/>
      <c r="H3659" s="16"/>
      <c r="I3659" s="16">
        <v>0</v>
      </c>
      <c r="J3659" s="16"/>
      <c r="K3659" s="16"/>
      <c r="L3659" s="16"/>
    </row>
    <row r="3660" spans="1:12" x14ac:dyDescent="0.25">
      <c r="A3660" s="114">
        <v>42423</v>
      </c>
      <c r="B3660" s="16">
        <v>56799</v>
      </c>
      <c r="C3660" s="16" t="s">
        <v>155</v>
      </c>
      <c r="D3660" s="16">
        <v>14.9</v>
      </c>
      <c r="E3660" s="16" t="s">
        <v>4</v>
      </c>
      <c r="F3660" s="16"/>
      <c r="G3660" s="16"/>
      <c r="H3660" s="16"/>
      <c r="I3660" s="16">
        <v>0</v>
      </c>
      <c r="J3660" s="16"/>
      <c r="K3660" s="16"/>
      <c r="L3660" s="16"/>
    </row>
    <row r="3661" spans="1:12" x14ac:dyDescent="0.25">
      <c r="A3661" s="114">
        <v>42423</v>
      </c>
      <c r="B3661" s="16">
        <v>56800</v>
      </c>
      <c r="C3661" s="16" t="s">
        <v>151</v>
      </c>
      <c r="D3661" s="16">
        <v>14.9</v>
      </c>
      <c r="E3661" s="16" t="s">
        <v>4</v>
      </c>
      <c r="F3661" s="16"/>
      <c r="G3661" s="16"/>
      <c r="H3661" s="16"/>
      <c r="I3661" s="16">
        <v>0</v>
      </c>
      <c r="J3661" s="16"/>
      <c r="K3661" s="16"/>
      <c r="L3661" s="16"/>
    </row>
    <row r="3662" spans="1:12" x14ac:dyDescent="0.25">
      <c r="A3662" s="114">
        <v>42423</v>
      </c>
      <c r="B3662" s="16">
        <v>56801</v>
      </c>
      <c r="C3662" s="16" t="s">
        <v>153</v>
      </c>
      <c r="D3662" s="16">
        <v>13.3</v>
      </c>
      <c r="E3662" s="16" t="s">
        <v>4</v>
      </c>
      <c r="F3662" s="16"/>
      <c r="G3662" s="16"/>
      <c r="H3662" s="16"/>
      <c r="I3662" s="16">
        <v>0</v>
      </c>
      <c r="J3662" s="16"/>
      <c r="K3662" s="16"/>
      <c r="L3662" s="16"/>
    </row>
    <row r="3663" spans="1:12" x14ac:dyDescent="0.25">
      <c r="A3663" s="114">
        <v>42423</v>
      </c>
      <c r="B3663" s="16">
        <v>56802</v>
      </c>
      <c r="C3663" s="16" t="s">
        <v>152</v>
      </c>
      <c r="D3663" s="16">
        <v>14.9</v>
      </c>
      <c r="E3663" s="16" t="s">
        <v>4</v>
      </c>
      <c r="F3663" s="16"/>
      <c r="G3663" s="16"/>
      <c r="H3663" s="16"/>
      <c r="I3663" s="16">
        <v>0</v>
      </c>
      <c r="J3663" s="16"/>
      <c r="K3663" s="16"/>
      <c r="L3663" s="16"/>
    </row>
    <row r="3664" spans="1:12" x14ac:dyDescent="0.25">
      <c r="A3664" s="114">
        <v>42423</v>
      </c>
      <c r="B3664" s="16">
        <v>56803</v>
      </c>
      <c r="C3664" s="16" t="s">
        <v>155</v>
      </c>
      <c r="D3664" s="16">
        <v>14.9</v>
      </c>
      <c r="E3664" s="16" t="s">
        <v>4</v>
      </c>
      <c r="F3664" s="16"/>
      <c r="G3664" s="16"/>
      <c r="H3664" s="16"/>
      <c r="I3664" s="16">
        <v>0</v>
      </c>
      <c r="J3664" s="16"/>
      <c r="K3664" s="16"/>
      <c r="L3664" s="16"/>
    </row>
    <row r="3665" spans="1:12" x14ac:dyDescent="0.25">
      <c r="A3665" s="114">
        <v>42423</v>
      </c>
      <c r="B3665" s="16">
        <v>56804</v>
      </c>
      <c r="C3665" s="16" t="s">
        <v>151</v>
      </c>
      <c r="D3665" s="16">
        <v>14.9</v>
      </c>
      <c r="E3665" s="16" t="s">
        <v>4</v>
      </c>
      <c r="F3665" s="16"/>
      <c r="G3665" s="16"/>
      <c r="H3665" s="16"/>
      <c r="I3665" s="16">
        <v>0</v>
      </c>
      <c r="J3665" s="16"/>
      <c r="K3665" s="16"/>
      <c r="L3665" s="16"/>
    </row>
    <row r="3666" spans="1:12" x14ac:dyDescent="0.25">
      <c r="A3666" s="114">
        <v>42423</v>
      </c>
      <c r="B3666" s="16">
        <v>56805</v>
      </c>
      <c r="C3666" s="16" t="s">
        <v>153</v>
      </c>
      <c r="D3666" s="16">
        <v>13.3</v>
      </c>
      <c r="E3666" s="16" t="s">
        <v>4</v>
      </c>
      <c r="F3666" s="16"/>
      <c r="G3666" s="16"/>
      <c r="H3666" s="16"/>
      <c r="I3666" s="16">
        <v>0</v>
      </c>
      <c r="J3666" s="16"/>
      <c r="K3666" s="16"/>
      <c r="L3666" s="16"/>
    </row>
    <row r="3667" spans="1:12" x14ac:dyDescent="0.25">
      <c r="A3667" s="114">
        <v>42423</v>
      </c>
      <c r="B3667" s="16">
        <v>56806</v>
      </c>
      <c r="C3667" s="16" t="s">
        <v>152</v>
      </c>
      <c r="D3667" s="16">
        <v>14.9</v>
      </c>
      <c r="E3667" s="16" t="s">
        <v>4</v>
      </c>
      <c r="F3667" s="16"/>
      <c r="G3667" s="16"/>
      <c r="H3667" s="16"/>
      <c r="I3667" s="16">
        <v>0</v>
      </c>
      <c r="J3667" s="16"/>
      <c r="K3667" s="16"/>
      <c r="L3667" s="16"/>
    </row>
    <row r="3668" spans="1:12" x14ac:dyDescent="0.25">
      <c r="A3668" s="114">
        <v>42423</v>
      </c>
      <c r="B3668" s="16">
        <v>56807</v>
      </c>
      <c r="C3668" s="16" t="s">
        <v>155</v>
      </c>
      <c r="D3668" s="16">
        <v>14.9</v>
      </c>
      <c r="E3668" s="16" t="s">
        <v>4</v>
      </c>
      <c r="F3668" s="16"/>
      <c r="G3668" s="16"/>
      <c r="H3668" s="16"/>
      <c r="I3668" s="16">
        <v>0</v>
      </c>
      <c r="J3668" s="16"/>
      <c r="K3668" s="16"/>
      <c r="L3668" s="16"/>
    </row>
    <row r="3669" spans="1:12" x14ac:dyDescent="0.25">
      <c r="A3669" s="114">
        <v>42423</v>
      </c>
      <c r="B3669" s="16">
        <v>56808</v>
      </c>
      <c r="C3669" s="16" t="s">
        <v>151</v>
      </c>
      <c r="D3669" s="16">
        <v>14.9</v>
      </c>
      <c r="E3669" s="16" t="s">
        <v>4</v>
      </c>
      <c r="F3669" s="16"/>
      <c r="G3669" s="16"/>
      <c r="H3669" s="16"/>
      <c r="I3669" s="16">
        <v>0</v>
      </c>
      <c r="J3669" s="16"/>
      <c r="K3669" s="16"/>
      <c r="L3669" s="16"/>
    </row>
    <row r="3670" spans="1:12" x14ac:dyDescent="0.25">
      <c r="A3670" s="114">
        <v>42423</v>
      </c>
      <c r="B3670" s="16">
        <v>56809</v>
      </c>
      <c r="C3670" s="16" t="s">
        <v>153</v>
      </c>
      <c r="D3670" s="16">
        <v>13.3</v>
      </c>
      <c r="E3670" s="16" t="s">
        <v>4</v>
      </c>
      <c r="F3670" s="16"/>
      <c r="G3670" s="16"/>
      <c r="H3670" s="16"/>
      <c r="I3670" s="16">
        <v>0</v>
      </c>
      <c r="J3670" s="16"/>
      <c r="K3670" s="16"/>
      <c r="L3670" s="16"/>
    </row>
    <row r="3671" spans="1:12" x14ac:dyDescent="0.25">
      <c r="A3671" s="114">
        <v>42423</v>
      </c>
      <c r="B3671" s="16">
        <v>56810</v>
      </c>
      <c r="C3671" s="16" t="s">
        <v>152</v>
      </c>
      <c r="D3671" s="16">
        <v>14.9</v>
      </c>
      <c r="E3671" s="16" t="s">
        <v>4</v>
      </c>
      <c r="F3671" s="16"/>
      <c r="G3671" s="16"/>
      <c r="H3671" s="16"/>
      <c r="I3671" s="16">
        <v>0</v>
      </c>
      <c r="J3671" s="16"/>
      <c r="K3671" s="16"/>
      <c r="L3671" s="16"/>
    </row>
    <row r="3672" spans="1:12" x14ac:dyDescent="0.25">
      <c r="A3672" s="114">
        <v>42423</v>
      </c>
      <c r="B3672" s="16">
        <v>56811</v>
      </c>
      <c r="C3672" s="16" t="s">
        <v>155</v>
      </c>
      <c r="D3672" s="16">
        <v>14.9</v>
      </c>
      <c r="E3672" s="16" t="s">
        <v>4</v>
      </c>
      <c r="F3672" s="16"/>
      <c r="G3672" s="16"/>
      <c r="H3672" s="16"/>
      <c r="I3672" s="16">
        <v>0</v>
      </c>
      <c r="J3672" s="16"/>
      <c r="K3672" s="16"/>
      <c r="L3672" s="16"/>
    </row>
    <row r="3673" spans="1:12" x14ac:dyDescent="0.25">
      <c r="A3673" s="114">
        <v>42423</v>
      </c>
      <c r="B3673" s="16">
        <v>56812</v>
      </c>
      <c r="C3673" s="16" t="s">
        <v>151</v>
      </c>
      <c r="D3673" s="16">
        <v>14.9</v>
      </c>
      <c r="E3673" s="16" t="s">
        <v>4</v>
      </c>
      <c r="F3673" s="16"/>
      <c r="G3673" s="16"/>
      <c r="H3673" s="16"/>
      <c r="I3673" s="16">
        <v>0</v>
      </c>
      <c r="J3673" s="16"/>
      <c r="K3673" s="16"/>
      <c r="L3673" s="16"/>
    </row>
    <row r="3674" spans="1:12" x14ac:dyDescent="0.25">
      <c r="A3674" s="114">
        <v>42423</v>
      </c>
      <c r="B3674" s="16">
        <v>56813</v>
      </c>
      <c r="C3674" s="16" t="s">
        <v>153</v>
      </c>
      <c r="D3674" s="16">
        <v>13.3</v>
      </c>
      <c r="E3674" s="16" t="s">
        <v>4</v>
      </c>
      <c r="F3674" s="16"/>
      <c r="G3674" s="16"/>
      <c r="H3674" s="16"/>
      <c r="I3674" s="16">
        <v>0</v>
      </c>
      <c r="J3674" s="16"/>
      <c r="K3674" s="16"/>
      <c r="L3674" s="16"/>
    </row>
    <row r="3675" spans="1:12" x14ac:dyDescent="0.25">
      <c r="A3675" s="114">
        <v>42423</v>
      </c>
      <c r="B3675" s="16">
        <v>56814</v>
      </c>
      <c r="C3675" s="16" t="s">
        <v>152</v>
      </c>
      <c r="D3675" s="16">
        <v>14.9</v>
      </c>
      <c r="E3675" s="16" t="s">
        <v>4</v>
      </c>
      <c r="F3675" s="16"/>
      <c r="G3675" s="16"/>
      <c r="H3675" s="16"/>
      <c r="I3675" s="16">
        <v>0</v>
      </c>
      <c r="J3675" s="16"/>
      <c r="K3675" s="16"/>
      <c r="L3675" s="16"/>
    </row>
    <row r="3676" spans="1:12" x14ac:dyDescent="0.25">
      <c r="A3676" s="114">
        <v>42423</v>
      </c>
      <c r="B3676" s="16">
        <v>56815</v>
      </c>
      <c r="C3676" s="16" t="s">
        <v>155</v>
      </c>
      <c r="D3676" s="16">
        <v>14.9</v>
      </c>
      <c r="E3676" s="16" t="s">
        <v>4</v>
      </c>
      <c r="F3676" s="16"/>
      <c r="G3676" s="16"/>
      <c r="H3676" s="16"/>
      <c r="I3676" s="16">
        <v>0</v>
      </c>
      <c r="J3676" s="16"/>
      <c r="K3676" s="16"/>
      <c r="L3676" s="16"/>
    </row>
    <row r="3677" spans="1:12" x14ac:dyDescent="0.25">
      <c r="A3677" s="114">
        <v>42423</v>
      </c>
      <c r="B3677" s="16">
        <v>56816</v>
      </c>
      <c r="C3677" s="16" t="s">
        <v>153</v>
      </c>
      <c r="D3677" s="16">
        <v>13.3</v>
      </c>
      <c r="E3677" s="16" t="s">
        <v>4</v>
      </c>
      <c r="F3677" s="16"/>
      <c r="G3677" s="16"/>
      <c r="H3677" s="16"/>
      <c r="I3677" s="16">
        <v>0</v>
      </c>
      <c r="J3677" s="16"/>
      <c r="K3677" s="16"/>
      <c r="L3677" s="16"/>
    </row>
    <row r="3678" spans="1:12" x14ac:dyDescent="0.25">
      <c r="A3678" s="114">
        <v>42423</v>
      </c>
      <c r="B3678" s="16">
        <v>56817</v>
      </c>
      <c r="C3678" s="16" t="s">
        <v>151</v>
      </c>
      <c r="D3678" s="16">
        <v>14.9</v>
      </c>
      <c r="E3678" s="16" t="s">
        <v>4</v>
      </c>
      <c r="F3678" s="16"/>
      <c r="G3678" s="16"/>
      <c r="H3678" s="16"/>
      <c r="I3678" s="16">
        <v>0</v>
      </c>
      <c r="J3678" s="16"/>
      <c r="K3678" s="16"/>
      <c r="L3678" s="16"/>
    </row>
    <row r="3679" spans="1:12" x14ac:dyDescent="0.25">
      <c r="A3679" s="114">
        <v>42423</v>
      </c>
      <c r="B3679" s="16">
        <v>56818</v>
      </c>
      <c r="C3679" s="16" t="s">
        <v>155</v>
      </c>
      <c r="D3679" s="16">
        <v>14.9</v>
      </c>
      <c r="E3679" s="16" t="s">
        <v>4</v>
      </c>
      <c r="F3679" s="16"/>
      <c r="G3679" s="16"/>
      <c r="H3679" s="16"/>
      <c r="I3679" s="16">
        <v>0</v>
      </c>
      <c r="J3679" s="16"/>
      <c r="K3679" s="16"/>
      <c r="L3679" s="16"/>
    </row>
    <row r="3680" spans="1:12" x14ac:dyDescent="0.25">
      <c r="A3680" s="114">
        <v>42423</v>
      </c>
      <c r="B3680" s="16">
        <v>56819</v>
      </c>
      <c r="C3680" s="16" t="s">
        <v>152</v>
      </c>
      <c r="D3680" s="16">
        <v>14.9</v>
      </c>
      <c r="E3680" s="16" t="s">
        <v>4</v>
      </c>
      <c r="F3680" s="16"/>
      <c r="G3680" s="16"/>
      <c r="H3680" s="16"/>
      <c r="I3680" s="16">
        <v>0</v>
      </c>
      <c r="J3680" s="16"/>
      <c r="K3680" s="16"/>
      <c r="L3680" s="16"/>
    </row>
    <row r="3681" spans="1:12" x14ac:dyDescent="0.25">
      <c r="A3681" s="114">
        <v>42423</v>
      </c>
      <c r="B3681" s="16">
        <v>56820</v>
      </c>
      <c r="C3681" s="16" t="s">
        <v>153</v>
      </c>
      <c r="D3681" s="16">
        <v>13.3</v>
      </c>
      <c r="E3681" s="16" t="s">
        <v>4</v>
      </c>
      <c r="F3681" s="16"/>
      <c r="G3681" s="16"/>
      <c r="H3681" s="16"/>
      <c r="I3681" s="16">
        <v>0</v>
      </c>
      <c r="J3681" s="16"/>
      <c r="K3681" s="16"/>
      <c r="L3681" s="16"/>
    </row>
    <row r="3682" spans="1:12" x14ac:dyDescent="0.25">
      <c r="A3682" s="114">
        <v>42423</v>
      </c>
      <c r="B3682" s="16">
        <v>56821</v>
      </c>
      <c r="C3682" s="16" t="s">
        <v>151</v>
      </c>
      <c r="D3682" s="16">
        <v>14.9</v>
      </c>
      <c r="E3682" s="16" t="s">
        <v>4</v>
      </c>
      <c r="F3682" s="16"/>
      <c r="G3682" s="16"/>
      <c r="H3682" s="16"/>
      <c r="I3682" s="16">
        <v>0</v>
      </c>
      <c r="J3682" s="16"/>
      <c r="K3682" s="16"/>
      <c r="L3682" s="16"/>
    </row>
    <row r="3683" spans="1:12" x14ac:dyDescent="0.25">
      <c r="A3683" s="114">
        <v>42423</v>
      </c>
      <c r="B3683" s="16">
        <v>56822</v>
      </c>
      <c r="C3683" s="16" t="s">
        <v>155</v>
      </c>
      <c r="D3683" s="16">
        <v>14.9</v>
      </c>
      <c r="E3683" s="16" t="s">
        <v>4</v>
      </c>
      <c r="F3683" s="16"/>
      <c r="G3683" s="16"/>
      <c r="H3683" s="16"/>
      <c r="I3683" s="16">
        <v>0</v>
      </c>
      <c r="J3683" s="16"/>
      <c r="K3683" s="16"/>
      <c r="L3683" s="16"/>
    </row>
    <row r="3684" spans="1:12" x14ac:dyDescent="0.25">
      <c r="A3684" s="114">
        <v>42423</v>
      </c>
      <c r="B3684" s="16">
        <v>56823</v>
      </c>
      <c r="C3684" s="16" t="s">
        <v>152</v>
      </c>
      <c r="D3684" s="16">
        <v>14.9</v>
      </c>
      <c r="E3684" s="16" t="s">
        <v>4</v>
      </c>
      <c r="F3684" s="16"/>
      <c r="G3684" s="16"/>
      <c r="H3684" s="16"/>
      <c r="I3684" s="16">
        <v>0</v>
      </c>
      <c r="J3684" s="16"/>
      <c r="K3684" s="16"/>
      <c r="L3684" s="16"/>
    </row>
    <row r="3685" spans="1:12" x14ac:dyDescent="0.25">
      <c r="A3685" s="114">
        <v>42423</v>
      </c>
      <c r="B3685" s="16">
        <v>56824</v>
      </c>
      <c r="C3685" s="16" t="s">
        <v>153</v>
      </c>
      <c r="D3685" s="16">
        <v>13.3</v>
      </c>
      <c r="E3685" s="16" t="s">
        <v>4</v>
      </c>
      <c r="F3685" s="16"/>
      <c r="G3685" s="16"/>
      <c r="H3685" s="16"/>
      <c r="I3685" s="16">
        <v>0</v>
      </c>
      <c r="J3685" s="16"/>
      <c r="K3685" s="16"/>
      <c r="L3685" s="16"/>
    </row>
    <row r="3686" spans="1:12" x14ac:dyDescent="0.25">
      <c r="A3686" s="114">
        <v>42423</v>
      </c>
      <c r="B3686" s="16">
        <v>56825</v>
      </c>
      <c r="C3686" s="16" t="s">
        <v>151</v>
      </c>
      <c r="D3686" s="16">
        <v>14.9</v>
      </c>
      <c r="E3686" s="16" t="s">
        <v>4</v>
      </c>
      <c r="F3686" s="16"/>
      <c r="G3686" s="16"/>
      <c r="H3686" s="16"/>
      <c r="I3686" s="16">
        <v>0</v>
      </c>
      <c r="J3686" s="16"/>
      <c r="K3686" s="16"/>
      <c r="L3686" s="16"/>
    </row>
    <row r="3687" spans="1:12" x14ac:dyDescent="0.25">
      <c r="A3687" s="114">
        <v>42423</v>
      </c>
      <c r="B3687" s="16">
        <v>56826</v>
      </c>
      <c r="C3687" s="16" t="s">
        <v>155</v>
      </c>
      <c r="D3687" s="16">
        <v>14.9</v>
      </c>
      <c r="E3687" s="16" t="s">
        <v>4</v>
      </c>
      <c r="F3687" s="16"/>
      <c r="G3687" s="16"/>
      <c r="H3687" s="16"/>
      <c r="I3687" s="16">
        <v>0</v>
      </c>
      <c r="J3687" s="16"/>
      <c r="K3687" s="16"/>
      <c r="L3687" s="16"/>
    </row>
    <row r="3688" spans="1:12" x14ac:dyDescent="0.25">
      <c r="A3688" s="114">
        <v>42423</v>
      </c>
      <c r="B3688" s="16">
        <v>56827</v>
      </c>
      <c r="C3688" s="16" t="s">
        <v>152</v>
      </c>
      <c r="D3688" s="16">
        <v>14.9</v>
      </c>
      <c r="E3688" s="16" t="s">
        <v>4</v>
      </c>
      <c r="F3688" s="16"/>
      <c r="G3688" s="16"/>
      <c r="H3688" s="16"/>
      <c r="I3688" s="16">
        <v>0</v>
      </c>
      <c r="J3688" s="16"/>
      <c r="K3688" s="16"/>
      <c r="L3688" s="16"/>
    </row>
    <row r="3689" spans="1:12" x14ac:dyDescent="0.25">
      <c r="A3689" s="114">
        <v>42423</v>
      </c>
      <c r="B3689" s="16">
        <v>56828</v>
      </c>
      <c r="C3689" s="16" t="s">
        <v>153</v>
      </c>
      <c r="D3689" s="16">
        <v>13.3</v>
      </c>
      <c r="E3689" s="16" t="s">
        <v>4</v>
      </c>
      <c r="F3689" s="16"/>
      <c r="G3689" s="16"/>
      <c r="H3689" s="16"/>
      <c r="I3689" s="16">
        <v>0</v>
      </c>
      <c r="J3689" s="16"/>
      <c r="K3689" s="16"/>
      <c r="L3689" s="16"/>
    </row>
    <row r="3690" spans="1:12" x14ac:dyDescent="0.25">
      <c r="A3690" s="114">
        <v>42423</v>
      </c>
      <c r="B3690" s="16">
        <v>56829</v>
      </c>
      <c r="C3690" s="16" t="s">
        <v>151</v>
      </c>
      <c r="D3690" s="16">
        <v>14.9</v>
      </c>
      <c r="E3690" s="16" t="s">
        <v>4</v>
      </c>
      <c r="F3690" s="16"/>
      <c r="G3690" s="16"/>
      <c r="H3690" s="16"/>
      <c r="I3690" s="16">
        <v>0</v>
      </c>
      <c r="J3690" s="16"/>
      <c r="K3690" s="16"/>
      <c r="L3690" s="16"/>
    </row>
    <row r="3691" spans="1:12" x14ac:dyDescent="0.25">
      <c r="A3691" s="114">
        <v>42423</v>
      </c>
      <c r="B3691" s="16">
        <v>56830</v>
      </c>
      <c r="C3691" s="16" t="s">
        <v>155</v>
      </c>
      <c r="D3691" s="16">
        <v>14.9</v>
      </c>
      <c r="E3691" s="16" t="s">
        <v>4</v>
      </c>
      <c r="F3691" s="16"/>
      <c r="G3691" s="16"/>
      <c r="H3691" s="16"/>
      <c r="I3691" s="16">
        <v>0</v>
      </c>
      <c r="J3691" s="16"/>
      <c r="K3691" s="16"/>
      <c r="L3691" s="16"/>
    </row>
    <row r="3692" spans="1:12" x14ac:dyDescent="0.25">
      <c r="A3692" s="114">
        <v>42423</v>
      </c>
      <c r="B3692" s="16">
        <v>56831</v>
      </c>
      <c r="C3692" s="16" t="s">
        <v>152</v>
      </c>
      <c r="D3692" s="16">
        <v>14.9</v>
      </c>
      <c r="E3692" s="16" t="s">
        <v>4</v>
      </c>
      <c r="F3692" s="16"/>
      <c r="G3692" s="16"/>
      <c r="H3692" s="16"/>
      <c r="I3692" s="16">
        <v>0</v>
      </c>
      <c r="J3692" s="16"/>
      <c r="K3692" s="16"/>
      <c r="L3692" s="16"/>
    </row>
    <row r="3693" spans="1:12" x14ac:dyDescent="0.25">
      <c r="A3693" s="114">
        <v>42423</v>
      </c>
      <c r="B3693" s="16">
        <v>56832</v>
      </c>
      <c r="C3693" s="16" t="s">
        <v>151</v>
      </c>
      <c r="D3693" s="16">
        <v>14.9</v>
      </c>
      <c r="E3693" s="16" t="s">
        <v>4</v>
      </c>
      <c r="F3693" s="16"/>
      <c r="G3693" s="16"/>
      <c r="H3693" s="16"/>
      <c r="I3693" s="16">
        <v>0</v>
      </c>
      <c r="J3693" s="16"/>
      <c r="K3693" s="16"/>
      <c r="L3693" s="16"/>
    </row>
    <row r="3694" spans="1:12" x14ac:dyDescent="0.25">
      <c r="A3694" s="114">
        <v>42423</v>
      </c>
      <c r="B3694" s="16">
        <v>56833</v>
      </c>
      <c r="C3694" s="16" t="s">
        <v>153</v>
      </c>
      <c r="D3694" s="16">
        <v>13.3</v>
      </c>
      <c r="E3694" s="16" t="s">
        <v>4</v>
      </c>
      <c r="F3694" s="16"/>
      <c r="G3694" s="16"/>
      <c r="H3694" s="16"/>
      <c r="I3694" s="16">
        <v>0</v>
      </c>
      <c r="J3694" s="16"/>
      <c r="K3694" s="16"/>
      <c r="L3694" s="16"/>
    </row>
    <row r="3695" spans="1:12" x14ac:dyDescent="0.25">
      <c r="A3695" s="114">
        <v>42423</v>
      </c>
      <c r="B3695" s="16">
        <v>56834</v>
      </c>
      <c r="C3695" s="16" t="s">
        <v>155</v>
      </c>
      <c r="D3695" s="16">
        <v>14.9</v>
      </c>
      <c r="E3695" s="16" t="s">
        <v>4</v>
      </c>
      <c r="F3695" s="16"/>
      <c r="G3695" s="16"/>
      <c r="H3695" s="16"/>
      <c r="I3695" s="16">
        <v>0</v>
      </c>
      <c r="J3695" s="16"/>
      <c r="K3695" s="16"/>
      <c r="L3695" s="16"/>
    </row>
    <row r="3696" spans="1:12" x14ac:dyDescent="0.25">
      <c r="A3696" s="114">
        <v>42423</v>
      </c>
      <c r="B3696" s="16">
        <v>56835</v>
      </c>
      <c r="C3696" s="16" t="s">
        <v>152</v>
      </c>
      <c r="D3696" s="16">
        <v>14.9</v>
      </c>
      <c r="E3696" s="16" t="s">
        <v>4</v>
      </c>
      <c r="F3696" s="16"/>
      <c r="G3696" s="16"/>
      <c r="H3696" s="16"/>
      <c r="I3696" s="16">
        <v>0</v>
      </c>
      <c r="J3696" s="16"/>
      <c r="K3696" s="16"/>
      <c r="L3696" s="16"/>
    </row>
    <row r="3697" spans="1:12" x14ac:dyDescent="0.25">
      <c r="A3697" s="114">
        <v>42423</v>
      </c>
      <c r="B3697" s="16">
        <v>56836</v>
      </c>
      <c r="C3697" s="16" t="s">
        <v>155</v>
      </c>
      <c r="D3697" s="16">
        <v>14.9</v>
      </c>
      <c r="E3697" s="16" t="s">
        <v>4</v>
      </c>
      <c r="F3697" s="16"/>
      <c r="G3697" s="16"/>
      <c r="H3697" s="16"/>
      <c r="I3697" s="16">
        <v>0</v>
      </c>
      <c r="J3697" s="16"/>
      <c r="K3697" s="16"/>
      <c r="L3697" s="16"/>
    </row>
    <row r="3698" spans="1:12" x14ac:dyDescent="0.25">
      <c r="A3698" s="114">
        <v>42423</v>
      </c>
      <c r="B3698" s="16">
        <v>56837</v>
      </c>
      <c r="C3698" s="16" t="s">
        <v>151</v>
      </c>
      <c r="D3698" s="16">
        <v>14.9</v>
      </c>
      <c r="E3698" s="16" t="s">
        <v>4</v>
      </c>
      <c r="F3698" s="16"/>
      <c r="G3698" s="16"/>
      <c r="H3698" s="16"/>
      <c r="I3698" s="16">
        <v>0</v>
      </c>
      <c r="J3698" s="16"/>
      <c r="K3698" s="16"/>
      <c r="L3698" s="16"/>
    </row>
    <row r="3699" spans="1:12" x14ac:dyDescent="0.25">
      <c r="A3699" s="114">
        <v>42423</v>
      </c>
      <c r="B3699" s="16">
        <v>56838</v>
      </c>
      <c r="C3699" s="16" t="s">
        <v>153</v>
      </c>
      <c r="D3699" s="16">
        <v>13.3</v>
      </c>
      <c r="E3699" s="16" t="s">
        <v>4</v>
      </c>
      <c r="F3699" s="16"/>
      <c r="G3699" s="16"/>
      <c r="H3699" s="16"/>
      <c r="I3699" s="16">
        <v>0</v>
      </c>
      <c r="J3699" s="16"/>
      <c r="K3699" s="16"/>
      <c r="L3699" s="16"/>
    </row>
    <row r="3700" spans="1:12" x14ac:dyDescent="0.25">
      <c r="A3700" s="114">
        <v>42423</v>
      </c>
      <c r="B3700" s="16">
        <v>56839</v>
      </c>
      <c r="C3700" s="16" t="s">
        <v>152</v>
      </c>
      <c r="D3700" s="16">
        <v>14.9</v>
      </c>
      <c r="E3700" s="16" t="s">
        <v>4</v>
      </c>
      <c r="F3700" s="16"/>
      <c r="G3700" s="16"/>
      <c r="H3700" s="16"/>
      <c r="I3700" s="16">
        <v>0</v>
      </c>
      <c r="J3700" s="16"/>
      <c r="K3700" s="16"/>
      <c r="L3700" s="16"/>
    </row>
    <row r="3701" spans="1:12" x14ac:dyDescent="0.25">
      <c r="A3701" s="114">
        <v>42423</v>
      </c>
      <c r="B3701" s="16">
        <v>56840</v>
      </c>
      <c r="C3701" s="16" t="s">
        <v>155</v>
      </c>
      <c r="D3701" s="16">
        <v>14.9</v>
      </c>
      <c r="E3701" s="16" t="s">
        <v>4</v>
      </c>
      <c r="F3701" s="16"/>
      <c r="G3701" s="16"/>
      <c r="H3701" s="16"/>
      <c r="I3701" s="16">
        <v>0</v>
      </c>
      <c r="J3701" s="16"/>
      <c r="K3701" s="16"/>
      <c r="L3701" s="16"/>
    </row>
    <row r="3702" spans="1:12" x14ac:dyDescent="0.25">
      <c r="A3702" s="114">
        <v>42423</v>
      </c>
      <c r="B3702" s="16">
        <v>56841</v>
      </c>
      <c r="C3702" s="16" t="s">
        <v>151</v>
      </c>
      <c r="D3702" s="16">
        <v>14.9</v>
      </c>
      <c r="E3702" s="16" t="s">
        <v>4</v>
      </c>
      <c r="F3702" s="16"/>
      <c r="G3702" s="16"/>
      <c r="H3702" s="16"/>
      <c r="I3702" s="16">
        <v>0</v>
      </c>
      <c r="J3702" s="16"/>
      <c r="K3702" s="16"/>
      <c r="L3702" s="16"/>
    </row>
    <row r="3703" spans="1:12" x14ac:dyDescent="0.25">
      <c r="A3703" s="114">
        <v>42423</v>
      </c>
      <c r="B3703" s="16">
        <v>56842</v>
      </c>
      <c r="C3703" s="16" t="s">
        <v>153</v>
      </c>
      <c r="D3703" s="16">
        <v>13.3</v>
      </c>
      <c r="E3703" s="16" t="s">
        <v>4</v>
      </c>
      <c r="F3703" s="16"/>
      <c r="G3703" s="16"/>
      <c r="H3703" s="16"/>
      <c r="I3703" s="16">
        <v>0</v>
      </c>
      <c r="J3703" s="16"/>
      <c r="K3703" s="16"/>
      <c r="L3703" s="16"/>
    </row>
    <row r="3704" spans="1:12" x14ac:dyDescent="0.25">
      <c r="A3704" s="114">
        <v>42423</v>
      </c>
      <c r="B3704" s="16">
        <v>56843</v>
      </c>
      <c r="C3704" s="16" t="s">
        <v>155</v>
      </c>
      <c r="D3704" s="16">
        <v>14.9</v>
      </c>
      <c r="E3704" s="16" t="s">
        <v>4</v>
      </c>
      <c r="F3704" s="16"/>
      <c r="G3704" s="16"/>
      <c r="H3704" s="16"/>
      <c r="I3704" s="16">
        <v>0</v>
      </c>
      <c r="J3704" s="16"/>
      <c r="K3704" s="16"/>
      <c r="L3704" s="16"/>
    </row>
    <row r="3705" spans="1:12" x14ac:dyDescent="0.25">
      <c r="A3705" s="114">
        <v>42423</v>
      </c>
      <c r="B3705" s="16">
        <v>56844</v>
      </c>
      <c r="C3705" s="16" t="s">
        <v>152</v>
      </c>
      <c r="D3705" s="16">
        <v>14.9</v>
      </c>
      <c r="E3705" s="16" t="s">
        <v>4</v>
      </c>
      <c r="F3705" s="16"/>
      <c r="G3705" s="16"/>
      <c r="H3705" s="16"/>
      <c r="I3705" s="16">
        <v>0</v>
      </c>
      <c r="J3705" s="16"/>
      <c r="K3705" s="16"/>
      <c r="L3705" s="16"/>
    </row>
    <row r="3706" spans="1:12" x14ac:dyDescent="0.25">
      <c r="A3706" s="114">
        <v>42423</v>
      </c>
      <c r="B3706" s="16">
        <v>56845</v>
      </c>
      <c r="C3706" s="16" t="s">
        <v>153</v>
      </c>
      <c r="D3706" s="16">
        <v>13.3</v>
      </c>
      <c r="E3706" s="16" t="s">
        <v>4</v>
      </c>
      <c r="F3706" s="16"/>
      <c r="G3706" s="16"/>
      <c r="H3706" s="16"/>
      <c r="I3706" s="16">
        <v>0</v>
      </c>
      <c r="J3706" s="16"/>
      <c r="K3706" s="16"/>
      <c r="L3706" s="16"/>
    </row>
    <row r="3707" spans="1:12" x14ac:dyDescent="0.25">
      <c r="A3707" s="114">
        <v>42423</v>
      </c>
      <c r="B3707" s="16">
        <v>56846</v>
      </c>
      <c r="C3707" s="16" t="s">
        <v>155</v>
      </c>
      <c r="D3707" s="16">
        <v>14.9</v>
      </c>
      <c r="E3707" s="16" t="s">
        <v>4</v>
      </c>
      <c r="F3707" s="16"/>
      <c r="G3707" s="16"/>
      <c r="H3707" s="16"/>
      <c r="I3707" s="16">
        <v>0</v>
      </c>
      <c r="J3707" s="16"/>
      <c r="K3707" s="16"/>
      <c r="L3707" s="16"/>
    </row>
    <row r="3708" spans="1:12" x14ac:dyDescent="0.25">
      <c r="A3708" s="114">
        <v>42423</v>
      </c>
      <c r="B3708" s="16">
        <v>56847</v>
      </c>
      <c r="C3708" s="16" t="s">
        <v>152</v>
      </c>
      <c r="D3708" s="16">
        <v>14.9</v>
      </c>
      <c r="E3708" s="16" t="s">
        <v>4</v>
      </c>
      <c r="F3708" s="16"/>
      <c r="G3708" s="16"/>
      <c r="H3708" s="16"/>
      <c r="I3708" s="16">
        <v>0</v>
      </c>
      <c r="J3708" s="16"/>
      <c r="K3708" s="16"/>
      <c r="L3708" s="16"/>
    </row>
    <row r="3709" spans="1:12" x14ac:dyDescent="0.25">
      <c r="A3709" s="114">
        <v>42423</v>
      </c>
      <c r="B3709" s="16">
        <v>56848</v>
      </c>
      <c r="C3709" s="16" t="s">
        <v>153</v>
      </c>
      <c r="D3709" s="16">
        <v>13.3</v>
      </c>
      <c r="E3709" s="16" t="s">
        <v>4</v>
      </c>
      <c r="F3709" s="16"/>
      <c r="G3709" s="16"/>
      <c r="H3709" s="16"/>
      <c r="I3709" s="16">
        <v>0</v>
      </c>
      <c r="J3709" s="16"/>
      <c r="K3709" s="16"/>
      <c r="L3709" s="16"/>
    </row>
    <row r="3710" spans="1:12" x14ac:dyDescent="0.25">
      <c r="A3710" s="114">
        <v>42423</v>
      </c>
      <c r="B3710" s="16">
        <v>56849</v>
      </c>
      <c r="C3710" s="16" t="s">
        <v>155</v>
      </c>
      <c r="D3710" s="16">
        <v>14.9</v>
      </c>
      <c r="E3710" s="16" t="s">
        <v>4</v>
      </c>
      <c r="F3710" s="16"/>
      <c r="G3710" s="16"/>
      <c r="H3710" s="16"/>
      <c r="I3710" s="16">
        <v>0</v>
      </c>
      <c r="J3710" s="16"/>
      <c r="K3710" s="16"/>
      <c r="L3710" s="16"/>
    </row>
    <row r="3711" spans="1:12" x14ac:dyDescent="0.25">
      <c r="A3711" s="114">
        <v>42423</v>
      </c>
      <c r="B3711" s="16">
        <v>56850</v>
      </c>
      <c r="C3711" s="16" t="s">
        <v>152</v>
      </c>
      <c r="D3711" s="16">
        <v>14.9</v>
      </c>
      <c r="E3711" s="16" t="s">
        <v>4</v>
      </c>
      <c r="F3711" s="16"/>
      <c r="G3711" s="16"/>
      <c r="H3711" s="16"/>
      <c r="I3711" s="16">
        <v>0</v>
      </c>
      <c r="J3711" s="16"/>
      <c r="K3711" s="16"/>
      <c r="L3711" s="16"/>
    </row>
    <row r="3712" spans="1:12" x14ac:dyDescent="0.25">
      <c r="A3712" s="114">
        <v>42423</v>
      </c>
      <c r="B3712" s="16">
        <v>56851</v>
      </c>
      <c r="C3712" s="16" t="s">
        <v>153</v>
      </c>
      <c r="D3712" s="16">
        <v>13.3</v>
      </c>
      <c r="E3712" s="16" t="s">
        <v>4</v>
      </c>
      <c r="F3712" s="16"/>
      <c r="G3712" s="16"/>
      <c r="H3712" s="16"/>
      <c r="I3712" s="16">
        <v>0</v>
      </c>
      <c r="J3712" s="16"/>
      <c r="K3712" s="16"/>
      <c r="L3712" s="16"/>
    </row>
    <row r="3713" spans="1:12" x14ac:dyDescent="0.25">
      <c r="A3713" s="114">
        <v>42423</v>
      </c>
      <c r="B3713" s="16">
        <v>56852</v>
      </c>
      <c r="C3713" s="16" t="s">
        <v>155</v>
      </c>
      <c r="D3713" s="16">
        <v>14.9</v>
      </c>
      <c r="E3713" s="16" t="s">
        <v>4</v>
      </c>
      <c r="F3713" s="16"/>
      <c r="G3713" s="16"/>
      <c r="H3713" s="16"/>
      <c r="I3713" s="16">
        <v>0</v>
      </c>
      <c r="J3713" s="16"/>
      <c r="K3713" s="16"/>
      <c r="L3713" s="16"/>
    </row>
    <row r="3714" spans="1:12" x14ac:dyDescent="0.25">
      <c r="A3714" s="114">
        <v>42423</v>
      </c>
      <c r="B3714" s="16">
        <v>56853</v>
      </c>
      <c r="C3714" s="16" t="s">
        <v>152</v>
      </c>
      <c r="D3714" s="16">
        <v>14.9</v>
      </c>
      <c r="E3714" s="16" t="s">
        <v>4</v>
      </c>
      <c r="F3714" s="16"/>
      <c r="G3714" s="16"/>
      <c r="H3714" s="16"/>
      <c r="I3714" s="16">
        <v>0</v>
      </c>
      <c r="J3714" s="16"/>
      <c r="K3714" s="16"/>
      <c r="L3714" s="16"/>
    </row>
    <row r="3715" spans="1:12" x14ac:dyDescent="0.25">
      <c r="A3715" s="114">
        <v>42423</v>
      </c>
      <c r="B3715" s="16">
        <v>56854</v>
      </c>
      <c r="C3715" s="16" t="s">
        <v>153</v>
      </c>
      <c r="D3715" s="16">
        <v>13.3</v>
      </c>
      <c r="E3715" s="16" t="s">
        <v>4</v>
      </c>
      <c r="F3715" s="16"/>
      <c r="G3715" s="16"/>
      <c r="H3715" s="16"/>
      <c r="I3715" s="16">
        <v>0</v>
      </c>
      <c r="J3715" s="16"/>
      <c r="K3715" s="16"/>
      <c r="L3715" s="16"/>
    </row>
    <row r="3716" spans="1:12" x14ac:dyDescent="0.25">
      <c r="A3716" s="114">
        <v>42423</v>
      </c>
      <c r="B3716" s="16">
        <v>56855</v>
      </c>
      <c r="C3716" s="16" t="s">
        <v>155</v>
      </c>
      <c r="D3716" s="16">
        <v>14.9</v>
      </c>
      <c r="E3716" s="16" t="s">
        <v>4</v>
      </c>
      <c r="F3716" s="16"/>
      <c r="G3716" s="16"/>
      <c r="H3716" s="16"/>
      <c r="I3716" s="16">
        <v>0</v>
      </c>
      <c r="J3716" s="16"/>
      <c r="K3716" s="16"/>
      <c r="L3716" s="16"/>
    </row>
    <row r="3717" spans="1:12" x14ac:dyDescent="0.25">
      <c r="A3717" s="114">
        <v>42423</v>
      </c>
      <c r="B3717" s="16">
        <v>56856</v>
      </c>
      <c r="C3717" s="16" t="s">
        <v>152</v>
      </c>
      <c r="D3717" s="16">
        <v>14.9</v>
      </c>
      <c r="E3717" s="16" t="s">
        <v>4</v>
      </c>
      <c r="F3717" s="16"/>
      <c r="G3717" s="16"/>
      <c r="H3717" s="16"/>
      <c r="I3717" s="16">
        <v>0</v>
      </c>
      <c r="J3717" s="16"/>
      <c r="K3717" s="16"/>
      <c r="L3717" s="16"/>
    </row>
    <row r="3718" spans="1:12" x14ac:dyDescent="0.25">
      <c r="A3718" s="114">
        <v>42423</v>
      </c>
      <c r="B3718" s="16">
        <v>56857</v>
      </c>
      <c r="C3718" s="16" t="s">
        <v>153</v>
      </c>
      <c r="D3718" s="16">
        <v>13.3</v>
      </c>
      <c r="E3718" s="16" t="s">
        <v>4</v>
      </c>
      <c r="F3718" s="16"/>
      <c r="G3718" s="16"/>
      <c r="H3718" s="16"/>
      <c r="I3718" s="16">
        <v>0</v>
      </c>
      <c r="J3718" s="16"/>
      <c r="K3718" s="16"/>
      <c r="L3718" s="16"/>
    </row>
    <row r="3719" spans="1:12" x14ac:dyDescent="0.25">
      <c r="A3719" s="114">
        <v>42423</v>
      </c>
      <c r="B3719" s="16">
        <v>56858</v>
      </c>
      <c r="C3719" s="16" t="s">
        <v>155</v>
      </c>
      <c r="D3719" s="16">
        <v>14.9</v>
      </c>
      <c r="E3719" s="16" t="s">
        <v>4</v>
      </c>
      <c r="F3719" s="16"/>
      <c r="G3719" s="16"/>
      <c r="H3719" s="16"/>
      <c r="I3719" s="16">
        <v>0</v>
      </c>
      <c r="J3719" s="16"/>
      <c r="K3719" s="16"/>
      <c r="L3719" s="16"/>
    </row>
    <row r="3720" spans="1:12" x14ac:dyDescent="0.25">
      <c r="A3720" s="114">
        <v>42423</v>
      </c>
      <c r="B3720" s="16">
        <v>56859</v>
      </c>
      <c r="C3720" s="16" t="s">
        <v>152</v>
      </c>
      <c r="D3720" s="16">
        <v>14.9</v>
      </c>
      <c r="E3720" s="16" t="s">
        <v>4</v>
      </c>
      <c r="F3720" s="16"/>
      <c r="G3720" s="16"/>
      <c r="H3720" s="16"/>
      <c r="I3720" s="16">
        <v>0</v>
      </c>
      <c r="J3720" s="16"/>
      <c r="K3720" s="16"/>
      <c r="L3720" s="16"/>
    </row>
    <row r="3721" spans="1:12" x14ac:dyDescent="0.25">
      <c r="A3721" s="114">
        <v>42423</v>
      </c>
      <c r="B3721" s="16">
        <v>56860</v>
      </c>
      <c r="C3721" s="16" t="s">
        <v>151</v>
      </c>
      <c r="D3721" s="16">
        <v>14.9</v>
      </c>
      <c r="E3721" s="16" t="s">
        <v>4</v>
      </c>
      <c r="F3721" s="16"/>
      <c r="G3721" s="16"/>
      <c r="H3721" s="16"/>
      <c r="I3721" s="16">
        <v>0</v>
      </c>
      <c r="J3721" s="16"/>
      <c r="K3721" s="16"/>
      <c r="L3721" s="16"/>
    </row>
    <row r="3722" spans="1:12" x14ac:dyDescent="0.25">
      <c r="A3722" s="114">
        <v>42423</v>
      </c>
      <c r="B3722" s="16">
        <v>56861</v>
      </c>
      <c r="C3722" s="16" t="s">
        <v>153</v>
      </c>
      <c r="D3722" s="16">
        <v>13.3</v>
      </c>
      <c r="E3722" s="16" t="s">
        <v>4</v>
      </c>
      <c r="F3722" s="16"/>
      <c r="G3722" s="16"/>
      <c r="H3722" s="16"/>
      <c r="I3722" s="16">
        <v>0</v>
      </c>
      <c r="J3722" s="16"/>
      <c r="K3722" s="16"/>
      <c r="L3722" s="16"/>
    </row>
    <row r="3723" spans="1:12" x14ac:dyDescent="0.25">
      <c r="A3723" s="114">
        <v>42423</v>
      </c>
      <c r="B3723" s="16">
        <v>56862</v>
      </c>
      <c r="C3723" s="16" t="s">
        <v>152</v>
      </c>
      <c r="D3723" s="16">
        <v>14.9</v>
      </c>
      <c r="E3723" s="16" t="s">
        <v>4</v>
      </c>
      <c r="F3723" s="16"/>
      <c r="G3723" s="16"/>
      <c r="H3723" s="16"/>
      <c r="I3723" s="16">
        <v>0</v>
      </c>
      <c r="J3723" s="16"/>
      <c r="K3723" s="16"/>
      <c r="L3723" s="16"/>
    </row>
    <row r="3724" spans="1:12" x14ac:dyDescent="0.25">
      <c r="A3724" s="114">
        <v>42423</v>
      </c>
      <c r="B3724" s="16">
        <v>56863</v>
      </c>
      <c r="C3724" s="16" t="s">
        <v>151</v>
      </c>
      <c r="D3724" s="16">
        <v>14.9</v>
      </c>
      <c r="E3724" s="16" t="s">
        <v>4</v>
      </c>
      <c r="F3724" s="16"/>
      <c r="G3724" s="16"/>
      <c r="H3724" s="16"/>
      <c r="I3724" s="16">
        <v>0</v>
      </c>
      <c r="J3724" s="16"/>
      <c r="K3724" s="16"/>
      <c r="L3724" s="16"/>
    </row>
    <row r="3725" spans="1:12" x14ac:dyDescent="0.25">
      <c r="A3725" s="114">
        <v>42423</v>
      </c>
      <c r="B3725" s="16">
        <v>56864</v>
      </c>
      <c r="C3725" s="16" t="s">
        <v>153</v>
      </c>
      <c r="D3725" s="16">
        <v>13.3</v>
      </c>
      <c r="E3725" s="16" t="s">
        <v>4</v>
      </c>
      <c r="F3725" s="16"/>
      <c r="G3725" s="16"/>
      <c r="H3725" s="16"/>
      <c r="I3725" s="16">
        <v>0</v>
      </c>
      <c r="J3725" s="16"/>
      <c r="K3725" s="16"/>
      <c r="L3725" s="16"/>
    </row>
    <row r="3726" spans="1:12" x14ac:dyDescent="0.25">
      <c r="A3726" s="114">
        <v>42423</v>
      </c>
      <c r="B3726" s="16">
        <v>56865</v>
      </c>
      <c r="C3726" s="16" t="s">
        <v>152</v>
      </c>
      <c r="D3726" s="16">
        <v>14.9</v>
      </c>
      <c r="E3726" s="16" t="s">
        <v>4</v>
      </c>
      <c r="F3726" s="16"/>
      <c r="G3726" s="16"/>
      <c r="H3726" s="16"/>
      <c r="I3726" s="16">
        <v>0</v>
      </c>
      <c r="J3726" s="16"/>
      <c r="K3726" s="16"/>
      <c r="L3726" s="16"/>
    </row>
    <row r="3727" spans="1:12" x14ac:dyDescent="0.25">
      <c r="A3727" s="114">
        <v>42423</v>
      </c>
      <c r="B3727" s="16">
        <v>56866</v>
      </c>
      <c r="C3727" s="16" t="s">
        <v>151</v>
      </c>
      <c r="D3727" s="16">
        <v>14.9</v>
      </c>
      <c r="E3727" s="16" t="s">
        <v>4</v>
      </c>
      <c r="F3727" s="16"/>
      <c r="G3727" s="16"/>
      <c r="H3727" s="16"/>
      <c r="I3727" s="16">
        <v>0</v>
      </c>
      <c r="J3727" s="16"/>
      <c r="K3727" s="16"/>
      <c r="L3727" s="16"/>
    </row>
    <row r="3728" spans="1:12" x14ac:dyDescent="0.25">
      <c r="A3728" s="114">
        <v>42423</v>
      </c>
      <c r="B3728" s="16">
        <v>56867</v>
      </c>
      <c r="C3728" s="16" t="s">
        <v>153</v>
      </c>
      <c r="D3728" s="16">
        <v>13.3</v>
      </c>
      <c r="E3728" s="16" t="s">
        <v>4</v>
      </c>
      <c r="F3728" s="16"/>
      <c r="G3728" s="16"/>
      <c r="H3728" s="16"/>
      <c r="I3728" s="16">
        <v>0</v>
      </c>
      <c r="J3728" s="16"/>
      <c r="K3728" s="16"/>
      <c r="L3728" s="16"/>
    </row>
    <row r="3729" spans="1:12" x14ac:dyDescent="0.25">
      <c r="A3729" s="114">
        <v>42423</v>
      </c>
      <c r="B3729" s="16">
        <v>56868</v>
      </c>
      <c r="C3729" s="16" t="s">
        <v>152</v>
      </c>
      <c r="D3729" s="16">
        <v>14.9</v>
      </c>
      <c r="E3729" s="16" t="s">
        <v>4</v>
      </c>
      <c r="F3729" s="16"/>
      <c r="G3729" s="16"/>
      <c r="H3729" s="16"/>
      <c r="I3729" s="16">
        <v>0</v>
      </c>
      <c r="J3729" s="16"/>
      <c r="K3729" s="16"/>
      <c r="L3729" s="16"/>
    </row>
    <row r="3730" spans="1:12" x14ac:dyDescent="0.25">
      <c r="A3730" s="114">
        <v>42423</v>
      </c>
      <c r="B3730" s="16">
        <v>56869</v>
      </c>
      <c r="C3730" s="16" t="s">
        <v>151</v>
      </c>
      <c r="D3730" s="16">
        <v>14.9</v>
      </c>
      <c r="E3730" s="16" t="s">
        <v>4</v>
      </c>
      <c r="F3730" s="16"/>
      <c r="G3730" s="16"/>
      <c r="H3730" s="16"/>
      <c r="I3730" s="16">
        <v>0</v>
      </c>
      <c r="J3730" s="16"/>
      <c r="K3730" s="16"/>
      <c r="L3730" s="16"/>
    </row>
    <row r="3731" spans="1:12" x14ac:dyDescent="0.25">
      <c r="A3731" s="114">
        <v>42423</v>
      </c>
      <c r="B3731" s="16">
        <v>56870</v>
      </c>
      <c r="C3731" s="16" t="s">
        <v>153</v>
      </c>
      <c r="D3731" s="16">
        <v>13.3</v>
      </c>
      <c r="E3731" s="16" t="s">
        <v>4</v>
      </c>
      <c r="F3731" s="16"/>
      <c r="G3731" s="16"/>
      <c r="H3731" s="16"/>
      <c r="I3731" s="16">
        <v>0</v>
      </c>
      <c r="J3731" s="16"/>
      <c r="K3731" s="16"/>
      <c r="L3731" s="16"/>
    </row>
    <row r="3732" spans="1:12" x14ac:dyDescent="0.25">
      <c r="A3732" s="114">
        <v>42423</v>
      </c>
      <c r="B3732" s="16">
        <v>56871</v>
      </c>
      <c r="C3732" s="16" t="s">
        <v>152</v>
      </c>
      <c r="D3732" s="16">
        <v>14.9</v>
      </c>
      <c r="E3732" s="16" t="s">
        <v>4</v>
      </c>
      <c r="F3732" s="16"/>
      <c r="G3732" s="16"/>
      <c r="H3732" s="16"/>
      <c r="I3732" s="16">
        <v>0</v>
      </c>
      <c r="J3732" s="16"/>
      <c r="K3732" s="16"/>
      <c r="L3732" s="16"/>
    </row>
    <row r="3733" spans="1:12" x14ac:dyDescent="0.25">
      <c r="A3733" s="114">
        <v>42423</v>
      </c>
      <c r="B3733" s="16">
        <v>56872</v>
      </c>
      <c r="C3733" s="16" t="s">
        <v>151</v>
      </c>
      <c r="D3733" s="16">
        <v>14.9</v>
      </c>
      <c r="E3733" s="16" t="s">
        <v>4</v>
      </c>
      <c r="F3733" s="16"/>
      <c r="G3733" s="16"/>
      <c r="H3733" s="16"/>
      <c r="I3733" s="16">
        <v>0</v>
      </c>
      <c r="J3733" s="16"/>
      <c r="K3733" s="16"/>
      <c r="L3733" s="16"/>
    </row>
    <row r="3734" spans="1:12" x14ac:dyDescent="0.25">
      <c r="A3734" s="114">
        <v>42423</v>
      </c>
      <c r="B3734" s="16">
        <v>56873</v>
      </c>
      <c r="C3734" s="16" t="s">
        <v>155</v>
      </c>
      <c r="D3734" s="16">
        <v>14.9</v>
      </c>
      <c r="E3734" s="16" t="s">
        <v>4</v>
      </c>
      <c r="F3734" s="16"/>
      <c r="G3734" s="16"/>
      <c r="H3734" s="16"/>
      <c r="I3734" s="16">
        <v>0</v>
      </c>
      <c r="J3734" s="16"/>
      <c r="K3734" s="16"/>
      <c r="L3734" s="16"/>
    </row>
    <row r="3735" spans="1:12" x14ac:dyDescent="0.25">
      <c r="A3735" s="114">
        <v>42423</v>
      </c>
      <c r="B3735" s="16">
        <v>56874</v>
      </c>
      <c r="C3735" s="16" t="s">
        <v>153</v>
      </c>
      <c r="D3735" s="16">
        <v>13.3</v>
      </c>
      <c r="E3735" s="16" t="s">
        <v>4</v>
      </c>
      <c r="F3735" s="16"/>
      <c r="G3735" s="16"/>
      <c r="H3735" s="16"/>
      <c r="I3735" s="16">
        <v>0</v>
      </c>
      <c r="J3735" s="16"/>
      <c r="K3735" s="16"/>
      <c r="L3735" s="16"/>
    </row>
    <row r="3736" spans="1:12" x14ac:dyDescent="0.25">
      <c r="A3736" s="114">
        <v>42423</v>
      </c>
      <c r="B3736" s="16">
        <v>56875</v>
      </c>
      <c r="C3736" s="16" t="s">
        <v>152</v>
      </c>
      <c r="D3736" s="16">
        <v>14.9</v>
      </c>
      <c r="E3736" s="16" t="s">
        <v>4</v>
      </c>
      <c r="F3736" s="16"/>
      <c r="G3736" s="16"/>
      <c r="H3736" s="16"/>
      <c r="I3736" s="16">
        <v>0</v>
      </c>
      <c r="J3736" s="16"/>
      <c r="K3736" s="16"/>
      <c r="L3736" s="16"/>
    </row>
    <row r="3737" spans="1:12" x14ac:dyDescent="0.25">
      <c r="A3737" s="114">
        <v>42423</v>
      </c>
      <c r="B3737" s="16">
        <v>56876</v>
      </c>
      <c r="C3737" s="16" t="s">
        <v>151</v>
      </c>
      <c r="D3737" s="16">
        <v>14.9</v>
      </c>
      <c r="E3737" s="16" t="s">
        <v>4</v>
      </c>
      <c r="F3737" s="16"/>
      <c r="G3737" s="16"/>
      <c r="H3737" s="16"/>
      <c r="I3737" s="16">
        <v>0</v>
      </c>
      <c r="J3737" s="16"/>
      <c r="K3737" s="16"/>
      <c r="L3737" s="16"/>
    </row>
    <row r="3738" spans="1:12" x14ac:dyDescent="0.25">
      <c r="A3738" s="114">
        <v>42423</v>
      </c>
      <c r="B3738" s="16">
        <v>56877</v>
      </c>
      <c r="C3738" s="16" t="s">
        <v>155</v>
      </c>
      <c r="D3738" s="16">
        <v>14.9</v>
      </c>
      <c r="E3738" s="16" t="s">
        <v>4</v>
      </c>
      <c r="F3738" s="16"/>
      <c r="G3738" s="16"/>
      <c r="H3738" s="16"/>
      <c r="I3738" s="16">
        <v>0</v>
      </c>
      <c r="J3738" s="16"/>
      <c r="K3738" s="16"/>
      <c r="L3738" s="16"/>
    </row>
    <row r="3739" spans="1:12" x14ac:dyDescent="0.25">
      <c r="A3739" s="114">
        <v>42423</v>
      </c>
      <c r="B3739" s="16">
        <v>56878</v>
      </c>
      <c r="C3739" s="16" t="s">
        <v>153</v>
      </c>
      <c r="D3739" s="16">
        <v>13.3</v>
      </c>
      <c r="E3739" s="16" t="s">
        <v>4</v>
      </c>
      <c r="F3739" s="16"/>
      <c r="G3739" s="16"/>
      <c r="H3739" s="16"/>
      <c r="I3739" s="16">
        <v>0</v>
      </c>
      <c r="J3739" s="16"/>
      <c r="K3739" s="16"/>
      <c r="L3739" s="16"/>
    </row>
    <row r="3740" spans="1:12" x14ac:dyDescent="0.25">
      <c r="A3740" s="114">
        <v>42423</v>
      </c>
      <c r="B3740" s="16">
        <v>56879</v>
      </c>
      <c r="C3740" s="16" t="s">
        <v>152</v>
      </c>
      <c r="D3740" s="16">
        <v>14.9</v>
      </c>
      <c r="E3740" s="16" t="s">
        <v>4</v>
      </c>
      <c r="F3740" s="16"/>
      <c r="G3740" s="16"/>
      <c r="H3740" s="16"/>
      <c r="I3740" s="16">
        <v>0</v>
      </c>
      <c r="J3740" s="16"/>
      <c r="K3740" s="16"/>
      <c r="L3740" s="16"/>
    </row>
    <row r="3741" spans="1:12" x14ac:dyDescent="0.25">
      <c r="A3741" s="114">
        <v>42423</v>
      </c>
      <c r="B3741" s="16">
        <v>56880</v>
      </c>
      <c r="C3741" s="16" t="s">
        <v>151</v>
      </c>
      <c r="D3741" s="16">
        <v>14.9</v>
      </c>
      <c r="E3741" s="16" t="s">
        <v>4</v>
      </c>
      <c r="F3741" s="16"/>
      <c r="G3741" s="16"/>
      <c r="H3741" s="16"/>
      <c r="I3741" s="16">
        <v>0</v>
      </c>
      <c r="J3741" s="16"/>
      <c r="K3741" s="16"/>
      <c r="L3741" s="16"/>
    </row>
    <row r="3742" spans="1:12" x14ac:dyDescent="0.25">
      <c r="A3742" s="114">
        <v>42423</v>
      </c>
      <c r="B3742" s="16">
        <v>56881</v>
      </c>
      <c r="C3742" s="16" t="s">
        <v>153</v>
      </c>
      <c r="D3742" s="16">
        <v>13.3</v>
      </c>
      <c r="E3742" s="16" t="s">
        <v>4</v>
      </c>
      <c r="F3742" s="16"/>
      <c r="G3742" s="16"/>
      <c r="H3742" s="16"/>
      <c r="I3742" s="16">
        <v>0</v>
      </c>
      <c r="J3742" s="16"/>
      <c r="K3742" s="16"/>
      <c r="L3742" s="16"/>
    </row>
    <row r="3743" spans="1:12" x14ac:dyDescent="0.25">
      <c r="A3743" s="114">
        <v>42423</v>
      </c>
      <c r="B3743" s="16">
        <v>56882</v>
      </c>
      <c r="C3743" s="16" t="s">
        <v>152</v>
      </c>
      <c r="D3743" s="16">
        <v>14.9</v>
      </c>
      <c r="E3743" s="16" t="s">
        <v>4</v>
      </c>
      <c r="F3743" s="16"/>
      <c r="G3743" s="16"/>
      <c r="H3743" s="16"/>
      <c r="I3743" s="16">
        <v>0</v>
      </c>
      <c r="J3743" s="16"/>
      <c r="K3743" s="16"/>
      <c r="L3743" s="16"/>
    </row>
    <row r="3744" spans="1:12" x14ac:dyDescent="0.25">
      <c r="A3744" s="114">
        <v>42423</v>
      </c>
      <c r="B3744" s="16">
        <v>56883</v>
      </c>
      <c r="C3744" s="16" t="s">
        <v>151</v>
      </c>
      <c r="D3744" s="16">
        <v>14.9</v>
      </c>
      <c r="E3744" s="16" t="s">
        <v>4</v>
      </c>
      <c r="F3744" s="16"/>
      <c r="G3744" s="16"/>
      <c r="H3744" s="16"/>
      <c r="I3744" s="16">
        <v>0</v>
      </c>
      <c r="J3744" s="16"/>
      <c r="K3744" s="16"/>
      <c r="L3744" s="16"/>
    </row>
    <row r="3745" spans="1:12" x14ac:dyDescent="0.25">
      <c r="A3745" s="114">
        <v>42423</v>
      </c>
      <c r="B3745" s="16">
        <v>56884</v>
      </c>
      <c r="C3745" s="16" t="s">
        <v>153</v>
      </c>
      <c r="D3745" s="16">
        <v>13.3</v>
      </c>
      <c r="E3745" s="16" t="s">
        <v>4</v>
      </c>
      <c r="F3745" s="16"/>
      <c r="G3745" s="16"/>
      <c r="H3745" s="16"/>
      <c r="I3745" s="16">
        <v>0</v>
      </c>
      <c r="J3745" s="16"/>
      <c r="K3745" s="16"/>
      <c r="L3745" s="16"/>
    </row>
    <row r="3746" spans="1:12" x14ac:dyDescent="0.25">
      <c r="A3746" s="114">
        <v>42423</v>
      </c>
      <c r="B3746" s="16">
        <v>56885</v>
      </c>
      <c r="C3746" s="16" t="s">
        <v>152</v>
      </c>
      <c r="D3746" s="16">
        <v>14.9</v>
      </c>
      <c r="E3746" s="16" t="s">
        <v>4</v>
      </c>
      <c r="F3746" s="16"/>
      <c r="G3746" s="16"/>
      <c r="H3746" s="16"/>
      <c r="I3746" s="16">
        <v>0</v>
      </c>
      <c r="J3746" s="16"/>
      <c r="K3746" s="16"/>
      <c r="L3746" s="16"/>
    </row>
    <row r="3747" spans="1:12" x14ac:dyDescent="0.25">
      <c r="A3747" s="114">
        <v>42423</v>
      </c>
      <c r="B3747" s="16">
        <v>56886</v>
      </c>
      <c r="C3747" s="16" t="s">
        <v>151</v>
      </c>
      <c r="D3747" s="16">
        <v>14.9</v>
      </c>
      <c r="E3747" s="16" t="s">
        <v>4</v>
      </c>
      <c r="F3747" s="16"/>
      <c r="G3747" s="16"/>
      <c r="H3747" s="16"/>
      <c r="I3747" s="16">
        <v>0</v>
      </c>
      <c r="J3747" s="16"/>
      <c r="K3747" s="16"/>
      <c r="L3747" s="16"/>
    </row>
    <row r="3748" spans="1:12" x14ac:dyDescent="0.25">
      <c r="A3748" s="114">
        <v>42423</v>
      </c>
      <c r="B3748" s="16">
        <v>56887</v>
      </c>
      <c r="C3748" s="16" t="s">
        <v>153</v>
      </c>
      <c r="D3748" s="16">
        <v>13.3</v>
      </c>
      <c r="E3748" s="16" t="s">
        <v>4</v>
      </c>
      <c r="F3748" s="16"/>
      <c r="G3748" s="16"/>
      <c r="H3748" s="16"/>
      <c r="I3748" s="16">
        <v>0</v>
      </c>
      <c r="J3748" s="16"/>
      <c r="K3748" s="16"/>
      <c r="L3748" s="16"/>
    </row>
    <row r="3749" spans="1:12" x14ac:dyDescent="0.25">
      <c r="A3749" s="114">
        <v>42423</v>
      </c>
      <c r="B3749" s="16">
        <v>56888</v>
      </c>
      <c r="C3749" s="16" t="s">
        <v>152</v>
      </c>
      <c r="D3749" s="16">
        <v>14.9</v>
      </c>
      <c r="E3749" s="16" t="s">
        <v>4</v>
      </c>
      <c r="F3749" s="16"/>
      <c r="G3749" s="16"/>
      <c r="H3749" s="16"/>
      <c r="I3749" s="16">
        <v>0</v>
      </c>
      <c r="J3749" s="16"/>
      <c r="K3749" s="16"/>
      <c r="L3749" s="16"/>
    </row>
    <row r="3750" spans="1:12" x14ac:dyDescent="0.25">
      <c r="A3750" s="114">
        <v>42423</v>
      </c>
      <c r="B3750" s="16">
        <v>56889</v>
      </c>
      <c r="C3750" s="16" t="s">
        <v>151</v>
      </c>
      <c r="D3750" s="16">
        <v>14.9</v>
      </c>
      <c r="E3750" s="16" t="s">
        <v>4</v>
      </c>
      <c r="F3750" s="16"/>
      <c r="G3750" s="16"/>
      <c r="H3750" s="16"/>
      <c r="I3750" s="16">
        <v>0</v>
      </c>
      <c r="J3750" s="16"/>
      <c r="K3750" s="16"/>
      <c r="L3750" s="16"/>
    </row>
    <row r="3751" spans="1:12" x14ac:dyDescent="0.25">
      <c r="A3751" s="114">
        <v>42423</v>
      </c>
      <c r="B3751" s="16">
        <v>56890</v>
      </c>
      <c r="C3751" s="16" t="s">
        <v>153</v>
      </c>
      <c r="D3751" s="16">
        <v>13.3</v>
      </c>
      <c r="E3751" s="16" t="s">
        <v>4</v>
      </c>
      <c r="F3751" s="16"/>
      <c r="G3751" s="16"/>
      <c r="H3751" s="16"/>
      <c r="I3751" s="16">
        <v>0</v>
      </c>
      <c r="J3751" s="16"/>
      <c r="K3751" s="16"/>
      <c r="L3751" s="16"/>
    </row>
    <row r="3752" spans="1:12" x14ac:dyDescent="0.25">
      <c r="A3752" s="114">
        <v>42423</v>
      </c>
      <c r="B3752" s="16">
        <v>56891</v>
      </c>
      <c r="C3752" s="16" t="s">
        <v>152</v>
      </c>
      <c r="D3752" s="16">
        <v>14.9</v>
      </c>
      <c r="E3752" s="16" t="s">
        <v>4</v>
      </c>
      <c r="F3752" s="16"/>
      <c r="G3752" s="16"/>
      <c r="H3752" s="16"/>
      <c r="I3752" s="16">
        <v>0</v>
      </c>
      <c r="J3752" s="16"/>
      <c r="K3752" s="16"/>
      <c r="L3752" s="16"/>
    </row>
    <row r="3753" spans="1:12" x14ac:dyDescent="0.25">
      <c r="A3753" s="114">
        <v>42423</v>
      </c>
      <c r="B3753" s="16">
        <v>56892</v>
      </c>
      <c r="C3753" s="16" t="s">
        <v>151</v>
      </c>
      <c r="D3753" s="16">
        <v>14.9</v>
      </c>
      <c r="E3753" s="16" t="s">
        <v>4</v>
      </c>
      <c r="F3753" s="16"/>
      <c r="G3753" s="16"/>
      <c r="H3753" s="16"/>
      <c r="I3753" s="16">
        <v>0</v>
      </c>
      <c r="J3753" s="16"/>
      <c r="K3753" s="16"/>
      <c r="L3753" s="16"/>
    </row>
    <row r="3754" spans="1:12" x14ac:dyDescent="0.25">
      <c r="A3754" s="114">
        <v>42423</v>
      </c>
      <c r="B3754" s="16">
        <v>56893</v>
      </c>
      <c r="C3754" s="16" t="s">
        <v>153</v>
      </c>
      <c r="D3754" s="16">
        <v>13.3</v>
      </c>
      <c r="E3754" s="16" t="s">
        <v>4</v>
      </c>
      <c r="F3754" s="16"/>
      <c r="G3754" s="16"/>
      <c r="H3754" s="16"/>
      <c r="I3754" s="16">
        <v>0</v>
      </c>
      <c r="J3754" s="16"/>
      <c r="K3754" s="16"/>
      <c r="L3754" s="16"/>
    </row>
    <row r="3755" spans="1:12" x14ac:dyDescent="0.25">
      <c r="A3755" s="114">
        <v>42423</v>
      </c>
      <c r="B3755" s="16">
        <v>56894</v>
      </c>
      <c r="C3755" s="16" t="s">
        <v>152</v>
      </c>
      <c r="D3755" s="16">
        <v>14.9</v>
      </c>
      <c r="E3755" s="16" t="s">
        <v>4</v>
      </c>
      <c r="F3755" s="16"/>
      <c r="G3755" s="16"/>
      <c r="H3755" s="16"/>
      <c r="I3755" s="16">
        <v>0</v>
      </c>
      <c r="J3755" s="16"/>
      <c r="K3755" s="16"/>
      <c r="L3755" s="16"/>
    </row>
    <row r="3756" spans="1:12" x14ac:dyDescent="0.25">
      <c r="A3756" s="114">
        <v>42423</v>
      </c>
      <c r="B3756" s="16">
        <v>56895</v>
      </c>
      <c r="C3756" s="16" t="s">
        <v>151</v>
      </c>
      <c r="D3756" s="16">
        <v>14.9</v>
      </c>
      <c r="E3756" s="16" t="s">
        <v>4</v>
      </c>
      <c r="F3756" s="16"/>
      <c r="G3756" s="16"/>
      <c r="H3756" s="16"/>
      <c r="I3756" s="16">
        <v>0</v>
      </c>
      <c r="J3756" s="16"/>
      <c r="K3756" s="16"/>
      <c r="L3756" s="16"/>
    </row>
    <row r="3757" spans="1:12" x14ac:dyDescent="0.25">
      <c r="A3757" s="114">
        <v>42423</v>
      </c>
      <c r="B3757" s="16">
        <v>56896</v>
      </c>
      <c r="C3757" s="16" t="s">
        <v>153</v>
      </c>
      <c r="D3757" s="16">
        <v>13.3</v>
      </c>
      <c r="E3757" s="16" t="s">
        <v>4</v>
      </c>
      <c r="F3757" s="16"/>
      <c r="G3757" s="16"/>
      <c r="H3757" s="16"/>
      <c r="I3757" s="16">
        <v>0</v>
      </c>
      <c r="J3757" s="16"/>
      <c r="K3757" s="16"/>
      <c r="L3757" s="16"/>
    </row>
    <row r="3758" spans="1:12" x14ac:dyDescent="0.25">
      <c r="A3758" s="114">
        <v>42423</v>
      </c>
      <c r="B3758" s="16">
        <v>56897</v>
      </c>
      <c r="C3758" s="16" t="s">
        <v>152</v>
      </c>
      <c r="D3758" s="16">
        <v>14.9</v>
      </c>
      <c r="E3758" s="16" t="s">
        <v>4</v>
      </c>
      <c r="F3758" s="16"/>
      <c r="G3758" s="16"/>
      <c r="H3758" s="16"/>
      <c r="I3758" s="16">
        <v>0</v>
      </c>
      <c r="J3758" s="16"/>
      <c r="K3758" s="16"/>
      <c r="L3758" s="16"/>
    </row>
    <row r="3759" spans="1:12" x14ac:dyDescent="0.25">
      <c r="A3759" s="114">
        <v>42423</v>
      </c>
      <c r="B3759" s="16">
        <v>56898</v>
      </c>
      <c r="C3759" s="16" t="s">
        <v>151</v>
      </c>
      <c r="D3759" s="16">
        <v>14.9</v>
      </c>
      <c r="E3759" s="16" t="s">
        <v>4</v>
      </c>
      <c r="F3759" s="16"/>
      <c r="G3759" s="16"/>
      <c r="H3759" s="16"/>
      <c r="I3759" s="16">
        <v>0</v>
      </c>
      <c r="J3759" s="16"/>
      <c r="K3759" s="16"/>
      <c r="L3759" s="16"/>
    </row>
    <row r="3760" spans="1:12" x14ac:dyDescent="0.25">
      <c r="A3760" s="114">
        <v>42423</v>
      </c>
      <c r="B3760" s="16">
        <v>56899</v>
      </c>
      <c r="C3760" s="16" t="s">
        <v>153</v>
      </c>
      <c r="D3760" s="16">
        <v>13.3</v>
      </c>
      <c r="E3760" s="16" t="s">
        <v>4</v>
      </c>
      <c r="F3760" s="16"/>
      <c r="G3760" s="16"/>
      <c r="H3760" s="16"/>
      <c r="I3760" s="16">
        <v>0</v>
      </c>
      <c r="J3760" s="16"/>
      <c r="K3760" s="16"/>
      <c r="L3760" s="16"/>
    </row>
    <row r="3761" spans="1:12" x14ac:dyDescent="0.25">
      <c r="A3761" s="114">
        <v>42423</v>
      </c>
      <c r="B3761" s="16">
        <v>56900</v>
      </c>
      <c r="C3761" s="16" t="s">
        <v>152</v>
      </c>
      <c r="D3761" s="16">
        <v>14.9</v>
      </c>
      <c r="E3761" s="16" t="s">
        <v>4</v>
      </c>
      <c r="F3761" s="16"/>
      <c r="G3761" s="16"/>
      <c r="H3761" s="16"/>
      <c r="I3761" s="16">
        <v>0</v>
      </c>
      <c r="J3761" s="16"/>
      <c r="K3761" s="16"/>
      <c r="L3761" s="16"/>
    </row>
    <row r="3762" spans="1:12" x14ac:dyDescent="0.25">
      <c r="A3762" s="114">
        <v>42423</v>
      </c>
      <c r="B3762" s="16">
        <v>56901</v>
      </c>
      <c r="C3762" s="16" t="s">
        <v>151</v>
      </c>
      <c r="D3762" s="16">
        <v>14.9</v>
      </c>
      <c r="E3762" s="16" t="s">
        <v>4</v>
      </c>
      <c r="F3762" s="16"/>
      <c r="G3762" s="16"/>
      <c r="H3762" s="16"/>
      <c r="I3762" s="16">
        <v>0</v>
      </c>
      <c r="J3762" s="16"/>
      <c r="K3762" s="16"/>
      <c r="L3762" s="16"/>
    </row>
    <row r="3763" spans="1:12" x14ac:dyDescent="0.25">
      <c r="A3763" s="114">
        <v>42423</v>
      </c>
      <c r="B3763" s="16">
        <v>56902</v>
      </c>
      <c r="C3763" s="16" t="s">
        <v>153</v>
      </c>
      <c r="D3763" s="16">
        <v>13.3</v>
      </c>
      <c r="E3763" s="16" t="s">
        <v>4</v>
      </c>
      <c r="F3763" s="16"/>
      <c r="G3763" s="16"/>
      <c r="H3763" s="16"/>
      <c r="I3763" s="16">
        <v>0</v>
      </c>
      <c r="J3763" s="16"/>
      <c r="K3763" s="16"/>
      <c r="L3763" s="16"/>
    </row>
    <row r="3764" spans="1:12" x14ac:dyDescent="0.25">
      <c r="A3764" s="114">
        <v>42423</v>
      </c>
      <c r="B3764" s="16">
        <v>56903</v>
      </c>
      <c r="C3764" s="16" t="s">
        <v>151</v>
      </c>
      <c r="D3764" s="16">
        <v>14.9</v>
      </c>
      <c r="E3764" s="16" t="s">
        <v>4</v>
      </c>
      <c r="F3764" s="16"/>
      <c r="G3764" s="16"/>
      <c r="H3764" s="16"/>
      <c r="I3764" s="16">
        <v>0</v>
      </c>
      <c r="J3764" s="16"/>
      <c r="K3764" s="16"/>
      <c r="L3764" s="16"/>
    </row>
    <row r="3765" spans="1:12" x14ac:dyDescent="0.25">
      <c r="A3765" s="114">
        <v>42423</v>
      </c>
      <c r="B3765" s="16">
        <v>56904</v>
      </c>
      <c r="C3765" s="16" t="s">
        <v>152</v>
      </c>
      <c r="D3765" s="16">
        <v>14.9</v>
      </c>
      <c r="E3765" s="16" t="s">
        <v>4</v>
      </c>
      <c r="F3765" s="16"/>
      <c r="G3765" s="16"/>
      <c r="H3765" s="16"/>
      <c r="I3765" s="16">
        <v>0</v>
      </c>
      <c r="J3765" s="16"/>
      <c r="K3765" s="16"/>
      <c r="L3765" s="16"/>
    </row>
    <row r="3766" spans="1:12" x14ac:dyDescent="0.25">
      <c r="A3766" s="114">
        <v>42423</v>
      </c>
      <c r="B3766" s="16">
        <v>56905</v>
      </c>
      <c r="C3766" s="16" t="s">
        <v>153</v>
      </c>
      <c r="D3766" s="16">
        <v>13.3</v>
      </c>
      <c r="E3766" s="16" t="s">
        <v>4</v>
      </c>
      <c r="F3766" s="16"/>
      <c r="G3766" s="16"/>
      <c r="H3766" s="16"/>
      <c r="I3766" s="16">
        <v>0</v>
      </c>
      <c r="J3766" s="16"/>
      <c r="K3766" s="16"/>
      <c r="L3766" s="16"/>
    </row>
    <row r="3767" spans="1:12" x14ac:dyDescent="0.25">
      <c r="A3767" s="114">
        <v>42423</v>
      </c>
      <c r="B3767" s="16">
        <v>56906</v>
      </c>
      <c r="C3767" s="16" t="s">
        <v>151</v>
      </c>
      <c r="D3767" s="16">
        <v>14.9</v>
      </c>
      <c r="E3767" s="16" t="s">
        <v>4</v>
      </c>
      <c r="F3767" s="16"/>
      <c r="G3767" s="16"/>
      <c r="H3767" s="16"/>
      <c r="I3767" s="16">
        <v>0</v>
      </c>
      <c r="J3767" s="16"/>
      <c r="K3767" s="16"/>
      <c r="L3767" s="16"/>
    </row>
    <row r="3768" spans="1:12" x14ac:dyDescent="0.25">
      <c r="A3768" s="114">
        <v>42423</v>
      </c>
      <c r="B3768" s="16">
        <v>56907</v>
      </c>
      <c r="C3768" s="16" t="s">
        <v>152</v>
      </c>
      <c r="D3768" s="16">
        <v>14.9</v>
      </c>
      <c r="E3768" s="16" t="s">
        <v>4</v>
      </c>
      <c r="F3768" s="16"/>
      <c r="G3768" s="16"/>
      <c r="H3768" s="16"/>
      <c r="I3768" s="16">
        <v>0</v>
      </c>
      <c r="J3768" s="16"/>
      <c r="K3768" s="16"/>
      <c r="L3768" s="16"/>
    </row>
    <row r="3769" spans="1:12" x14ac:dyDescent="0.25">
      <c r="A3769" s="114">
        <v>42423</v>
      </c>
      <c r="B3769" s="16">
        <v>56908</v>
      </c>
      <c r="C3769" s="16" t="s">
        <v>158</v>
      </c>
      <c r="D3769" s="16">
        <v>15.6</v>
      </c>
      <c r="E3769" s="16" t="s">
        <v>4</v>
      </c>
      <c r="F3769" s="16"/>
      <c r="G3769" s="16"/>
      <c r="H3769" s="16"/>
      <c r="I3769" s="16">
        <v>0</v>
      </c>
      <c r="J3769" s="16"/>
      <c r="K3769" s="16"/>
      <c r="L3769" s="16"/>
    </row>
    <row r="3770" spans="1:12" x14ac:dyDescent="0.25">
      <c r="A3770" s="114">
        <v>42423</v>
      </c>
      <c r="B3770" s="16">
        <v>56909</v>
      </c>
      <c r="C3770" s="16" t="s">
        <v>153</v>
      </c>
      <c r="D3770" s="16">
        <v>13.3</v>
      </c>
      <c r="E3770" s="16" t="s">
        <v>4</v>
      </c>
      <c r="F3770" s="16"/>
      <c r="G3770" s="16"/>
      <c r="H3770" s="16"/>
      <c r="I3770" s="16">
        <v>0</v>
      </c>
      <c r="J3770" s="16"/>
      <c r="K3770" s="16"/>
      <c r="L3770" s="16"/>
    </row>
    <row r="3771" spans="1:12" x14ac:dyDescent="0.25">
      <c r="A3771" s="114">
        <v>42423</v>
      </c>
      <c r="B3771" s="16">
        <v>56910</v>
      </c>
      <c r="C3771" s="16" t="s">
        <v>151</v>
      </c>
      <c r="D3771" s="16">
        <v>14.9</v>
      </c>
      <c r="E3771" s="16" t="s">
        <v>4</v>
      </c>
      <c r="F3771" s="16"/>
      <c r="G3771" s="16"/>
      <c r="H3771" s="16"/>
      <c r="I3771" s="16">
        <v>0</v>
      </c>
      <c r="J3771" s="16"/>
      <c r="K3771" s="16"/>
      <c r="L3771" s="16"/>
    </row>
    <row r="3772" spans="1:12" x14ac:dyDescent="0.25">
      <c r="A3772" s="114">
        <v>42423</v>
      </c>
      <c r="B3772" s="16">
        <v>56911</v>
      </c>
      <c r="C3772" s="16" t="s">
        <v>152</v>
      </c>
      <c r="D3772" s="16">
        <v>14.9</v>
      </c>
      <c r="E3772" s="16" t="s">
        <v>4</v>
      </c>
      <c r="F3772" s="16"/>
      <c r="G3772" s="16"/>
      <c r="H3772" s="16"/>
      <c r="I3772" s="16">
        <v>0</v>
      </c>
      <c r="J3772" s="16"/>
      <c r="K3772" s="16"/>
      <c r="L3772" s="16"/>
    </row>
    <row r="3773" spans="1:12" x14ac:dyDescent="0.25">
      <c r="A3773" s="114">
        <v>42423</v>
      </c>
      <c r="B3773" s="16">
        <v>56912</v>
      </c>
      <c r="C3773" s="16" t="s">
        <v>158</v>
      </c>
      <c r="D3773" s="16">
        <v>15.6</v>
      </c>
      <c r="E3773" s="16" t="s">
        <v>4</v>
      </c>
      <c r="F3773" s="16"/>
      <c r="G3773" s="16"/>
      <c r="H3773" s="16"/>
      <c r="I3773" s="16">
        <v>0</v>
      </c>
      <c r="J3773" s="16"/>
      <c r="K3773" s="16"/>
      <c r="L3773" s="16"/>
    </row>
    <row r="3774" spans="1:12" x14ac:dyDescent="0.25">
      <c r="A3774" s="114">
        <v>42423</v>
      </c>
      <c r="B3774" s="16">
        <v>56913</v>
      </c>
      <c r="C3774" s="16" t="s">
        <v>153</v>
      </c>
      <c r="D3774" s="16">
        <v>13.3</v>
      </c>
      <c r="E3774" s="16" t="s">
        <v>4</v>
      </c>
      <c r="F3774" s="16"/>
      <c r="G3774" s="16"/>
      <c r="H3774" s="16"/>
      <c r="I3774" s="16">
        <v>0</v>
      </c>
      <c r="J3774" s="16"/>
      <c r="K3774" s="16"/>
      <c r="L3774" s="16"/>
    </row>
    <row r="3775" spans="1:12" x14ac:dyDescent="0.25">
      <c r="A3775" s="114">
        <v>42423</v>
      </c>
      <c r="B3775" s="16">
        <v>56914</v>
      </c>
      <c r="C3775" s="16" t="s">
        <v>151</v>
      </c>
      <c r="D3775" s="16">
        <v>14.9</v>
      </c>
      <c r="E3775" s="16" t="s">
        <v>4</v>
      </c>
      <c r="F3775" s="16"/>
      <c r="G3775" s="16"/>
      <c r="H3775" s="16"/>
      <c r="I3775" s="16">
        <v>0</v>
      </c>
      <c r="J3775" s="16"/>
      <c r="K3775" s="16"/>
      <c r="L3775" s="16"/>
    </row>
    <row r="3776" spans="1:12" x14ac:dyDescent="0.25">
      <c r="A3776" s="114">
        <v>42423</v>
      </c>
      <c r="B3776" s="16">
        <v>56915</v>
      </c>
      <c r="C3776" s="16" t="s">
        <v>152</v>
      </c>
      <c r="D3776" s="16">
        <v>14.9</v>
      </c>
      <c r="E3776" s="16" t="s">
        <v>4</v>
      </c>
      <c r="F3776" s="16"/>
      <c r="G3776" s="16"/>
      <c r="H3776" s="16"/>
      <c r="I3776" s="16">
        <v>0</v>
      </c>
      <c r="J3776" s="16"/>
      <c r="K3776" s="16"/>
      <c r="L3776" s="16"/>
    </row>
    <row r="3777" spans="1:12" x14ac:dyDescent="0.25">
      <c r="A3777" s="114">
        <v>42423</v>
      </c>
      <c r="B3777" s="16">
        <v>56916</v>
      </c>
      <c r="C3777" s="16" t="s">
        <v>158</v>
      </c>
      <c r="D3777" s="16">
        <v>15.6</v>
      </c>
      <c r="E3777" s="16" t="s">
        <v>4</v>
      </c>
      <c r="F3777" s="16"/>
      <c r="G3777" s="16"/>
      <c r="H3777" s="16"/>
      <c r="I3777" s="16">
        <v>0</v>
      </c>
      <c r="J3777" s="16"/>
      <c r="K3777" s="16"/>
      <c r="L3777" s="16"/>
    </row>
    <row r="3778" spans="1:12" x14ac:dyDescent="0.25">
      <c r="A3778" s="114">
        <v>42423</v>
      </c>
      <c r="B3778" s="16">
        <v>56917</v>
      </c>
      <c r="C3778" s="16" t="s">
        <v>153</v>
      </c>
      <c r="D3778" s="16">
        <v>13.3</v>
      </c>
      <c r="E3778" s="16" t="s">
        <v>4</v>
      </c>
      <c r="F3778" s="16"/>
      <c r="G3778" s="16"/>
      <c r="H3778" s="16"/>
      <c r="I3778" s="16">
        <v>0</v>
      </c>
      <c r="J3778" s="16"/>
      <c r="K3778" s="16"/>
      <c r="L3778" s="16"/>
    </row>
    <row r="3779" spans="1:12" x14ac:dyDescent="0.25">
      <c r="A3779" s="114">
        <v>42423</v>
      </c>
      <c r="B3779" s="16">
        <v>56918</v>
      </c>
      <c r="C3779" s="16" t="s">
        <v>151</v>
      </c>
      <c r="D3779" s="16">
        <v>14.9</v>
      </c>
      <c r="E3779" s="16" t="s">
        <v>4</v>
      </c>
      <c r="F3779" s="16"/>
      <c r="G3779" s="16"/>
      <c r="H3779" s="16"/>
      <c r="I3779" s="16">
        <v>0</v>
      </c>
      <c r="J3779" s="16"/>
      <c r="K3779" s="16"/>
      <c r="L3779" s="16"/>
    </row>
    <row r="3780" spans="1:12" x14ac:dyDescent="0.25">
      <c r="A3780" s="114">
        <v>42423</v>
      </c>
      <c r="B3780" s="16">
        <v>56919</v>
      </c>
      <c r="C3780" s="16" t="s">
        <v>152</v>
      </c>
      <c r="D3780" s="16">
        <v>14.9</v>
      </c>
      <c r="E3780" s="16" t="s">
        <v>4</v>
      </c>
      <c r="F3780" s="16"/>
      <c r="G3780" s="16"/>
      <c r="H3780" s="16"/>
      <c r="I3780" s="16">
        <v>0</v>
      </c>
      <c r="J3780" s="16"/>
      <c r="K3780" s="16"/>
      <c r="L3780" s="16"/>
    </row>
    <row r="3781" spans="1:12" x14ac:dyDescent="0.25">
      <c r="A3781" s="114">
        <v>42423</v>
      </c>
      <c r="B3781" s="16">
        <v>56920</v>
      </c>
      <c r="C3781" s="16" t="s">
        <v>158</v>
      </c>
      <c r="D3781" s="16">
        <v>15.6</v>
      </c>
      <c r="E3781" s="16" t="s">
        <v>4</v>
      </c>
      <c r="F3781" s="16"/>
      <c r="G3781" s="16"/>
      <c r="H3781" s="16"/>
      <c r="I3781" s="16">
        <v>0</v>
      </c>
      <c r="J3781" s="16"/>
      <c r="K3781" s="16"/>
      <c r="L3781" s="16"/>
    </row>
    <row r="3782" spans="1:12" x14ac:dyDescent="0.25">
      <c r="A3782" s="114">
        <v>42423</v>
      </c>
      <c r="B3782" s="16">
        <v>56921</v>
      </c>
      <c r="C3782" s="16" t="s">
        <v>153</v>
      </c>
      <c r="D3782" s="16">
        <v>13.3</v>
      </c>
      <c r="E3782" s="16" t="s">
        <v>4</v>
      </c>
      <c r="F3782" s="16"/>
      <c r="G3782" s="16"/>
      <c r="H3782" s="16"/>
      <c r="I3782" s="16">
        <v>0</v>
      </c>
      <c r="J3782" s="16"/>
      <c r="K3782" s="16"/>
      <c r="L3782" s="16"/>
    </row>
    <row r="3783" spans="1:12" x14ac:dyDescent="0.25">
      <c r="A3783" s="114">
        <v>42423</v>
      </c>
      <c r="B3783" s="16">
        <v>56922</v>
      </c>
      <c r="C3783" s="16" t="s">
        <v>151</v>
      </c>
      <c r="D3783" s="16">
        <v>14.9</v>
      </c>
      <c r="E3783" s="16" t="s">
        <v>4</v>
      </c>
      <c r="F3783" s="16"/>
      <c r="G3783" s="16"/>
      <c r="H3783" s="16"/>
      <c r="I3783" s="16">
        <v>0</v>
      </c>
      <c r="J3783" s="16"/>
      <c r="K3783" s="16"/>
      <c r="L3783" s="16"/>
    </row>
    <row r="3784" spans="1:12" x14ac:dyDescent="0.25">
      <c r="A3784" s="114">
        <v>42423</v>
      </c>
      <c r="B3784" s="16">
        <v>56923</v>
      </c>
      <c r="C3784" s="16" t="s">
        <v>158</v>
      </c>
      <c r="D3784" s="16">
        <v>15.6</v>
      </c>
      <c r="E3784" s="16" t="s">
        <v>4</v>
      </c>
      <c r="F3784" s="16"/>
      <c r="G3784" s="16"/>
      <c r="H3784" s="16"/>
      <c r="I3784" s="16">
        <v>0</v>
      </c>
      <c r="J3784" s="16"/>
      <c r="K3784" s="16"/>
      <c r="L3784" s="16"/>
    </row>
    <row r="3785" spans="1:12" x14ac:dyDescent="0.25">
      <c r="A3785" s="114">
        <v>42423</v>
      </c>
      <c r="B3785" s="16">
        <v>56924</v>
      </c>
      <c r="C3785" s="16" t="s">
        <v>152</v>
      </c>
      <c r="D3785" s="16">
        <v>14.9</v>
      </c>
      <c r="E3785" s="16" t="s">
        <v>4</v>
      </c>
      <c r="F3785" s="16"/>
      <c r="G3785" s="16"/>
      <c r="H3785" s="16"/>
      <c r="I3785" s="16">
        <v>0</v>
      </c>
      <c r="J3785" s="16"/>
      <c r="K3785" s="16"/>
      <c r="L3785" s="16"/>
    </row>
    <row r="3786" spans="1:12" x14ac:dyDescent="0.25">
      <c r="A3786" s="114">
        <v>42423</v>
      </c>
      <c r="B3786" s="16">
        <v>56925</v>
      </c>
      <c r="C3786" s="16" t="s">
        <v>153</v>
      </c>
      <c r="D3786" s="16">
        <v>13.3</v>
      </c>
      <c r="E3786" s="16" t="s">
        <v>4</v>
      </c>
      <c r="F3786" s="16"/>
      <c r="G3786" s="16"/>
      <c r="H3786" s="16"/>
      <c r="I3786" s="16">
        <v>0</v>
      </c>
      <c r="J3786" s="16"/>
      <c r="K3786" s="16"/>
      <c r="L3786" s="16"/>
    </row>
    <row r="3787" spans="1:12" x14ac:dyDescent="0.25">
      <c r="A3787" s="114">
        <v>42423</v>
      </c>
      <c r="B3787" s="16">
        <v>56926</v>
      </c>
      <c r="C3787" s="16" t="s">
        <v>151</v>
      </c>
      <c r="D3787" s="16">
        <v>14.9</v>
      </c>
      <c r="E3787" s="16" t="s">
        <v>4</v>
      </c>
      <c r="F3787" s="16"/>
      <c r="G3787" s="16"/>
      <c r="H3787" s="16"/>
      <c r="I3787" s="16">
        <v>0</v>
      </c>
      <c r="J3787" s="16"/>
      <c r="K3787" s="16"/>
      <c r="L3787" s="16"/>
    </row>
    <row r="3788" spans="1:12" x14ac:dyDescent="0.25">
      <c r="A3788" s="114">
        <v>42423</v>
      </c>
      <c r="B3788" s="16">
        <v>56927</v>
      </c>
      <c r="C3788" s="16" t="s">
        <v>158</v>
      </c>
      <c r="D3788" s="16">
        <v>15.6</v>
      </c>
      <c r="E3788" s="16" t="s">
        <v>4</v>
      </c>
      <c r="F3788" s="16"/>
      <c r="G3788" s="16"/>
      <c r="H3788" s="16"/>
      <c r="I3788" s="16">
        <v>0</v>
      </c>
      <c r="J3788" s="16"/>
      <c r="K3788" s="16"/>
      <c r="L3788" s="16"/>
    </row>
    <row r="3789" spans="1:12" x14ac:dyDescent="0.25">
      <c r="A3789" s="114">
        <v>42423</v>
      </c>
      <c r="B3789" s="16">
        <v>56928</v>
      </c>
      <c r="C3789" s="16" t="s">
        <v>153</v>
      </c>
      <c r="D3789" s="16">
        <v>13.3</v>
      </c>
      <c r="E3789" s="16" t="s">
        <v>4</v>
      </c>
      <c r="F3789" s="16"/>
      <c r="G3789" s="16"/>
      <c r="H3789" s="16"/>
      <c r="I3789" s="16">
        <v>0</v>
      </c>
      <c r="J3789" s="16"/>
      <c r="K3789" s="16"/>
      <c r="L3789" s="16"/>
    </row>
    <row r="3790" spans="1:12" x14ac:dyDescent="0.25">
      <c r="A3790" s="114">
        <v>42423</v>
      </c>
      <c r="B3790" s="16">
        <v>56929</v>
      </c>
      <c r="C3790" s="16" t="s">
        <v>151</v>
      </c>
      <c r="D3790" s="16">
        <v>14.9</v>
      </c>
      <c r="E3790" s="16" t="s">
        <v>4</v>
      </c>
      <c r="F3790" s="16"/>
      <c r="G3790" s="16"/>
      <c r="H3790" s="16"/>
      <c r="I3790" s="16">
        <v>0</v>
      </c>
      <c r="J3790" s="16"/>
      <c r="K3790" s="16"/>
      <c r="L3790" s="16"/>
    </row>
    <row r="3791" spans="1:12" x14ac:dyDescent="0.25">
      <c r="A3791" s="114">
        <v>42423</v>
      </c>
      <c r="B3791" s="16">
        <v>56930</v>
      </c>
      <c r="C3791" s="16" t="s">
        <v>152</v>
      </c>
      <c r="D3791" s="16">
        <v>14.9</v>
      </c>
      <c r="E3791" s="16" t="s">
        <v>4</v>
      </c>
      <c r="F3791" s="16"/>
      <c r="G3791" s="16"/>
      <c r="H3791" s="16"/>
      <c r="I3791" s="16">
        <v>0</v>
      </c>
      <c r="J3791" s="16"/>
      <c r="K3791" s="16"/>
      <c r="L3791" s="16"/>
    </row>
    <row r="3792" spans="1:12" x14ac:dyDescent="0.25">
      <c r="A3792" s="114">
        <v>42423</v>
      </c>
      <c r="B3792" s="16">
        <v>56931</v>
      </c>
      <c r="C3792" s="16" t="s">
        <v>151</v>
      </c>
      <c r="D3792" s="16">
        <v>14.9</v>
      </c>
      <c r="E3792" s="16" t="s">
        <v>4</v>
      </c>
      <c r="F3792" s="16"/>
      <c r="G3792" s="16"/>
      <c r="H3792" s="16"/>
      <c r="I3792" s="16">
        <v>0</v>
      </c>
      <c r="J3792" s="16"/>
      <c r="K3792" s="16"/>
      <c r="L3792" s="16"/>
    </row>
    <row r="3793" spans="1:12" x14ac:dyDescent="0.25">
      <c r="A3793" s="114">
        <v>42423</v>
      </c>
      <c r="B3793" s="16">
        <v>56932</v>
      </c>
      <c r="C3793" s="16" t="s">
        <v>158</v>
      </c>
      <c r="D3793" s="16">
        <v>15.6</v>
      </c>
      <c r="E3793" s="16" t="s">
        <v>4</v>
      </c>
      <c r="F3793" s="16"/>
      <c r="G3793" s="16"/>
      <c r="H3793" s="16"/>
      <c r="I3793" s="16">
        <v>0</v>
      </c>
      <c r="J3793" s="16"/>
      <c r="K3793" s="16"/>
      <c r="L3793" s="16"/>
    </row>
    <row r="3794" spans="1:12" x14ac:dyDescent="0.25">
      <c r="A3794" s="114">
        <v>42423</v>
      </c>
      <c r="B3794" s="16">
        <v>56933</v>
      </c>
      <c r="C3794" s="16" t="s">
        <v>153</v>
      </c>
      <c r="D3794" s="16">
        <v>13.3</v>
      </c>
      <c r="E3794" s="16" t="s">
        <v>4</v>
      </c>
      <c r="F3794" s="16"/>
      <c r="G3794" s="16"/>
      <c r="H3794" s="16"/>
      <c r="I3794" s="16">
        <v>0</v>
      </c>
      <c r="J3794" s="16"/>
      <c r="K3794" s="16"/>
      <c r="L3794" s="16"/>
    </row>
    <row r="3795" spans="1:12" x14ac:dyDescent="0.25">
      <c r="A3795" s="114">
        <v>42423</v>
      </c>
      <c r="B3795" s="16">
        <v>56934</v>
      </c>
      <c r="C3795" s="16" t="s">
        <v>151</v>
      </c>
      <c r="D3795" s="16">
        <v>14.9</v>
      </c>
      <c r="E3795" s="16" t="s">
        <v>4</v>
      </c>
      <c r="F3795" s="16"/>
      <c r="G3795" s="16"/>
      <c r="H3795" s="16"/>
      <c r="I3795" s="16">
        <v>0</v>
      </c>
      <c r="J3795" s="16"/>
      <c r="K3795" s="16"/>
      <c r="L3795" s="16"/>
    </row>
    <row r="3796" spans="1:12" x14ac:dyDescent="0.25">
      <c r="A3796" s="114">
        <v>42423</v>
      </c>
      <c r="B3796" s="16">
        <v>56935</v>
      </c>
      <c r="C3796" s="16" t="s">
        <v>152</v>
      </c>
      <c r="D3796" s="16">
        <v>14.9</v>
      </c>
      <c r="E3796" s="16" t="s">
        <v>4</v>
      </c>
      <c r="F3796" s="16"/>
      <c r="G3796" s="16"/>
      <c r="H3796" s="16"/>
      <c r="I3796" s="16">
        <v>0</v>
      </c>
      <c r="J3796" s="16"/>
      <c r="K3796" s="16"/>
      <c r="L3796" s="16"/>
    </row>
    <row r="3797" spans="1:12" x14ac:dyDescent="0.25">
      <c r="A3797" s="114">
        <v>42423</v>
      </c>
      <c r="B3797" s="16">
        <v>56936</v>
      </c>
      <c r="C3797" s="16" t="s">
        <v>158</v>
      </c>
      <c r="D3797" s="16">
        <v>15.6</v>
      </c>
      <c r="E3797" s="16" t="s">
        <v>4</v>
      </c>
      <c r="F3797" s="16"/>
      <c r="G3797" s="16"/>
      <c r="H3797" s="16"/>
      <c r="I3797" s="16">
        <v>0</v>
      </c>
      <c r="J3797" s="16"/>
      <c r="K3797" s="16"/>
      <c r="L3797" s="16"/>
    </row>
    <row r="3798" spans="1:12" x14ac:dyDescent="0.25">
      <c r="A3798" s="114">
        <v>42423</v>
      </c>
      <c r="B3798" s="16">
        <v>56937</v>
      </c>
      <c r="C3798" s="16" t="s">
        <v>151</v>
      </c>
      <c r="D3798" s="16">
        <v>14.9</v>
      </c>
      <c r="E3798" s="16" t="s">
        <v>4</v>
      </c>
      <c r="F3798" s="16"/>
      <c r="G3798" s="16"/>
      <c r="H3798" s="16"/>
      <c r="I3798" s="16">
        <v>0</v>
      </c>
      <c r="J3798" s="16"/>
      <c r="K3798" s="16"/>
      <c r="L3798" s="16"/>
    </row>
    <row r="3799" spans="1:12" x14ac:dyDescent="0.25">
      <c r="A3799" s="114">
        <v>42423</v>
      </c>
      <c r="B3799" s="16">
        <v>56938</v>
      </c>
      <c r="C3799" s="16" t="s">
        <v>158</v>
      </c>
      <c r="D3799" s="16">
        <v>15.6</v>
      </c>
      <c r="E3799" s="16" t="s">
        <v>4</v>
      </c>
      <c r="F3799" s="16"/>
      <c r="G3799" s="16"/>
      <c r="H3799" s="16"/>
      <c r="I3799" s="16">
        <v>0</v>
      </c>
      <c r="J3799" s="16"/>
      <c r="K3799" s="16"/>
      <c r="L3799" s="16"/>
    </row>
    <row r="3800" spans="1:12" ht="15.75" thickBot="1" x14ac:dyDescent="0.3">
      <c r="A3800" s="114">
        <v>42423</v>
      </c>
      <c r="B3800" s="16">
        <v>56939</v>
      </c>
      <c r="C3800" s="16" t="s">
        <v>153</v>
      </c>
      <c r="D3800" s="16">
        <v>13.3</v>
      </c>
      <c r="E3800" s="16" t="s">
        <v>4</v>
      </c>
      <c r="F3800" s="16"/>
      <c r="G3800" s="16"/>
      <c r="H3800" s="16"/>
      <c r="I3800" s="16">
        <v>0</v>
      </c>
      <c r="J3800" s="22"/>
      <c r="K3800" s="22"/>
      <c r="L3800" s="22"/>
    </row>
    <row r="3801" spans="1:12" x14ac:dyDescent="0.25">
      <c r="A3801" s="114">
        <v>42424</v>
      </c>
      <c r="B3801" s="16">
        <v>56940</v>
      </c>
      <c r="C3801" s="16" t="s">
        <v>152</v>
      </c>
      <c r="D3801" s="16">
        <v>14.9</v>
      </c>
      <c r="E3801" s="16" t="s">
        <v>4</v>
      </c>
      <c r="F3801" s="16"/>
      <c r="G3801" s="16"/>
      <c r="H3801" s="16"/>
      <c r="I3801" s="16">
        <v>0</v>
      </c>
      <c r="J3801" s="17"/>
      <c r="K3801" s="17"/>
      <c r="L3801" s="17"/>
    </row>
    <row r="3802" spans="1:12" x14ac:dyDescent="0.25">
      <c r="A3802" s="114">
        <v>42424</v>
      </c>
      <c r="B3802" s="16">
        <v>56941</v>
      </c>
      <c r="C3802" s="16" t="s">
        <v>153</v>
      </c>
      <c r="D3802" s="16">
        <v>13.3</v>
      </c>
      <c r="E3802" s="16" t="s">
        <v>4</v>
      </c>
      <c r="F3802" s="16"/>
      <c r="G3802" s="16"/>
      <c r="H3802" s="16"/>
      <c r="I3802" s="16">
        <v>0</v>
      </c>
      <c r="J3802" s="16"/>
      <c r="K3802" s="16"/>
      <c r="L3802" s="16"/>
    </row>
    <row r="3803" spans="1:12" x14ac:dyDescent="0.25">
      <c r="A3803" s="114">
        <v>42424</v>
      </c>
      <c r="B3803" s="16">
        <v>56942</v>
      </c>
      <c r="C3803" s="16" t="s">
        <v>155</v>
      </c>
      <c r="D3803" s="16">
        <v>14.9</v>
      </c>
      <c r="E3803" s="16" t="s">
        <v>4</v>
      </c>
      <c r="F3803" s="16"/>
      <c r="G3803" s="16"/>
      <c r="H3803" s="16"/>
      <c r="I3803" s="16">
        <v>0</v>
      </c>
      <c r="J3803" s="16"/>
      <c r="K3803" s="16"/>
      <c r="L3803" s="16"/>
    </row>
    <row r="3804" spans="1:12" x14ac:dyDescent="0.25">
      <c r="A3804" s="114">
        <v>42424</v>
      </c>
      <c r="B3804" s="16">
        <v>56943</v>
      </c>
      <c r="C3804" s="16" t="s">
        <v>152</v>
      </c>
      <c r="D3804" s="16">
        <v>14.9</v>
      </c>
      <c r="E3804" s="16" t="s">
        <v>4</v>
      </c>
      <c r="F3804" s="16"/>
      <c r="G3804" s="16"/>
      <c r="H3804" s="16"/>
      <c r="I3804" s="16">
        <v>0</v>
      </c>
      <c r="J3804" s="16"/>
      <c r="K3804" s="16"/>
      <c r="L3804" s="16"/>
    </row>
    <row r="3805" spans="1:12" x14ac:dyDescent="0.25">
      <c r="A3805" s="114">
        <v>42424</v>
      </c>
      <c r="B3805" s="16">
        <v>56944</v>
      </c>
      <c r="C3805" s="16" t="s">
        <v>153</v>
      </c>
      <c r="D3805" s="16">
        <v>13.3</v>
      </c>
      <c r="E3805" s="16" t="s">
        <v>4</v>
      </c>
      <c r="F3805" s="16"/>
      <c r="G3805" s="16"/>
      <c r="H3805" s="16"/>
      <c r="I3805" s="16">
        <v>0</v>
      </c>
      <c r="J3805" s="16"/>
      <c r="K3805" s="16"/>
      <c r="L3805" s="16"/>
    </row>
    <row r="3806" spans="1:12" x14ac:dyDescent="0.25">
      <c r="A3806" s="114">
        <v>42424</v>
      </c>
      <c r="B3806" s="16">
        <v>56945</v>
      </c>
      <c r="C3806" s="16" t="s">
        <v>155</v>
      </c>
      <c r="D3806" s="16">
        <v>14.9</v>
      </c>
      <c r="E3806" s="16" t="s">
        <v>4</v>
      </c>
      <c r="F3806" s="16"/>
      <c r="G3806" s="16"/>
      <c r="H3806" s="16"/>
      <c r="I3806" s="16">
        <v>0</v>
      </c>
      <c r="J3806" s="16"/>
      <c r="K3806" s="16"/>
      <c r="L3806" s="16"/>
    </row>
    <row r="3807" spans="1:12" x14ac:dyDescent="0.25">
      <c r="A3807" s="114">
        <v>42424</v>
      </c>
      <c r="B3807" s="16">
        <v>56946</v>
      </c>
      <c r="C3807" s="16" t="s">
        <v>152</v>
      </c>
      <c r="D3807" s="16">
        <v>14.9</v>
      </c>
      <c r="E3807" s="16" t="s">
        <v>4</v>
      </c>
      <c r="F3807" s="16"/>
      <c r="G3807" s="16"/>
      <c r="H3807" s="16"/>
      <c r="I3807" s="16">
        <v>0</v>
      </c>
      <c r="J3807" s="16"/>
      <c r="K3807" s="16"/>
      <c r="L3807" s="16"/>
    </row>
    <row r="3808" spans="1:12" x14ac:dyDescent="0.25">
      <c r="A3808" s="114">
        <v>42424</v>
      </c>
      <c r="B3808" s="16">
        <v>56947</v>
      </c>
      <c r="C3808" s="16" t="s">
        <v>153</v>
      </c>
      <c r="D3808" s="16">
        <v>13.3</v>
      </c>
      <c r="E3808" s="16" t="s">
        <v>4</v>
      </c>
      <c r="F3808" s="16"/>
      <c r="G3808" s="16"/>
      <c r="H3808" s="16"/>
      <c r="I3808" s="16">
        <v>0</v>
      </c>
      <c r="J3808" s="16"/>
      <c r="K3808" s="16"/>
      <c r="L3808" s="16"/>
    </row>
    <row r="3809" spans="1:12" x14ac:dyDescent="0.25">
      <c r="A3809" s="114">
        <v>42424</v>
      </c>
      <c r="B3809" s="16">
        <v>56948</v>
      </c>
      <c r="C3809" s="16" t="s">
        <v>155</v>
      </c>
      <c r="D3809" s="16">
        <v>14.9</v>
      </c>
      <c r="E3809" s="16" t="s">
        <v>4</v>
      </c>
      <c r="F3809" s="16"/>
      <c r="G3809" s="16"/>
      <c r="H3809" s="16"/>
      <c r="I3809" s="16">
        <v>0</v>
      </c>
      <c r="J3809" s="16"/>
      <c r="K3809" s="16"/>
      <c r="L3809" s="16"/>
    </row>
    <row r="3810" spans="1:12" x14ac:dyDescent="0.25">
      <c r="A3810" s="114">
        <v>42424</v>
      </c>
      <c r="B3810" s="16">
        <v>56949</v>
      </c>
      <c r="C3810" s="16" t="s">
        <v>152</v>
      </c>
      <c r="D3810" s="16">
        <v>14.9</v>
      </c>
      <c r="E3810" s="16" t="s">
        <v>4</v>
      </c>
      <c r="F3810" s="16"/>
      <c r="G3810" s="16"/>
      <c r="H3810" s="16"/>
      <c r="I3810" s="16">
        <v>0</v>
      </c>
      <c r="J3810" s="16"/>
      <c r="K3810" s="16"/>
      <c r="L3810" s="16"/>
    </row>
    <row r="3811" spans="1:12" x14ac:dyDescent="0.25">
      <c r="A3811" s="114">
        <v>42424</v>
      </c>
      <c r="B3811" s="16">
        <v>56950</v>
      </c>
      <c r="C3811" s="16" t="s">
        <v>153</v>
      </c>
      <c r="D3811" s="16">
        <v>13.3</v>
      </c>
      <c r="E3811" s="16" t="s">
        <v>4</v>
      </c>
      <c r="F3811" s="16"/>
      <c r="G3811" s="16"/>
      <c r="H3811" s="16"/>
      <c r="I3811" s="16">
        <v>0</v>
      </c>
      <c r="J3811" s="16"/>
      <c r="K3811" s="16"/>
      <c r="L3811" s="16"/>
    </row>
    <row r="3812" spans="1:12" x14ac:dyDescent="0.25">
      <c r="A3812" s="114">
        <v>42424</v>
      </c>
      <c r="B3812" s="16">
        <v>56951</v>
      </c>
      <c r="C3812" s="16" t="s">
        <v>155</v>
      </c>
      <c r="D3812" s="16">
        <v>14.9</v>
      </c>
      <c r="E3812" s="16" t="s">
        <v>4</v>
      </c>
      <c r="F3812" s="16"/>
      <c r="G3812" s="16"/>
      <c r="H3812" s="16"/>
      <c r="I3812" s="16">
        <v>0</v>
      </c>
      <c r="J3812" s="16"/>
      <c r="K3812" s="16"/>
      <c r="L3812" s="16"/>
    </row>
    <row r="3813" spans="1:12" x14ac:dyDescent="0.25">
      <c r="A3813" s="114">
        <v>42424</v>
      </c>
      <c r="B3813" s="16">
        <v>56952</v>
      </c>
      <c r="C3813" s="16" t="s">
        <v>152</v>
      </c>
      <c r="D3813" s="16">
        <v>14.9</v>
      </c>
      <c r="E3813" s="16" t="s">
        <v>4</v>
      </c>
      <c r="F3813" s="16"/>
      <c r="G3813" s="16"/>
      <c r="H3813" s="16"/>
      <c r="I3813" s="16">
        <v>0</v>
      </c>
      <c r="J3813" s="16"/>
      <c r="K3813" s="16"/>
      <c r="L3813" s="16"/>
    </row>
    <row r="3814" spans="1:12" x14ac:dyDescent="0.25">
      <c r="A3814" s="114">
        <v>42424</v>
      </c>
      <c r="B3814" s="16">
        <v>56953</v>
      </c>
      <c r="C3814" s="16" t="s">
        <v>155</v>
      </c>
      <c r="D3814" s="16">
        <v>14.9</v>
      </c>
      <c r="E3814" s="16" t="s">
        <v>4</v>
      </c>
      <c r="F3814" s="16"/>
      <c r="G3814" s="16"/>
      <c r="H3814" s="16"/>
      <c r="I3814" s="16">
        <v>0</v>
      </c>
      <c r="J3814" s="16"/>
      <c r="K3814" s="16"/>
      <c r="L3814" s="16"/>
    </row>
    <row r="3815" spans="1:12" x14ac:dyDescent="0.25">
      <c r="A3815" s="114">
        <v>42424</v>
      </c>
      <c r="B3815" s="16">
        <v>56954</v>
      </c>
      <c r="C3815" s="16" t="s">
        <v>153</v>
      </c>
      <c r="D3815" s="16">
        <v>13.3</v>
      </c>
      <c r="E3815" s="16" t="s">
        <v>4</v>
      </c>
      <c r="F3815" s="16"/>
      <c r="G3815" s="16"/>
      <c r="H3815" s="16"/>
      <c r="I3815" s="16">
        <v>0</v>
      </c>
      <c r="J3815" s="16"/>
      <c r="K3815" s="16"/>
      <c r="L3815" s="16"/>
    </row>
    <row r="3816" spans="1:12" x14ac:dyDescent="0.25">
      <c r="A3816" s="114">
        <v>42424</v>
      </c>
      <c r="B3816" s="16">
        <v>56955</v>
      </c>
      <c r="C3816" s="16" t="s">
        <v>152</v>
      </c>
      <c r="D3816" s="16">
        <v>14.9</v>
      </c>
      <c r="E3816" s="16" t="s">
        <v>4</v>
      </c>
      <c r="F3816" s="16"/>
      <c r="G3816" s="16"/>
      <c r="H3816" s="16"/>
      <c r="I3816" s="16">
        <v>0</v>
      </c>
      <c r="J3816" s="16"/>
      <c r="K3816" s="16"/>
      <c r="L3816" s="16"/>
    </row>
    <row r="3817" spans="1:12" x14ac:dyDescent="0.25">
      <c r="A3817" s="114">
        <v>42424</v>
      </c>
      <c r="B3817" s="16">
        <v>56956</v>
      </c>
      <c r="C3817" s="16" t="s">
        <v>155</v>
      </c>
      <c r="D3817" s="16">
        <v>14.9</v>
      </c>
      <c r="E3817" s="16" t="s">
        <v>4</v>
      </c>
      <c r="F3817" s="16"/>
      <c r="G3817" s="16"/>
      <c r="H3817" s="16"/>
      <c r="I3817" s="16">
        <v>0</v>
      </c>
      <c r="J3817" s="16"/>
      <c r="K3817" s="16"/>
      <c r="L3817" s="16"/>
    </row>
    <row r="3818" spans="1:12" x14ac:dyDescent="0.25">
      <c r="A3818" s="114">
        <v>42424</v>
      </c>
      <c r="B3818" s="16">
        <v>56957</v>
      </c>
      <c r="C3818" s="16" t="s">
        <v>153</v>
      </c>
      <c r="D3818" s="16">
        <v>13.3</v>
      </c>
      <c r="E3818" s="16" t="s">
        <v>4</v>
      </c>
      <c r="F3818" s="16"/>
      <c r="G3818" s="16"/>
      <c r="H3818" s="16"/>
      <c r="I3818" s="16">
        <v>0</v>
      </c>
      <c r="J3818" s="16"/>
      <c r="K3818" s="16"/>
      <c r="L3818" s="16"/>
    </row>
    <row r="3819" spans="1:12" x14ac:dyDescent="0.25">
      <c r="A3819" s="114">
        <v>42424</v>
      </c>
      <c r="B3819" s="16">
        <v>56958</v>
      </c>
      <c r="C3819" s="16" t="s">
        <v>152</v>
      </c>
      <c r="D3819" s="16">
        <v>14.9</v>
      </c>
      <c r="E3819" s="16" t="s">
        <v>4</v>
      </c>
      <c r="F3819" s="16"/>
      <c r="G3819" s="16"/>
      <c r="H3819" s="16"/>
      <c r="I3819" s="16">
        <v>0</v>
      </c>
      <c r="J3819" s="16"/>
      <c r="K3819" s="16"/>
      <c r="L3819" s="16"/>
    </row>
    <row r="3820" spans="1:12" x14ac:dyDescent="0.25">
      <c r="A3820" s="114">
        <v>42424</v>
      </c>
      <c r="B3820" s="16">
        <v>56959</v>
      </c>
      <c r="C3820" s="16" t="s">
        <v>155</v>
      </c>
      <c r="D3820" s="16">
        <v>14.9</v>
      </c>
      <c r="E3820" s="16" t="s">
        <v>4</v>
      </c>
      <c r="F3820" s="16"/>
      <c r="G3820" s="16"/>
      <c r="H3820" s="16"/>
      <c r="I3820" s="16">
        <v>0</v>
      </c>
      <c r="J3820" s="16"/>
      <c r="K3820" s="16"/>
      <c r="L3820" s="16"/>
    </row>
    <row r="3821" spans="1:12" x14ac:dyDescent="0.25">
      <c r="A3821" s="114">
        <v>42424</v>
      </c>
      <c r="B3821" s="16">
        <v>56960</v>
      </c>
      <c r="C3821" s="16" t="s">
        <v>153</v>
      </c>
      <c r="D3821" s="16">
        <v>13.3</v>
      </c>
      <c r="E3821" s="16" t="s">
        <v>4</v>
      </c>
      <c r="F3821" s="16"/>
      <c r="G3821" s="16"/>
      <c r="H3821" s="16"/>
      <c r="I3821" s="16">
        <v>0</v>
      </c>
      <c r="J3821" s="16"/>
      <c r="K3821" s="16"/>
      <c r="L3821" s="16"/>
    </row>
    <row r="3822" spans="1:12" x14ac:dyDescent="0.25">
      <c r="A3822" s="114">
        <v>42424</v>
      </c>
      <c r="B3822" s="16">
        <v>56961</v>
      </c>
      <c r="C3822" s="16" t="s">
        <v>152</v>
      </c>
      <c r="D3822" s="16">
        <v>14.9</v>
      </c>
      <c r="E3822" s="16" t="s">
        <v>4</v>
      </c>
      <c r="F3822" s="16"/>
      <c r="G3822" s="16"/>
      <c r="H3822" s="16"/>
      <c r="I3822" s="16">
        <v>0</v>
      </c>
      <c r="J3822" s="16"/>
      <c r="K3822" s="16"/>
      <c r="L3822" s="16"/>
    </row>
    <row r="3823" spans="1:12" x14ac:dyDescent="0.25">
      <c r="A3823" s="114">
        <v>42424</v>
      </c>
      <c r="B3823" s="16">
        <v>56962</v>
      </c>
      <c r="C3823" s="16" t="s">
        <v>155</v>
      </c>
      <c r="D3823" s="16">
        <v>14.9</v>
      </c>
      <c r="E3823" s="16" t="s">
        <v>4</v>
      </c>
      <c r="F3823" s="16"/>
      <c r="G3823" s="16"/>
      <c r="H3823" s="16"/>
      <c r="I3823" s="16">
        <v>0</v>
      </c>
      <c r="J3823" s="16"/>
      <c r="K3823" s="16"/>
      <c r="L3823" s="16"/>
    </row>
    <row r="3824" spans="1:12" x14ac:dyDescent="0.25">
      <c r="A3824" s="114">
        <v>42424</v>
      </c>
      <c r="B3824" s="16">
        <v>56963</v>
      </c>
      <c r="C3824" s="16" t="s">
        <v>153</v>
      </c>
      <c r="D3824" s="16">
        <v>13.3</v>
      </c>
      <c r="E3824" s="16" t="s">
        <v>4</v>
      </c>
      <c r="F3824" s="16"/>
      <c r="G3824" s="16"/>
      <c r="H3824" s="16"/>
      <c r="I3824" s="16">
        <v>0</v>
      </c>
      <c r="J3824" s="16"/>
      <c r="K3824" s="16"/>
      <c r="L3824" s="16"/>
    </row>
    <row r="3825" spans="1:12" x14ac:dyDescent="0.25">
      <c r="A3825" s="114">
        <v>42424</v>
      </c>
      <c r="B3825" s="16">
        <v>56964</v>
      </c>
      <c r="C3825" s="16" t="s">
        <v>152</v>
      </c>
      <c r="D3825" s="16">
        <v>14.9</v>
      </c>
      <c r="E3825" s="16" t="s">
        <v>4</v>
      </c>
      <c r="F3825" s="16"/>
      <c r="G3825" s="16"/>
      <c r="H3825" s="16"/>
      <c r="I3825" s="16">
        <v>0</v>
      </c>
      <c r="J3825" s="16"/>
      <c r="K3825" s="16"/>
      <c r="L3825" s="16"/>
    </row>
    <row r="3826" spans="1:12" x14ac:dyDescent="0.25">
      <c r="A3826" s="114">
        <v>42424</v>
      </c>
      <c r="B3826" s="16">
        <v>56965</v>
      </c>
      <c r="C3826" s="16" t="s">
        <v>155</v>
      </c>
      <c r="D3826" s="16">
        <v>14.9</v>
      </c>
      <c r="E3826" s="16" t="s">
        <v>4</v>
      </c>
      <c r="F3826" s="16"/>
      <c r="G3826" s="16"/>
      <c r="H3826" s="16"/>
      <c r="I3826" s="16">
        <v>0</v>
      </c>
      <c r="J3826" s="16"/>
      <c r="K3826" s="16"/>
      <c r="L3826" s="16"/>
    </row>
    <row r="3827" spans="1:12" x14ac:dyDescent="0.25">
      <c r="A3827" s="114">
        <v>42424</v>
      </c>
      <c r="B3827" s="16">
        <v>56966</v>
      </c>
      <c r="C3827" s="16" t="s">
        <v>153</v>
      </c>
      <c r="D3827" s="16">
        <v>13.3</v>
      </c>
      <c r="E3827" s="16" t="s">
        <v>4</v>
      </c>
      <c r="F3827" s="16"/>
      <c r="G3827" s="16"/>
      <c r="H3827" s="16"/>
      <c r="I3827" s="16">
        <v>0</v>
      </c>
      <c r="J3827" s="16"/>
      <c r="K3827" s="16"/>
      <c r="L3827" s="16"/>
    </row>
    <row r="3828" spans="1:12" x14ac:dyDescent="0.25">
      <c r="A3828" s="114">
        <v>42424</v>
      </c>
      <c r="B3828" s="16">
        <v>56967</v>
      </c>
      <c r="C3828" s="16" t="s">
        <v>152</v>
      </c>
      <c r="D3828" s="16">
        <v>14.9</v>
      </c>
      <c r="E3828" s="16" t="s">
        <v>4</v>
      </c>
      <c r="F3828" s="16"/>
      <c r="G3828" s="16"/>
      <c r="H3828" s="16"/>
      <c r="I3828" s="16">
        <v>0</v>
      </c>
      <c r="J3828" s="16"/>
      <c r="K3828" s="16"/>
      <c r="L3828" s="16"/>
    </row>
    <row r="3829" spans="1:12" x14ac:dyDescent="0.25">
      <c r="A3829" s="114">
        <v>42424</v>
      </c>
      <c r="B3829" s="16">
        <v>56968</v>
      </c>
      <c r="C3829" s="16" t="s">
        <v>155</v>
      </c>
      <c r="D3829" s="16">
        <v>14.9</v>
      </c>
      <c r="E3829" s="16" t="s">
        <v>4</v>
      </c>
      <c r="F3829" s="16"/>
      <c r="G3829" s="16"/>
      <c r="H3829" s="16"/>
      <c r="I3829" s="16">
        <v>0</v>
      </c>
      <c r="J3829" s="16"/>
      <c r="K3829" s="16"/>
      <c r="L3829" s="16"/>
    </row>
    <row r="3830" spans="1:12" x14ac:dyDescent="0.25">
      <c r="A3830" s="114">
        <v>42424</v>
      </c>
      <c r="B3830" s="16">
        <v>56969</v>
      </c>
      <c r="C3830" s="16" t="s">
        <v>153</v>
      </c>
      <c r="D3830" s="16">
        <v>13.3</v>
      </c>
      <c r="E3830" s="16" t="s">
        <v>4</v>
      </c>
      <c r="F3830" s="16"/>
      <c r="G3830" s="16"/>
      <c r="H3830" s="16"/>
      <c r="I3830" s="16">
        <v>0</v>
      </c>
      <c r="J3830" s="16"/>
      <c r="K3830" s="16"/>
      <c r="L3830" s="16"/>
    </row>
    <row r="3831" spans="1:12" x14ac:dyDescent="0.25">
      <c r="A3831" s="114">
        <v>42424</v>
      </c>
      <c r="B3831" s="16">
        <v>56970</v>
      </c>
      <c r="C3831" s="16" t="s">
        <v>152</v>
      </c>
      <c r="D3831" s="16">
        <v>14.9</v>
      </c>
      <c r="E3831" s="16" t="s">
        <v>4</v>
      </c>
      <c r="F3831" s="16"/>
      <c r="G3831" s="16"/>
      <c r="H3831" s="16"/>
      <c r="I3831" s="16">
        <v>0</v>
      </c>
      <c r="J3831" s="16"/>
      <c r="K3831" s="16"/>
      <c r="L3831" s="16"/>
    </row>
    <row r="3832" spans="1:12" x14ac:dyDescent="0.25">
      <c r="A3832" s="114">
        <v>42424</v>
      </c>
      <c r="B3832" s="16">
        <v>56971</v>
      </c>
      <c r="C3832" s="16" t="s">
        <v>155</v>
      </c>
      <c r="D3832" s="16">
        <v>14.9</v>
      </c>
      <c r="E3832" s="16" t="s">
        <v>4</v>
      </c>
      <c r="F3832" s="16"/>
      <c r="G3832" s="16"/>
      <c r="H3832" s="16"/>
      <c r="I3832" s="16">
        <v>0</v>
      </c>
      <c r="J3832" s="16"/>
      <c r="K3832" s="16"/>
      <c r="L3832" s="16"/>
    </row>
    <row r="3833" spans="1:12" x14ac:dyDescent="0.25">
      <c r="A3833" s="114">
        <v>42424</v>
      </c>
      <c r="B3833" s="16">
        <v>56972</v>
      </c>
      <c r="C3833" s="16" t="s">
        <v>153</v>
      </c>
      <c r="D3833" s="16">
        <v>13.3</v>
      </c>
      <c r="E3833" s="16" t="s">
        <v>4</v>
      </c>
      <c r="F3833" s="16"/>
      <c r="G3833" s="16"/>
      <c r="H3833" s="16"/>
      <c r="I3833" s="16">
        <v>0</v>
      </c>
      <c r="J3833" s="16"/>
      <c r="K3833" s="16"/>
      <c r="L3833" s="16"/>
    </row>
    <row r="3834" spans="1:12" x14ac:dyDescent="0.25">
      <c r="A3834" s="114">
        <v>42424</v>
      </c>
      <c r="B3834" s="16">
        <v>56973</v>
      </c>
      <c r="C3834" s="16" t="s">
        <v>152</v>
      </c>
      <c r="D3834" s="16">
        <v>14.9</v>
      </c>
      <c r="E3834" s="16" t="s">
        <v>4</v>
      </c>
      <c r="F3834" s="16"/>
      <c r="G3834" s="16"/>
      <c r="H3834" s="16"/>
      <c r="I3834" s="16">
        <v>0</v>
      </c>
      <c r="J3834" s="16"/>
      <c r="K3834" s="16"/>
      <c r="L3834" s="16"/>
    </row>
    <row r="3835" spans="1:12" x14ac:dyDescent="0.25">
      <c r="A3835" s="114">
        <v>42424</v>
      </c>
      <c r="B3835" s="16">
        <v>56974</v>
      </c>
      <c r="C3835" s="16" t="s">
        <v>155</v>
      </c>
      <c r="D3835" s="16">
        <v>14.9</v>
      </c>
      <c r="E3835" s="16" t="s">
        <v>4</v>
      </c>
      <c r="F3835" s="16"/>
      <c r="G3835" s="16"/>
      <c r="H3835" s="16"/>
      <c r="I3835" s="16">
        <v>0</v>
      </c>
      <c r="J3835" s="16"/>
      <c r="K3835" s="16"/>
      <c r="L3835" s="16"/>
    </row>
    <row r="3836" spans="1:12" x14ac:dyDescent="0.25">
      <c r="A3836" s="114">
        <v>42424</v>
      </c>
      <c r="B3836" s="16">
        <v>56975</v>
      </c>
      <c r="C3836" s="16" t="s">
        <v>153</v>
      </c>
      <c r="D3836" s="16">
        <v>13.3</v>
      </c>
      <c r="E3836" s="16" t="s">
        <v>4</v>
      </c>
      <c r="F3836" s="16"/>
      <c r="G3836" s="16"/>
      <c r="H3836" s="16"/>
      <c r="I3836" s="16">
        <v>0</v>
      </c>
      <c r="J3836" s="16"/>
      <c r="K3836" s="16"/>
      <c r="L3836" s="16"/>
    </row>
    <row r="3837" spans="1:12" x14ac:dyDescent="0.25">
      <c r="A3837" s="114">
        <v>42424</v>
      </c>
      <c r="B3837" s="16">
        <v>56976</v>
      </c>
      <c r="C3837" s="16" t="s">
        <v>152</v>
      </c>
      <c r="D3837" s="16">
        <v>14.9</v>
      </c>
      <c r="E3837" s="16" t="s">
        <v>4</v>
      </c>
      <c r="F3837" s="16"/>
      <c r="G3837" s="16"/>
      <c r="H3837" s="16"/>
      <c r="I3837" s="16">
        <v>0</v>
      </c>
      <c r="J3837" s="16"/>
      <c r="K3837" s="16"/>
      <c r="L3837" s="16"/>
    </row>
    <row r="3838" spans="1:12" x14ac:dyDescent="0.25">
      <c r="A3838" s="114">
        <v>42424</v>
      </c>
      <c r="B3838" s="16">
        <v>56977</v>
      </c>
      <c r="C3838" s="16" t="s">
        <v>155</v>
      </c>
      <c r="D3838" s="16">
        <v>14.9</v>
      </c>
      <c r="E3838" s="16" t="s">
        <v>4</v>
      </c>
      <c r="F3838" s="16"/>
      <c r="G3838" s="16"/>
      <c r="H3838" s="16"/>
      <c r="I3838" s="16">
        <v>0</v>
      </c>
      <c r="J3838" s="16"/>
      <c r="K3838" s="16"/>
      <c r="L3838" s="16"/>
    </row>
    <row r="3839" spans="1:12" x14ac:dyDescent="0.25">
      <c r="A3839" s="114">
        <v>42424</v>
      </c>
      <c r="B3839" s="16">
        <v>56978</v>
      </c>
      <c r="C3839" s="16" t="s">
        <v>153</v>
      </c>
      <c r="D3839" s="16">
        <v>13.3</v>
      </c>
      <c r="E3839" s="16" t="s">
        <v>4</v>
      </c>
      <c r="F3839" s="16"/>
      <c r="G3839" s="16"/>
      <c r="H3839" s="16"/>
      <c r="I3839" s="16">
        <v>0</v>
      </c>
      <c r="J3839" s="16"/>
      <c r="K3839" s="16"/>
      <c r="L3839" s="16"/>
    </row>
    <row r="3840" spans="1:12" x14ac:dyDescent="0.25">
      <c r="A3840" s="114">
        <v>42424</v>
      </c>
      <c r="B3840" s="16">
        <v>56979</v>
      </c>
      <c r="C3840" s="16" t="s">
        <v>155</v>
      </c>
      <c r="D3840" s="16">
        <v>14.9</v>
      </c>
      <c r="E3840" s="16" t="s">
        <v>4</v>
      </c>
      <c r="F3840" s="16"/>
      <c r="G3840" s="16"/>
      <c r="H3840" s="16"/>
      <c r="I3840" s="16">
        <v>0</v>
      </c>
      <c r="J3840" s="16"/>
      <c r="K3840" s="16"/>
      <c r="L3840" s="16"/>
    </row>
    <row r="3841" spans="1:12" x14ac:dyDescent="0.25">
      <c r="A3841" s="114">
        <v>42424</v>
      </c>
      <c r="B3841" s="16">
        <v>56980</v>
      </c>
      <c r="C3841" s="16" t="s">
        <v>152</v>
      </c>
      <c r="D3841" s="16">
        <v>14.9</v>
      </c>
      <c r="E3841" s="16" t="s">
        <v>4</v>
      </c>
      <c r="F3841" s="16"/>
      <c r="G3841" s="16"/>
      <c r="H3841" s="16"/>
      <c r="I3841" s="16">
        <v>0</v>
      </c>
      <c r="J3841" s="16"/>
      <c r="K3841" s="16"/>
      <c r="L3841" s="16"/>
    </row>
    <row r="3842" spans="1:12" x14ac:dyDescent="0.25">
      <c r="A3842" s="114">
        <v>42424</v>
      </c>
      <c r="B3842" s="16">
        <v>56981</v>
      </c>
      <c r="C3842" s="16" t="s">
        <v>153</v>
      </c>
      <c r="D3842" s="16">
        <v>13.3</v>
      </c>
      <c r="E3842" s="16" t="s">
        <v>4</v>
      </c>
      <c r="F3842" s="16"/>
      <c r="G3842" s="16"/>
      <c r="H3842" s="16"/>
      <c r="I3842" s="16">
        <v>0</v>
      </c>
      <c r="J3842" s="16"/>
      <c r="K3842" s="16"/>
      <c r="L3842" s="16"/>
    </row>
    <row r="3843" spans="1:12" x14ac:dyDescent="0.25">
      <c r="A3843" s="114">
        <v>42424</v>
      </c>
      <c r="B3843" s="16">
        <v>56982</v>
      </c>
      <c r="C3843" s="16" t="s">
        <v>155</v>
      </c>
      <c r="D3843" s="16">
        <v>14.9</v>
      </c>
      <c r="E3843" s="16" t="s">
        <v>4</v>
      </c>
      <c r="F3843" s="16"/>
      <c r="G3843" s="16"/>
      <c r="H3843" s="16"/>
      <c r="I3843" s="16">
        <v>0</v>
      </c>
      <c r="J3843" s="16"/>
      <c r="K3843" s="16"/>
      <c r="L3843" s="16"/>
    </row>
    <row r="3844" spans="1:12" x14ac:dyDescent="0.25">
      <c r="A3844" s="114">
        <v>42424</v>
      </c>
      <c r="B3844" s="16">
        <v>56983</v>
      </c>
      <c r="C3844" s="16" t="s">
        <v>152</v>
      </c>
      <c r="D3844" s="16">
        <v>14.9</v>
      </c>
      <c r="E3844" s="16" t="s">
        <v>4</v>
      </c>
      <c r="F3844" s="16"/>
      <c r="G3844" s="16"/>
      <c r="H3844" s="16"/>
      <c r="I3844" s="16">
        <v>0</v>
      </c>
      <c r="J3844" s="16"/>
      <c r="K3844" s="16"/>
      <c r="L3844" s="16"/>
    </row>
    <row r="3845" spans="1:12" x14ac:dyDescent="0.25">
      <c r="A3845" s="114">
        <v>42424</v>
      </c>
      <c r="B3845" s="16">
        <v>56984</v>
      </c>
      <c r="C3845" s="16" t="s">
        <v>153</v>
      </c>
      <c r="D3845" s="16">
        <v>13.3</v>
      </c>
      <c r="E3845" s="16" t="s">
        <v>4</v>
      </c>
      <c r="F3845" s="16"/>
      <c r="G3845" s="16"/>
      <c r="H3845" s="16"/>
      <c r="I3845" s="16">
        <v>0</v>
      </c>
      <c r="J3845" s="16"/>
      <c r="K3845" s="16"/>
      <c r="L3845" s="16"/>
    </row>
    <row r="3846" spans="1:12" x14ac:dyDescent="0.25">
      <c r="A3846" s="114">
        <v>42424</v>
      </c>
      <c r="B3846" s="16">
        <v>56985</v>
      </c>
      <c r="C3846" s="16" t="s">
        <v>155</v>
      </c>
      <c r="D3846" s="16">
        <v>14.9</v>
      </c>
      <c r="E3846" s="16" t="s">
        <v>4</v>
      </c>
      <c r="F3846" s="16"/>
      <c r="G3846" s="16"/>
      <c r="H3846" s="16"/>
      <c r="I3846" s="16">
        <v>0</v>
      </c>
      <c r="J3846" s="16"/>
      <c r="K3846" s="16"/>
      <c r="L3846" s="16"/>
    </row>
    <row r="3847" spans="1:12" x14ac:dyDescent="0.25">
      <c r="A3847" s="114">
        <v>42424</v>
      </c>
      <c r="B3847" s="16">
        <v>56986</v>
      </c>
      <c r="C3847" s="16" t="s">
        <v>152</v>
      </c>
      <c r="D3847" s="16">
        <v>14.9</v>
      </c>
      <c r="E3847" s="16" t="s">
        <v>4</v>
      </c>
      <c r="F3847" s="16"/>
      <c r="G3847" s="16"/>
      <c r="H3847" s="16"/>
      <c r="I3847" s="16">
        <v>0</v>
      </c>
      <c r="J3847" s="16"/>
      <c r="K3847" s="16"/>
      <c r="L3847" s="16"/>
    </row>
    <row r="3848" spans="1:12" x14ac:dyDescent="0.25">
      <c r="A3848" s="114">
        <v>42424</v>
      </c>
      <c r="B3848" s="16">
        <v>56987</v>
      </c>
      <c r="C3848" s="16" t="s">
        <v>153</v>
      </c>
      <c r="D3848" s="16">
        <v>13.3</v>
      </c>
      <c r="E3848" s="16" t="s">
        <v>4</v>
      </c>
      <c r="F3848" s="16"/>
      <c r="G3848" s="16"/>
      <c r="H3848" s="16"/>
      <c r="I3848" s="16">
        <v>0</v>
      </c>
      <c r="J3848" s="16"/>
      <c r="K3848" s="16"/>
      <c r="L3848" s="16"/>
    </row>
    <row r="3849" spans="1:12" x14ac:dyDescent="0.25">
      <c r="A3849" s="114">
        <v>42424</v>
      </c>
      <c r="B3849" s="16">
        <v>56988</v>
      </c>
      <c r="C3849" s="16" t="s">
        <v>155</v>
      </c>
      <c r="D3849" s="16">
        <v>14.9</v>
      </c>
      <c r="E3849" s="16" t="s">
        <v>4</v>
      </c>
      <c r="F3849" s="16"/>
      <c r="G3849" s="16"/>
      <c r="H3849" s="16"/>
      <c r="I3849" s="16">
        <v>0</v>
      </c>
      <c r="J3849" s="16"/>
      <c r="K3849" s="16"/>
      <c r="L3849" s="16"/>
    </row>
    <row r="3850" spans="1:12" x14ac:dyDescent="0.25">
      <c r="A3850" s="114">
        <v>42424</v>
      </c>
      <c r="B3850" s="16">
        <v>56989</v>
      </c>
      <c r="C3850" s="16" t="s">
        <v>152</v>
      </c>
      <c r="D3850" s="16">
        <v>14.9</v>
      </c>
      <c r="E3850" s="16" t="s">
        <v>4</v>
      </c>
      <c r="F3850" s="16"/>
      <c r="G3850" s="16"/>
      <c r="H3850" s="16"/>
      <c r="I3850" s="16">
        <v>0</v>
      </c>
      <c r="J3850" s="16"/>
      <c r="K3850" s="16"/>
      <c r="L3850" s="16"/>
    </row>
    <row r="3851" spans="1:12" x14ac:dyDescent="0.25">
      <c r="A3851" s="114">
        <v>42424</v>
      </c>
      <c r="B3851" s="16">
        <v>56990</v>
      </c>
      <c r="C3851" s="16" t="s">
        <v>153</v>
      </c>
      <c r="D3851" s="16">
        <v>13.3</v>
      </c>
      <c r="E3851" s="16" t="s">
        <v>4</v>
      </c>
      <c r="F3851" s="16"/>
      <c r="G3851" s="16"/>
      <c r="H3851" s="16"/>
      <c r="I3851" s="16">
        <v>0</v>
      </c>
      <c r="J3851" s="16"/>
      <c r="K3851" s="16"/>
      <c r="L3851" s="16"/>
    </row>
    <row r="3852" spans="1:12" x14ac:dyDescent="0.25">
      <c r="A3852" s="114">
        <v>42424</v>
      </c>
      <c r="B3852" s="16">
        <v>56991</v>
      </c>
      <c r="C3852" s="16" t="s">
        <v>155</v>
      </c>
      <c r="D3852" s="16">
        <v>14.9</v>
      </c>
      <c r="E3852" s="16" t="s">
        <v>4</v>
      </c>
      <c r="F3852" s="16"/>
      <c r="G3852" s="16"/>
      <c r="H3852" s="16"/>
      <c r="I3852" s="16">
        <v>0</v>
      </c>
      <c r="J3852" s="16"/>
      <c r="K3852" s="16"/>
      <c r="L3852" s="16"/>
    </row>
    <row r="3853" spans="1:12" x14ac:dyDescent="0.25">
      <c r="A3853" s="114">
        <v>42424</v>
      </c>
      <c r="B3853" s="16">
        <v>56992</v>
      </c>
      <c r="C3853" s="16" t="s">
        <v>152</v>
      </c>
      <c r="D3853" s="16">
        <v>14.9</v>
      </c>
      <c r="E3853" s="16" t="s">
        <v>4</v>
      </c>
      <c r="F3853" s="16"/>
      <c r="G3853" s="16"/>
      <c r="H3853" s="16"/>
      <c r="I3853" s="16">
        <v>0</v>
      </c>
      <c r="J3853" s="16"/>
      <c r="K3853" s="16"/>
      <c r="L3853" s="16"/>
    </row>
    <row r="3854" spans="1:12" x14ac:dyDescent="0.25">
      <c r="A3854" s="114">
        <v>42424</v>
      </c>
      <c r="B3854" s="16">
        <v>56993</v>
      </c>
      <c r="C3854" s="16" t="s">
        <v>153</v>
      </c>
      <c r="D3854" s="16">
        <v>13.3</v>
      </c>
      <c r="E3854" s="16" t="s">
        <v>4</v>
      </c>
      <c r="F3854" s="16"/>
      <c r="G3854" s="16"/>
      <c r="H3854" s="16"/>
      <c r="I3854" s="16">
        <v>0</v>
      </c>
      <c r="J3854" s="16"/>
      <c r="K3854" s="16"/>
      <c r="L3854" s="16"/>
    </row>
    <row r="3855" spans="1:12" x14ac:dyDescent="0.25">
      <c r="A3855" s="114">
        <v>42424</v>
      </c>
      <c r="B3855" s="16">
        <v>56994</v>
      </c>
      <c r="C3855" s="16" t="s">
        <v>155</v>
      </c>
      <c r="D3855" s="16">
        <v>14.9</v>
      </c>
      <c r="E3855" s="16" t="s">
        <v>4</v>
      </c>
      <c r="F3855" s="16"/>
      <c r="G3855" s="16"/>
      <c r="H3855" s="16"/>
      <c r="I3855" s="16">
        <v>0</v>
      </c>
      <c r="J3855" s="16"/>
      <c r="K3855" s="16"/>
      <c r="L3855" s="16"/>
    </row>
    <row r="3856" spans="1:12" x14ac:dyDescent="0.25">
      <c r="A3856" s="114">
        <v>42424</v>
      </c>
      <c r="B3856" s="16">
        <v>56995</v>
      </c>
      <c r="C3856" s="16" t="s">
        <v>152</v>
      </c>
      <c r="D3856" s="16">
        <v>14.9</v>
      </c>
      <c r="E3856" s="16" t="s">
        <v>4</v>
      </c>
      <c r="F3856" s="16"/>
      <c r="G3856" s="16"/>
      <c r="H3856" s="16"/>
      <c r="I3856" s="16">
        <v>0</v>
      </c>
      <c r="J3856" s="16"/>
      <c r="K3856" s="16"/>
      <c r="L3856" s="16"/>
    </row>
    <row r="3857" spans="1:12" x14ac:dyDescent="0.25">
      <c r="A3857" s="114">
        <v>42424</v>
      </c>
      <c r="B3857" s="16">
        <v>56996</v>
      </c>
      <c r="C3857" s="16" t="s">
        <v>153</v>
      </c>
      <c r="D3857" s="16">
        <v>13.3</v>
      </c>
      <c r="E3857" s="16" t="s">
        <v>4</v>
      </c>
      <c r="F3857" s="16"/>
      <c r="G3857" s="16"/>
      <c r="H3857" s="16"/>
      <c r="I3857" s="16">
        <v>0</v>
      </c>
      <c r="J3857" s="16"/>
      <c r="K3857" s="16"/>
      <c r="L3857" s="16"/>
    </row>
    <row r="3858" spans="1:12" x14ac:dyDescent="0.25">
      <c r="A3858" s="114">
        <v>42424</v>
      </c>
      <c r="B3858" s="16">
        <v>56997</v>
      </c>
      <c r="C3858" s="16" t="s">
        <v>155</v>
      </c>
      <c r="D3858" s="16">
        <v>14.9</v>
      </c>
      <c r="E3858" s="16" t="s">
        <v>4</v>
      </c>
      <c r="F3858" s="16"/>
      <c r="G3858" s="16"/>
      <c r="H3858" s="16"/>
      <c r="I3858" s="16">
        <v>0</v>
      </c>
      <c r="J3858" s="16"/>
      <c r="K3858" s="16"/>
      <c r="L3858" s="16"/>
    </row>
    <row r="3859" spans="1:12" x14ac:dyDescent="0.25">
      <c r="A3859" s="114">
        <v>42424</v>
      </c>
      <c r="B3859" s="16">
        <v>56998</v>
      </c>
      <c r="C3859" s="16" t="s">
        <v>152</v>
      </c>
      <c r="D3859" s="16">
        <v>14.9</v>
      </c>
      <c r="E3859" s="16" t="s">
        <v>4</v>
      </c>
      <c r="F3859" s="16"/>
      <c r="G3859" s="16"/>
      <c r="H3859" s="16"/>
      <c r="I3859" s="16">
        <v>0</v>
      </c>
      <c r="J3859" s="16"/>
      <c r="K3859" s="16"/>
      <c r="L3859" s="16"/>
    </row>
    <row r="3860" spans="1:12" x14ac:dyDescent="0.25">
      <c r="A3860" s="114">
        <v>42424</v>
      </c>
      <c r="B3860" s="16">
        <v>56999</v>
      </c>
      <c r="C3860" s="16" t="s">
        <v>155</v>
      </c>
      <c r="D3860" s="16">
        <v>14.9</v>
      </c>
      <c r="E3860" s="16" t="s">
        <v>4</v>
      </c>
      <c r="F3860" s="16"/>
      <c r="G3860" s="16"/>
      <c r="H3860" s="16"/>
      <c r="I3860" s="16">
        <v>0</v>
      </c>
      <c r="J3860" s="16"/>
      <c r="K3860" s="16"/>
      <c r="L3860" s="16"/>
    </row>
    <row r="3861" spans="1:12" x14ac:dyDescent="0.25">
      <c r="A3861" s="114">
        <v>42424</v>
      </c>
      <c r="B3861" s="16">
        <v>57000</v>
      </c>
      <c r="C3861" s="16" t="s">
        <v>153</v>
      </c>
      <c r="D3861" s="16">
        <v>13.3</v>
      </c>
      <c r="E3861" s="16" t="s">
        <v>4</v>
      </c>
      <c r="F3861" s="16"/>
      <c r="G3861" s="16"/>
      <c r="H3861" s="16"/>
      <c r="I3861" s="16">
        <v>0</v>
      </c>
      <c r="J3861" s="16"/>
      <c r="K3861" s="16"/>
      <c r="L3861" s="16"/>
    </row>
    <row r="3862" spans="1:12" x14ac:dyDescent="0.25">
      <c r="A3862" s="114">
        <v>42424</v>
      </c>
      <c r="B3862" s="16">
        <v>57001</v>
      </c>
      <c r="C3862" s="16" t="s">
        <v>152</v>
      </c>
      <c r="D3862" s="16">
        <v>14.9</v>
      </c>
      <c r="E3862" s="16" t="s">
        <v>4</v>
      </c>
      <c r="F3862" s="16"/>
      <c r="G3862" s="16"/>
      <c r="H3862" s="16"/>
      <c r="I3862" s="16">
        <v>0</v>
      </c>
      <c r="J3862" s="16"/>
      <c r="K3862" s="16"/>
      <c r="L3862" s="16"/>
    </row>
    <row r="3863" spans="1:12" x14ac:dyDescent="0.25">
      <c r="A3863" s="114">
        <v>42424</v>
      </c>
      <c r="B3863" s="16">
        <v>57002</v>
      </c>
      <c r="C3863" s="16" t="s">
        <v>155</v>
      </c>
      <c r="D3863" s="16">
        <v>14.9</v>
      </c>
      <c r="E3863" s="16" t="s">
        <v>4</v>
      </c>
      <c r="F3863" s="16"/>
      <c r="G3863" s="16"/>
      <c r="H3863" s="16"/>
      <c r="I3863" s="16">
        <v>0</v>
      </c>
      <c r="J3863" s="16"/>
      <c r="K3863" s="16"/>
      <c r="L3863" s="16"/>
    </row>
    <row r="3864" spans="1:12" x14ac:dyDescent="0.25">
      <c r="A3864" s="114">
        <v>42424</v>
      </c>
      <c r="B3864" s="16">
        <v>57003</v>
      </c>
      <c r="C3864" s="16" t="s">
        <v>152</v>
      </c>
      <c r="D3864" s="16">
        <v>14.9</v>
      </c>
      <c r="E3864" s="16" t="s">
        <v>4</v>
      </c>
      <c r="F3864" s="16"/>
      <c r="G3864" s="16"/>
      <c r="H3864" s="16"/>
      <c r="I3864" s="16">
        <v>0</v>
      </c>
      <c r="J3864" s="16"/>
      <c r="K3864" s="16"/>
      <c r="L3864" s="16"/>
    </row>
    <row r="3865" spans="1:12" x14ac:dyDescent="0.25">
      <c r="A3865" s="114">
        <v>42424</v>
      </c>
      <c r="B3865" s="16">
        <v>57004</v>
      </c>
      <c r="C3865" s="16" t="s">
        <v>153</v>
      </c>
      <c r="D3865" s="16">
        <v>13.3</v>
      </c>
      <c r="E3865" s="16" t="s">
        <v>4</v>
      </c>
      <c r="F3865" s="16"/>
      <c r="G3865" s="16"/>
      <c r="H3865" s="16"/>
      <c r="I3865" s="16">
        <v>0</v>
      </c>
      <c r="J3865" s="16"/>
      <c r="K3865" s="16"/>
      <c r="L3865" s="16"/>
    </row>
    <row r="3866" spans="1:12" x14ac:dyDescent="0.25">
      <c r="A3866" s="114">
        <v>42424</v>
      </c>
      <c r="B3866" s="16">
        <v>57005</v>
      </c>
      <c r="C3866" s="16" t="s">
        <v>152</v>
      </c>
      <c r="D3866" s="16">
        <v>14.9</v>
      </c>
      <c r="E3866" s="16" t="s">
        <v>4</v>
      </c>
      <c r="F3866" s="16"/>
      <c r="G3866" s="16"/>
      <c r="H3866" s="16"/>
      <c r="I3866" s="16">
        <v>0</v>
      </c>
      <c r="J3866" s="16"/>
      <c r="K3866" s="16"/>
      <c r="L3866" s="16"/>
    </row>
    <row r="3867" spans="1:12" x14ac:dyDescent="0.25">
      <c r="A3867" s="114">
        <v>42424</v>
      </c>
      <c r="B3867" s="16">
        <v>57006</v>
      </c>
      <c r="C3867" s="16" t="s">
        <v>152</v>
      </c>
      <c r="D3867" s="16">
        <v>14.9</v>
      </c>
      <c r="E3867" s="16" t="s">
        <v>4</v>
      </c>
      <c r="F3867" s="16"/>
      <c r="G3867" s="16"/>
      <c r="H3867" s="16"/>
      <c r="I3867" s="16">
        <v>0</v>
      </c>
      <c r="J3867" s="16"/>
      <c r="K3867" s="16"/>
      <c r="L3867" s="16"/>
    </row>
    <row r="3868" spans="1:12" x14ac:dyDescent="0.25">
      <c r="A3868" s="114">
        <v>42424</v>
      </c>
      <c r="B3868" s="16">
        <v>57007</v>
      </c>
      <c r="C3868" s="16" t="s">
        <v>158</v>
      </c>
      <c r="D3868" s="16">
        <v>15.6</v>
      </c>
      <c r="E3868" s="16" t="s">
        <v>4</v>
      </c>
      <c r="F3868" s="16"/>
      <c r="G3868" s="16"/>
      <c r="H3868" s="16"/>
      <c r="I3868" s="16">
        <v>0</v>
      </c>
      <c r="J3868" s="16"/>
      <c r="K3868" s="16"/>
      <c r="L3868" s="16"/>
    </row>
    <row r="3869" spans="1:12" x14ac:dyDescent="0.25">
      <c r="A3869" s="114">
        <v>42424</v>
      </c>
      <c r="B3869" s="16">
        <v>57008</v>
      </c>
      <c r="C3869" s="16" t="s">
        <v>153</v>
      </c>
      <c r="D3869" s="16">
        <v>13.3</v>
      </c>
      <c r="E3869" s="16" t="s">
        <v>4</v>
      </c>
      <c r="F3869" s="16"/>
      <c r="G3869" s="16"/>
      <c r="H3869" s="16"/>
      <c r="I3869" s="16">
        <v>0</v>
      </c>
      <c r="J3869" s="16"/>
      <c r="K3869" s="16"/>
      <c r="L3869" s="16"/>
    </row>
    <row r="3870" spans="1:12" x14ac:dyDescent="0.25">
      <c r="A3870" s="114">
        <v>42424</v>
      </c>
      <c r="B3870" s="16">
        <v>57009</v>
      </c>
      <c r="C3870" s="16" t="s">
        <v>152</v>
      </c>
      <c r="D3870" s="16">
        <v>14.9</v>
      </c>
      <c r="E3870" s="16" t="s">
        <v>4</v>
      </c>
      <c r="F3870" s="16"/>
      <c r="G3870" s="16"/>
      <c r="H3870" s="16"/>
      <c r="I3870" s="16">
        <v>0</v>
      </c>
      <c r="J3870" s="16"/>
      <c r="K3870" s="16"/>
      <c r="L3870" s="16"/>
    </row>
    <row r="3871" spans="1:12" x14ac:dyDescent="0.25">
      <c r="A3871" s="114">
        <v>42424</v>
      </c>
      <c r="B3871" s="16">
        <v>57010</v>
      </c>
      <c r="C3871" s="16" t="s">
        <v>158</v>
      </c>
      <c r="D3871" s="16">
        <v>15.6</v>
      </c>
      <c r="E3871" s="16" t="s">
        <v>4</v>
      </c>
      <c r="F3871" s="16"/>
      <c r="G3871" s="16"/>
      <c r="H3871" s="16"/>
      <c r="I3871" s="16">
        <v>0</v>
      </c>
      <c r="J3871" s="16"/>
      <c r="K3871" s="16"/>
      <c r="L3871" s="16"/>
    </row>
    <row r="3872" spans="1:12" x14ac:dyDescent="0.25">
      <c r="A3872" s="114">
        <v>42424</v>
      </c>
      <c r="B3872" s="16">
        <v>57011</v>
      </c>
      <c r="C3872" s="16" t="s">
        <v>153</v>
      </c>
      <c r="D3872" s="16">
        <v>13.3</v>
      </c>
      <c r="E3872" s="16" t="s">
        <v>4</v>
      </c>
      <c r="F3872" s="16"/>
      <c r="G3872" s="16"/>
      <c r="H3872" s="16"/>
      <c r="I3872" s="16">
        <v>0</v>
      </c>
      <c r="J3872" s="16"/>
      <c r="K3872" s="16"/>
      <c r="L3872" s="16"/>
    </row>
    <row r="3873" spans="1:12" x14ac:dyDescent="0.25">
      <c r="A3873" s="114">
        <v>42424</v>
      </c>
      <c r="B3873" s="16">
        <v>57012</v>
      </c>
      <c r="C3873" s="16" t="s">
        <v>152</v>
      </c>
      <c r="D3873" s="16">
        <v>14.9</v>
      </c>
      <c r="E3873" s="16" t="s">
        <v>4</v>
      </c>
      <c r="F3873" s="16"/>
      <c r="G3873" s="16"/>
      <c r="H3873" s="16"/>
      <c r="I3873" s="16">
        <v>0</v>
      </c>
      <c r="J3873" s="16"/>
      <c r="K3873" s="16"/>
      <c r="L3873" s="16"/>
    </row>
    <row r="3874" spans="1:12" x14ac:dyDescent="0.25">
      <c r="A3874" s="114">
        <v>42424</v>
      </c>
      <c r="B3874" s="16">
        <v>57013</v>
      </c>
      <c r="C3874" s="16" t="s">
        <v>158</v>
      </c>
      <c r="D3874" s="16">
        <v>15.6</v>
      </c>
      <c r="E3874" s="16" t="s">
        <v>4</v>
      </c>
      <c r="F3874" s="16"/>
      <c r="G3874" s="16"/>
      <c r="H3874" s="16"/>
      <c r="I3874" s="16">
        <v>0</v>
      </c>
      <c r="J3874" s="16"/>
      <c r="K3874" s="16"/>
      <c r="L3874" s="16"/>
    </row>
    <row r="3875" spans="1:12" x14ac:dyDescent="0.25">
      <c r="A3875" s="114">
        <v>42424</v>
      </c>
      <c r="B3875" s="16">
        <v>57014</v>
      </c>
      <c r="C3875" s="16" t="s">
        <v>153</v>
      </c>
      <c r="D3875" s="16">
        <v>13.3</v>
      </c>
      <c r="E3875" s="16" t="s">
        <v>4</v>
      </c>
      <c r="F3875" s="16"/>
      <c r="G3875" s="16"/>
      <c r="H3875" s="16"/>
      <c r="I3875" s="16">
        <v>0</v>
      </c>
      <c r="J3875" s="16"/>
      <c r="K3875" s="16"/>
      <c r="L3875" s="16"/>
    </row>
    <row r="3876" spans="1:12" x14ac:dyDescent="0.25">
      <c r="A3876" s="114">
        <v>42424</v>
      </c>
      <c r="B3876" s="16">
        <v>57015</v>
      </c>
      <c r="C3876" s="16" t="s">
        <v>152</v>
      </c>
      <c r="D3876" s="16">
        <v>14.9</v>
      </c>
      <c r="E3876" s="16" t="s">
        <v>4</v>
      </c>
      <c r="F3876" s="16"/>
      <c r="G3876" s="16"/>
      <c r="H3876" s="16"/>
      <c r="I3876" s="16">
        <v>0</v>
      </c>
      <c r="J3876" s="16"/>
      <c r="K3876" s="16"/>
      <c r="L3876" s="16"/>
    </row>
    <row r="3877" spans="1:12" x14ac:dyDescent="0.25">
      <c r="A3877" s="114">
        <v>42424</v>
      </c>
      <c r="B3877" s="16">
        <v>57016</v>
      </c>
      <c r="C3877" s="16" t="s">
        <v>158</v>
      </c>
      <c r="D3877" s="16">
        <v>15.6</v>
      </c>
      <c r="E3877" s="16" t="s">
        <v>4</v>
      </c>
      <c r="F3877" s="16"/>
      <c r="G3877" s="16"/>
      <c r="H3877" s="16"/>
      <c r="I3877" s="16">
        <v>0</v>
      </c>
      <c r="J3877" s="16"/>
      <c r="K3877" s="16"/>
      <c r="L3877" s="16"/>
    </row>
    <row r="3878" spans="1:12" x14ac:dyDescent="0.25">
      <c r="A3878" s="114">
        <v>42424</v>
      </c>
      <c r="B3878" s="16">
        <v>57017</v>
      </c>
      <c r="C3878" s="16" t="s">
        <v>153</v>
      </c>
      <c r="D3878" s="16">
        <v>13.3</v>
      </c>
      <c r="E3878" s="16" t="s">
        <v>4</v>
      </c>
      <c r="F3878" s="16"/>
      <c r="G3878" s="16"/>
      <c r="H3878" s="16"/>
      <c r="I3878" s="16">
        <v>0</v>
      </c>
      <c r="J3878" s="16"/>
      <c r="K3878" s="16"/>
      <c r="L3878" s="16"/>
    </row>
    <row r="3879" spans="1:12" x14ac:dyDescent="0.25">
      <c r="A3879" s="114">
        <v>42424</v>
      </c>
      <c r="B3879" s="16">
        <v>57018</v>
      </c>
      <c r="C3879" s="16" t="s">
        <v>152</v>
      </c>
      <c r="D3879" s="16">
        <v>14.9</v>
      </c>
      <c r="E3879" s="16" t="s">
        <v>4</v>
      </c>
      <c r="F3879" s="16"/>
      <c r="G3879" s="16"/>
      <c r="H3879" s="16"/>
      <c r="I3879" s="16">
        <v>0</v>
      </c>
      <c r="J3879" s="16"/>
      <c r="K3879" s="16"/>
      <c r="L3879" s="16"/>
    </row>
    <row r="3880" spans="1:12" x14ac:dyDescent="0.25">
      <c r="A3880" s="114">
        <v>42424</v>
      </c>
      <c r="B3880" s="16">
        <v>57019</v>
      </c>
      <c r="C3880" s="16" t="s">
        <v>158</v>
      </c>
      <c r="D3880" s="16">
        <v>15.6</v>
      </c>
      <c r="E3880" s="16" t="s">
        <v>4</v>
      </c>
      <c r="F3880" s="16"/>
      <c r="G3880" s="16"/>
      <c r="H3880" s="16"/>
      <c r="I3880" s="16">
        <v>0</v>
      </c>
      <c r="J3880" s="16"/>
      <c r="K3880" s="16"/>
      <c r="L3880" s="16"/>
    </row>
    <row r="3881" spans="1:12" x14ac:dyDescent="0.25">
      <c r="A3881" s="114">
        <v>42424</v>
      </c>
      <c r="B3881" s="16">
        <v>57020</v>
      </c>
      <c r="C3881" s="16" t="s">
        <v>153</v>
      </c>
      <c r="D3881" s="16">
        <v>13.3</v>
      </c>
      <c r="E3881" s="16" t="s">
        <v>4</v>
      </c>
      <c r="F3881" s="16"/>
      <c r="G3881" s="16"/>
      <c r="H3881" s="16"/>
      <c r="I3881" s="16">
        <v>0</v>
      </c>
      <c r="J3881" s="16"/>
      <c r="K3881" s="16"/>
      <c r="L3881" s="16"/>
    </row>
    <row r="3882" spans="1:12" x14ac:dyDescent="0.25">
      <c r="A3882" s="114">
        <v>42424</v>
      </c>
      <c r="B3882" s="16">
        <v>57021</v>
      </c>
      <c r="C3882" s="16" t="s">
        <v>152</v>
      </c>
      <c r="D3882" s="16">
        <v>14.9</v>
      </c>
      <c r="E3882" s="16" t="s">
        <v>4</v>
      </c>
      <c r="F3882" s="16"/>
      <c r="G3882" s="16"/>
      <c r="H3882" s="16"/>
      <c r="I3882" s="16">
        <v>0</v>
      </c>
      <c r="J3882" s="16"/>
      <c r="K3882" s="16"/>
      <c r="L3882" s="16"/>
    </row>
    <row r="3883" spans="1:12" x14ac:dyDescent="0.25">
      <c r="A3883" s="114">
        <v>42424</v>
      </c>
      <c r="B3883" s="16">
        <v>57022</v>
      </c>
      <c r="C3883" s="16" t="s">
        <v>158</v>
      </c>
      <c r="D3883" s="16">
        <v>15.6</v>
      </c>
      <c r="E3883" s="16" t="s">
        <v>4</v>
      </c>
      <c r="F3883" s="16"/>
      <c r="G3883" s="16"/>
      <c r="H3883" s="16"/>
      <c r="I3883" s="16">
        <v>0</v>
      </c>
      <c r="J3883" s="16"/>
      <c r="K3883" s="16"/>
      <c r="L3883" s="16"/>
    </row>
    <row r="3884" spans="1:12" x14ac:dyDescent="0.25">
      <c r="A3884" s="114">
        <v>42424</v>
      </c>
      <c r="B3884" s="16">
        <v>57023</v>
      </c>
      <c r="C3884" s="16" t="s">
        <v>153</v>
      </c>
      <c r="D3884" s="16">
        <v>13.3</v>
      </c>
      <c r="E3884" s="16" t="s">
        <v>4</v>
      </c>
      <c r="F3884" s="16"/>
      <c r="G3884" s="16"/>
      <c r="H3884" s="16"/>
      <c r="I3884" s="16">
        <v>0</v>
      </c>
      <c r="J3884" s="16"/>
      <c r="K3884" s="16"/>
      <c r="L3884" s="16"/>
    </row>
    <row r="3885" spans="1:12" x14ac:dyDescent="0.25">
      <c r="A3885" s="114">
        <v>42424</v>
      </c>
      <c r="B3885" s="16">
        <v>57024</v>
      </c>
      <c r="C3885" s="16" t="s">
        <v>158</v>
      </c>
      <c r="D3885" s="16">
        <v>15.6</v>
      </c>
      <c r="E3885" s="16" t="s">
        <v>4</v>
      </c>
      <c r="F3885" s="16"/>
      <c r="G3885" s="16"/>
      <c r="H3885" s="16"/>
      <c r="I3885" s="16">
        <v>0</v>
      </c>
      <c r="J3885" s="16"/>
      <c r="K3885" s="16"/>
      <c r="L3885" s="16"/>
    </row>
    <row r="3886" spans="1:12" x14ac:dyDescent="0.25">
      <c r="A3886" s="114">
        <v>42424</v>
      </c>
      <c r="B3886" s="16">
        <v>57025</v>
      </c>
      <c r="C3886" s="16" t="s">
        <v>153</v>
      </c>
      <c r="D3886" s="16">
        <v>13.3</v>
      </c>
      <c r="E3886" s="16" t="s">
        <v>4</v>
      </c>
      <c r="F3886" s="16"/>
      <c r="G3886" s="16"/>
      <c r="H3886" s="16"/>
      <c r="I3886" s="16">
        <v>0</v>
      </c>
      <c r="J3886" s="16"/>
      <c r="K3886" s="16"/>
      <c r="L3886" s="16"/>
    </row>
    <row r="3887" spans="1:12" x14ac:dyDescent="0.25">
      <c r="A3887" s="114">
        <v>42424</v>
      </c>
      <c r="B3887" s="16">
        <v>57026</v>
      </c>
      <c r="C3887" s="16" t="s">
        <v>152</v>
      </c>
      <c r="D3887" s="16">
        <v>14.9</v>
      </c>
      <c r="E3887" s="16" t="s">
        <v>4</v>
      </c>
      <c r="F3887" s="16"/>
      <c r="G3887" s="16"/>
      <c r="H3887" s="16"/>
      <c r="I3887" s="16">
        <v>0</v>
      </c>
      <c r="J3887" s="16"/>
      <c r="K3887" s="16"/>
      <c r="L3887" s="16"/>
    </row>
    <row r="3888" spans="1:12" ht="15.75" thickBot="1" x14ac:dyDescent="0.3">
      <c r="A3888" s="114">
        <v>42424</v>
      </c>
      <c r="B3888" s="16">
        <v>57027</v>
      </c>
      <c r="C3888" s="16" t="s">
        <v>158</v>
      </c>
      <c r="D3888" s="16">
        <v>15.6</v>
      </c>
      <c r="E3888" s="16" t="s">
        <v>4</v>
      </c>
      <c r="F3888" s="16"/>
      <c r="G3888" s="16"/>
      <c r="H3888" s="16"/>
      <c r="I3888" s="16">
        <v>0</v>
      </c>
      <c r="J3888" s="22"/>
      <c r="K3888" s="22"/>
      <c r="L3888" s="22"/>
    </row>
    <row r="3889" spans="1:12" x14ac:dyDescent="0.25">
      <c r="A3889" s="114">
        <v>42425</v>
      </c>
      <c r="B3889" s="16">
        <v>57028</v>
      </c>
      <c r="C3889" s="16" t="s">
        <v>152</v>
      </c>
      <c r="D3889" s="16">
        <v>14.9</v>
      </c>
      <c r="E3889" s="16" t="s">
        <v>4</v>
      </c>
      <c r="F3889" s="16"/>
      <c r="G3889" s="16"/>
      <c r="H3889" s="16"/>
      <c r="I3889" s="16">
        <v>0</v>
      </c>
      <c r="J3889" s="17"/>
      <c r="K3889" s="17"/>
      <c r="L3889" s="17"/>
    </row>
    <row r="3890" spans="1:12" x14ac:dyDescent="0.25">
      <c r="A3890" s="114">
        <v>42425</v>
      </c>
      <c r="B3890" s="16">
        <v>57029</v>
      </c>
      <c r="C3890" s="16" t="s">
        <v>153</v>
      </c>
      <c r="D3890" s="16">
        <v>13.3</v>
      </c>
      <c r="E3890" s="16" t="s">
        <v>4</v>
      </c>
      <c r="F3890" s="16"/>
      <c r="G3890" s="16"/>
      <c r="H3890" s="16"/>
      <c r="I3890" s="16">
        <v>0</v>
      </c>
      <c r="J3890" s="16"/>
      <c r="K3890" s="16"/>
      <c r="L3890" s="16"/>
    </row>
    <row r="3891" spans="1:12" x14ac:dyDescent="0.25">
      <c r="A3891" s="114">
        <v>42425</v>
      </c>
      <c r="B3891" s="16">
        <v>57030</v>
      </c>
      <c r="C3891" s="16" t="s">
        <v>151</v>
      </c>
      <c r="D3891" s="16">
        <v>14.9</v>
      </c>
      <c r="E3891" s="16" t="s">
        <v>4</v>
      </c>
      <c r="F3891" s="16"/>
      <c r="G3891" s="16"/>
      <c r="H3891" s="16"/>
      <c r="I3891" s="16">
        <v>0</v>
      </c>
      <c r="J3891" s="16"/>
      <c r="K3891" s="16"/>
      <c r="L3891" s="16"/>
    </row>
    <row r="3892" spans="1:12" x14ac:dyDescent="0.25">
      <c r="A3892" s="114">
        <v>42425</v>
      </c>
      <c r="B3892" s="16">
        <v>57031</v>
      </c>
      <c r="C3892" s="16" t="s">
        <v>155</v>
      </c>
      <c r="D3892" s="16">
        <v>14.9</v>
      </c>
      <c r="E3892" s="16" t="s">
        <v>4</v>
      </c>
      <c r="F3892" s="16"/>
      <c r="G3892" s="16"/>
      <c r="H3892" s="16"/>
      <c r="I3892" s="16">
        <v>0</v>
      </c>
      <c r="J3892" s="16"/>
      <c r="K3892" s="16"/>
      <c r="L3892" s="16"/>
    </row>
    <row r="3893" spans="1:12" x14ac:dyDescent="0.25">
      <c r="A3893" s="114">
        <v>42425</v>
      </c>
      <c r="B3893" s="16">
        <v>57032</v>
      </c>
      <c r="C3893" s="16" t="s">
        <v>152</v>
      </c>
      <c r="D3893" s="16">
        <v>14.9</v>
      </c>
      <c r="E3893" s="16" t="s">
        <v>4</v>
      </c>
      <c r="F3893" s="16"/>
      <c r="G3893" s="16"/>
      <c r="H3893" s="16"/>
      <c r="I3893" s="16">
        <v>0</v>
      </c>
      <c r="J3893" s="16"/>
      <c r="K3893" s="16"/>
      <c r="L3893" s="16"/>
    </row>
    <row r="3894" spans="1:12" x14ac:dyDescent="0.25">
      <c r="A3894" s="114">
        <v>42425</v>
      </c>
      <c r="B3894" s="16">
        <v>57033</v>
      </c>
      <c r="C3894" s="16" t="s">
        <v>153</v>
      </c>
      <c r="D3894" s="16">
        <v>13.3</v>
      </c>
      <c r="E3894" s="16" t="s">
        <v>4</v>
      </c>
      <c r="F3894" s="16"/>
      <c r="G3894" s="16"/>
      <c r="H3894" s="16"/>
      <c r="I3894" s="16">
        <v>0</v>
      </c>
      <c r="J3894" s="16"/>
      <c r="K3894" s="16"/>
      <c r="L3894" s="16"/>
    </row>
    <row r="3895" spans="1:12" x14ac:dyDescent="0.25">
      <c r="A3895" s="114">
        <v>42425</v>
      </c>
      <c r="B3895" s="16">
        <v>57034</v>
      </c>
      <c r="C3895" s="16" t="s">
        <v>151</v>
      </c>
      <c r="D3895" s="16">
        <v>14.9</v>
      </c>
      <c r="E3895" s="16" t="s">
        <v>4</v>
      </c>
      <c r="F3895" s="16"/>
      <c r="G3895" s="16"/>
      <c r="H3895" s="16"/>
      <c r="I3895" s="16">
        <v>0</v>
      </c>
      <c r="J3895" s="16"/>
      <c r="K3895" s="16"/>
      <c r="L3895" s="16"/>
    </row>
    <row r="3896" spans="1:12" x14ac:dyDescent="0.25">
      <c r="A3896" s="114">
        <v>42425</v>
      </c>
      <c r="B3896" s="16">
        <v>57035</v>
      </c>
      <c r="C3896" s="16" t="s">
        <v>155</v>
      </c>
      <c r="D3896" s="16">
        <v>14.9</v>
      </c>
      <c r="E3896" s="16" t="s">
        <v>4</v>
      </c>
      <c r="F3896" s="16"/>
      <c r="G3896" s="16"/>
      <c r="H3896" s="16"/>
      <c r="I3896" s="16">
        <v>0</v>
      </c>
      <c r="J3896" s="16"/>
      <c r="K3896" s="16"/>
      <c r="L3896" s="16"/>
    </row>
    <row r="3897" spans="1:12" x14ac:dyDescent="0.25">
      <c r="A3897" s="114">
        <v>42425</v>
      </c>
      <c r="B3897" s="16">
        <v>57036</v>
      </c>
      <c r="C3897" s="16" t="s">
        <v>152</v>
      </c>
      <c r="D3897" s="16">
        <v>14.9</v>
      </c>
      <c r="E3897" s="16" t="s">
        <v>4</v>
      </c>
      <c r="F3897" s="16"/>
      <c r="G3897" s="16"/>
      <c r="H3897" s="16"/>
      <c r="I3897" s="16">
        <v>0</v>
      </c>
      <c r="J3897" s="16"/>
      <c r="K3897" s="16"/>
      <c r="L3897" s="16"/>
    </row>
    <row r="3898" spans="1:12" x14ac:dyDescent="0.25">
      <c r="A3898" s="114">
        <v>42425</v>
      </c>
      <c r="B3898" s="16">
        <v>57037</v>
      </c>
      <c r="C3898" s="16" t="s">
        <v>151</v>
      </c>
      <c r="D3898" s="16">
        <v>14.9</v>
      </c>
      <c r="E3898" s="16" t="s">
        <v>4</v>
      </c>
      <c r="F3898" s="16"/>
      <c r="G3898" s="16"/>
      <c r="H3898" s="16"/>
      <c r="I3898" s="16">
        <v>0</v>
      </c>
      <c r="J3898" s="16"/>
      <c r="K3898" s="16"/>
      <c r="L3898" s="16"/>
    </row>
    <row r="3899" spans="1:12" x14ac:dyDescent="0.25">
      <c r="A3899" s="114">
        <v>42425</v>
      </c>
      <c r="B3899" s="16">
        <v>57038</v>
      </c>
      <c r="C3899" s="16" t="s">
        <v>155</v>
      </c>
      <c r="D3899" s="16">
        <v>14.9</v>
      </c>
      <c r="E3899" s="16" t="s">
        <v>4</v>
      </c>
      <c r="F3899" s="16"/>
      <c r="G3899" s="16"/>
      <c r="H3899" s="16"/>
      <c r="I3899" s="16">
        <v>0</v>
      </c>
      <c r="J3899" s="16"/>
      <c r="K3899" s="16"/>
      <c r="L3899" s="16"/>
    </row>
    <row r="3900" spans="1:12" x14ac:dyDescent="0.25">
      <c r="A3900" s="114">
        <v>42425</v>
      </c>
      <c r="B3900" s="16">
        <v>57039</v>
      </c>
      <c r="C3900" s="16" t="s">
        <v>153</v>
      </c>
      <c r="D3900" s="16">
        <v>13.3</v>
      </c>
      <c r="E3900" s="16" t="s">
        <v>4</v>
      </c>
      <c r="F3900" s="16"/>
      <c r="G3900" s="16"/>
      <c r="H3900" s="16"/>
      <c r="I3900" s="16">
        <v>0</v>
      </c>
      <c r="J3900" s="16"/>
      <c r="K3900" s="16"/>
      <c r="L3900" s="16"/>
    </row>
    <row r="3901" spans="1:12" x14ac:dyDescent="0.25">
      <c r="A3901" s="114">
        <v>42425</v>
      </c>
      <c r="B3901" s="16">
        <v>57040</v>
      </c>
      <c r="C3901" s="16" t="s">
        <v>152</v>
      </c>
      <c r="D3901" s="16">
        <v>14.9</v>
      </c>
      <c r="E3901" s="16" t="s">
        <v>4</v>
      </c>
      <c r="F3901" s="16"/>
      <c r="G3901" s="16"/>
      <c r="H3901" s="16"/>
      <c r="I3901" s="16">
        <v>0</v>
      </c>
      <c r="J3901" s="16"/>
      <c r="K3901" s="16"/>
      <c r="L3901" s="16"/>
    </row>
    <row r="3902" spans="1:12" x14ac:dyDescent="0.25">
      <c r="A3902" s="114">
        <v>42425</v>
      </c>
      <c r="B3902" s="16">
        <v>57041</v>
      </c>
      <c r="C3902" s="16" t="s">
        <v>151</v>
      </c>
      <c r="D3902" s="16">
        <v>14.9</v>
      </c>
      <c r="E3902" s="16" t="s">
        <v>4</v>
      </c>
      <c r="F3902" s="16"/>
      <c r="G3902" s="16"/>
      <c r="H3902" s="16"/>
      <c r="I3902" s="16">
        <v>0</v>
      </c>
      <c r="J3902" s="16"/>
      <c r="K3902" s="16"/>
      <c r="L3902" s="16"/>
    </row>
    <row r="3903" spans="1:12" x14ac:dyDescent="0.25">
      <c r="A3903" s="114">
        <v>42425</v>
      </c>
      <c r="B3903" s="16">
        <v>57042</v>
      </c>
      <c r="C3903" s="16" t="s">
        <v>155</v>
      </c>
      <c r="D3903" s="16">
        <v>14.9</v>
      </c>
      <c r="E3903" s="16" t="s">
        <v>4</v>
      </c>
      <c r="F3903" s="16"/>
      <c r="G3903" s="16"/>
      <c r="H3903" s="16"/>
      <c r="I3903" s="16">
        <v>0</v>
      </c>
      <c r="J3903" s="16"/>
      <c r="K3903" s="16"/>
      <c r="L3903" s="16"/>
    </row>
    <row r="3904" spans="1:12" x14ac:dyDescent="0.25">
      <c r="A3904" s="114">
        <v>42425</v>
      </c>
      <c r="B3904" s="16">
        <v>57043</v>
      </c>
      <c r="C3904" s="16" t="s">
        <v>153</v>
      </c>
      <c r="D3904" s="16">
        <v>13.3</v>
      </c>
      <c r="E3904" s="16" t="s">
        <v>4</v>
      </c>
      <c r="F3904" s="16"/>
      <c r="G3904" s="16"/>
      <c r="H3904" s="16"/>
      <c r="I3904" s="16">
        <v>0</v>
      </c>
      <c r="J3904" s="16"/>
      <c r="K3904" s="16"/>
      <c r="L3904" s="16"/>
    </row>
    <row r="3905" spans="1:12" x14ac:dyDescent="0.25">
      <c r="A3905" s="114">
        <v>42425</v>
      </c>
      <c r="B3905" s="16">
        <v>57044</v>
      </c>
      <c r="C3905" s="16" t="s">
        <v>152</v>
      </c>
      <c r="D3905" s="16">
        <v>14.9</v>
      </c>
      <c r="E3905" s="16" t="s">
        <v>4</v>
      </c>
      <c r="F3905" s="16"/>
      <c r="G3905" s="16"/>
      <c r="H3905" s="16"/>
      <c r="I3905" s="16">
        <v>0</v>
      </c>
      <c r="J3905" s="16"/>
      <c r="K3905" s="16"/>
      <c r="L3905" s="16"/>
    </row>
    <row r="3906" spans="1:12" x14ac:dyDescent="0.25">
      <c r="A3906" s="114">
        <v>42425</v>
      </c>
      <c r="B3906" s="16">
        <v>57045</v>
      </c>
      <c r="C3906" s="16" t="s">
        <v>151</v>
      </c>
      <c r="D3906" s="16">
        <v>14.9</v>
      </c>
      <c r="E3906" s="16" t="s">
        <v>4</v>
      </c>
      <c r="F3906" s="16"/>
      <c r="G3906" s="16"/>
      <c r="H3906" s="16"/>
      <c r="I3906" s="16">
        <v>0</v>
      </c>
      <c r="J3906" s="16"/>
      <c r="K3906" s="16"/>
      <c r="L3906" s="16"/>
    </row>
    <row r="3907" spans="1:12" x14ac:dyDescent="0.25">
      <c r="A3907" s="114">
        <v>42425</v>
      </c>
      <c r="B3907" s="16">
        <v>57046</v>
      </c>
      <c r="C3907" s="16" t="s">
        <v>155</v>
      </c>
      <c r="D3907" s="16">
        <v>14.9</v>
      </c>
      <c r="E3907" s="16" t="s">
        <v>4</v>
      </c>
      <c r="F3907" s="16"/>
      <c r="G3907" s="16"/>
      <c r="H3907" s="16"/>
      <c r="I3907" s="16">
        <v>0</v>
      </c>
      <c r="J3907" s="16"/>
      <c r="K3907" s="16"/>
      <c r="L3907" s="16"/>
    </row>
    <row r="3908" spans="1:12" x14ac:dyDescent="0.25">
      <c r="A3908" s="114">
        <v>42425</v>
      </c>
      <c r="B3908" s="16">
        <v>57047</v>
      </c>
      <c r="C3908" s="16" t="s">
        <v>155</v>
      </c>
      <c r="D3908" s="16">
        <v>14.9</v>
      </c>
      <c r="E3908" s="16" t="s">
        <v>4</v>
      </c>
      <c r="F3908" s="16"/>
      <c r="G3908" s="16"/>
      <c r="H3908" s="16"/>
      <c r="I3908" s="16">
        <v>0</v>
      </c>
      <c r="J3908" s="16"/>
      <c r="K3908" s="16"/>
      <c r="L3908" s="16"/>
    </row>
    <row r="3909" spans="1:12" x14ac:dyDescent="0.25">
      <c r="A3909" s="114">
        <v>42425</v>
      </c>
      <c r="B3909" s="16">
        <v>57048</v>
      </c>
      <c r="C3909" s="16" t="s">
        <v>153</v>
      </c>
      <c r="D3909" s="16">
        <v>13.3</v>
      </c>
      <c r="E3909" s="16" t="s">
        <v>4</v>
      </c>
      <c r="F3909" s="16"/>
      <c r="G3909" s="16"/>
      <c r="H3909" s="16"/>
      <c r="I3909" s="16">
        <v>0</v>
      </c>
      <c r="J3909" s="16"/>
      <c r="K3909" s="16"/>
      <c r="L3909" s="16"/>
    </row>
    <row r="3910" spans="1:12" x14ac:dyDescent="0.25">
      <c r="A3910" s="114">
        <v>42425</v>
      </c>
      <c r="B3910" s="16">
        <v>57049</v>
      </c>
      <c r="C3910" s="16" t="s">
        <v>158</v>
      </c>
      <c r="D3910" s="16">
        <v>15.6</v>
      </c>
      <c r="E3910" s="16" t="s">
        <v>4</v>
      </c>
      <c r="F3910" s="16"/>
      <c r="G3910" s="16"/>
      <c r="H3910" s="16"/>
      <c r="I3910" s="16">
        <v>0</v>
      </c>
      <c r="J3910" s="16"/>
      <c r="K3910" s="16"/>
      <c r="L3910" s="16"/>
    </row>
    <row r="3911" spans="1:12" x14ac:dyDescent="0.25">
      <c r="A3911" s="114">
        <v>42425</v>
      </c>
      <c r="B3911" s="16">
        <v>57050</v>
      </c>
      <c r="C3911" s="16" t="s">
        <v>155</v>
      </c>
      <c r="D3911" s="16">
        <v>14.9</v>
      </c>
      <c r="E3911" s="16" t="s">
        <v>4</v>
      </c>
      <c r="F3911" s="16"/>
      <c r="G3911" s="16"/>
      <c r="H3911" s="16"/>
      <c r="I3911" s="16">
        <v>0</v>
      </c>
      <c r="J3911" s="16"/>
      <c r="K3911" s="16"/>
      <c r="L3911" s="16"/>
    </row>
    <row r="3912" spans="1:12" x14ac:dyDescent="0.25">
      <c r="A3912" s="114">
        <v>42425</v>
      </c>
      <c r="B3912" s="16">
        <v>57051</v>
      </c>
      <c r="C3912" s="16" t="s">
        <v>153</v>
      </c>
      <c r="D3912" s="16">
        <v>13.3</v>
      </c>
      <c r="E3912" s="16" t="s">
        <v>4</v>
      </c>
      <c r="F3912" s="16"/>
      <c r="G3912" s="16"/>
      <c r="H3912" s="16"/>
      <c r="I3912" s="16">
        <v>0</v>
      </c>
      <c r="J3912" s="16"/>
      <c r="K3912" s="16"/>
      <c r="L3912" s="16"/>
    </row>
    <row r="3913" spans="1:12" x14ac:dyDescent="0.25">
      <c r="A3913" s="114">
        <v>42425</v>
      </c>
      <c r="B3913" s="16">
        <v>57052</v>
      </c>
      <c r="C3913" s="16" t="s">
        <v>158</v>
      </c>
      <c r="D3913" s="16">
        <v>15.6</v>
      </c>
      <c r="E3913" s="16" t="s">
        <v>4</v>
      </c>
      <c r="F3913" s="16"/>
      <c r="G3913" s="16"/>
      <c r="H3913" s="16"/>
      <c r="I3913" s="16">
        <v>0</v>
      </c>
      <c r="J3913" s="16"/>
      <c r="K3913" s="16"/>
      <c r="L3913" s="16"/>
    </row>
    <row r="3914" spans="1:12" x14ac:dyDescent="0.25">
      <c r="A3914" s="114">
        <v>42425</v>
      </c>
      <c r="B3914" s="16">
        <v>57053</v>
      </c>
      <c r="C3914" s="16" t="s">
        <v>155</v>
      </c>
      <c r="D3914" s="16">
        <v>14.9</v>
      </c>
      <c r="E3914" s="16" t="s">
        <v>4</v>
      </c>
      <c r="F3914" s="16"/>
      <c r="G3914" s="16"/>
      <c r="H3914" s="16"/>
      <c r="I3914" s="16">
        <v>0</v>
      </c>
      <c r="J3914" s="16"/>
      <c r="K3914" s="16"/>
      <c r="L3914" s="16"/>
    </row>
    <row r="3915" spans="1:12" x14ac:dyDescent="0.25">
      <c r="A3915" s="114">
        <v>42425</v>
      </c>
      <c r="B3915" s="16">
        <v>57054</v>
      </c>
      <c r="C3915" s="16" t="s">
        <v>153</v>
      </c>
      <c r="D3915" s="16">
        <v>13.3</v>
      </c>
      <c r="E3915" s="16" t="s">
        <v>4</v>
      </c>
      <c r="F3915" s="16"/>
      <c r="G3915" s="16"/>
      <c r="H3915" s="16"/>
      <c r="I3915" s="16">
        <v>0</v>
      </c>
      <c r="J3915" s="16"/>
      <c r="K3915" s="16"/>
      <c r="L3915" s="16"/>
    </row>
    <row r="3916" spans="1:12" x14ac:dyDescent="0.25">
      <c r="A3916" s="114">
        <v>42425</v>
      </c>
      <c r="B3916" s="16">
        <v>57055</v>
      </c>
      <c r="C3916" s="16" t="s">
        <v>158</v>
      </c>
      <c r="D3916" s="16">
        <v>15.6</v>
      </c>
      <c r="E3916" s="16" t="s">
        <v>4</v>
      </c>
      <c r="F3916" s="16"/>
      <c r="G3916" s="16"/>
      <c r="H3916" s="16"/>
      <c r="I3916" s="16">
        <v>0</v>
      </c>
      <c r="J3916" s="16"/>
      <c r="K3916" s="16"/>
      <c r="L3916" s="16"/>
    </row>
    <row r="3917" spans="1:12" x14ac:dyDescent="0.25">
      <c r="A3917" s="114">
        <v>42425</v>
      </c>
      <c r="B3917" s="16">
        <v>57056</v>
      </c>
      <c r="C3917" s="16" t="s">
        <v>155</v>
      </c>
      <c r="D3917" s="16">
        <v>14.9</v>
      </c>
      <c r="E3917" s="16" t="s">
        <v>4</v>
      </c>
      <c r="F3917" s="16"/>
      <c r="G3917" s="16"/>
      <c r="H3917" s="16"/>
      <c r="I3917" s="16">
        <v>0</v>
      </c>
      <c r="J3917" s="16"/>
      <c r="K3917" s="16"/>
      <c r="L3917" s="16"/>
    </row>
    <row r="3918" spans="1:12" x14ac:dyDescent="0.25">
      <c r="A3918" s="114">
        <v>42425</v>
      </c>
      <c r="B3918" s="16">
        <v>57057</v>
      </c>
      <c r="C3918" s="16" t="s">
        <v>153</v>
      </c>
      <c r="D3918" s="16">
        <v>13.3</v>
      </c>
      <c r="E3918" s="16" t="s">
        <v>4</v>
      </c>
      <c r="F3918" s="16"/>
      <c r="G3918" s="16"/>
      <c r="H3918" s="16"/>
      <c r="I3918" s="16">
        <v>0</v>
      </c>
      <c r="J3918" s="16"/>
      <c r="K3918" s="16"/>
      <c r="L3918" s="16"/>
    </row>
    <row r="3919" spans="1:12" x14ac:dyDescent="0.25">
      <c r="A3919" s="114">
        <v>42425</v>
      </c>
      <c r="B3919" s="16">
        <v>57058</v>
      </c>
      <c r="C3919" s="16" t="s">
        <v>158</v>
      </c>
      <c r="D3919" s="16">
        <v>15.6</v>
      </c>
      <c r="E3919" s="16" t="s">
        <v>4</v>
      </c>
      <c r="F3919" s="16"/>
      <c r="G3919" s="16"/>
      <c r="H3919" s="16"/>
      <c r="I3919" s="16">
        <v>0</v>
      </c>
      <c r="J3919" s="16"/>
      <c r="K3919" s="16"/>
      <c r="L3919" s="16"/>
    </row>
    <row r="3920" spans="1:12" x14ac:dyDescent="0.25">
      <c r="A3920" s="114">
        <v>42425</v>
      </c>
      <c r="B3920" s="16">
        <v>57059</v>
      </c>
      <c r="C3920" s="16" t="s">
        <v>155</v>
      </c>
      <c r="D3920" s="16">
        <v>14.9</v>
      </c>
      <c r="E3920" s="16" t="s">
        <v>4</v>
      </c>
      <c r="F3920" s="16"/>
      <c r="G3920" s="16"/>
      <c r="H3920" s="16"/>
      <c r="I3920" s="16">
        <v>0</v>
      </c>
      <c r="J3920" s="16"/>
      <c r="K3920" s="16"/>
      <c r="L3920" s="16"/>
    </row>
    <row r="3921" spans="1:12" x14ac:dyDescent="0.25">
      <c r="A3921" s="114">
        <v>42425</v>
      </c>
      <c r="B3921" s="16">
        <v>57060</v>
      </c>
      <c r="C3921" s="16" t="s">
        <v>153</v>
      </c>
      <c r="D3921" s="16">
        <v>13.3</v>
      </c>
      <c r="E3921" s="16" t="s">
        <v>4</v>
      </c>
      <c r="F3921" s="16"/>
      <c r="G3921" s="16"/>
      <c r="H3921" s="16"/>
      <c r="I3921" s="16">
        <v>0</v>
      </c>
      <c r="J3921" s="16"/>
      <c r="K3921" s="16"/>
      <c r="L3921" s="16"/>
    </row>
    <row r="3922" spans="1:12" x14ac:dyDescent="0.25">
      <c r="A3922" s="114">
        <v>42425</v>
      </c>
      <c r="B3922" s="16">
        <v>57061</v>
      </c>
      <c r="C3922" s="16" t="s">
        <v>158</v>
      </c>
      <c r="D3922" s="16">
        <v>15.6</v>
      </c>
      <c r="E3922" s="16" t="s">
        <v>4</v>
      </c>
      <c r="F3922" s="16"/>
      <c r="G3922" s="16"/>
      <c r="H3922" s="16"/>
      <c r="I3922" s="16">
        <v>0</v>
      </c>
      <c r="J3922" s="16"/>
      <c r="K3922" s="16"/>
      <c r="L3922" s="16"/>
    </row>
    <row r="3923" spans="1:12" x14ac:dyDescent="0.25">
      <c r="A3923" s="114">
        <v>42425</v>
      </c>
      <c r="B3923" s="16">
        <v>57062</v>
      </c>
      <c r="C3923" s="16" t="s">
        <v>155</v>
      </c>
      <c r="D3923" s="16">
        <v>14.9</v>
      </c>
      <c r="E3923" s="16" t="s">
        <v>4</v>
      </c>
      <c r="F3923" s="16"/>
      <c r="G3923" s="16"/>
      <c r="H3923" s="16"/>
      <c r="I3923" s="16">
        <v>0</v>
      </c>
      <c r="J3923" s="16"/>
      <c r="K3923" s="16"/>
      <c r="L3923" s="16"/>
    </row>
    <row r="3924" spans="1:12" x14ac:dyDescent="0.25">
      <c r="A3924" s="114">
        <v>42425</v>
      </c>
      <c r="B3924" s="16">
        <v>57063</v>
      </c>
      <c r="C3924" s="16" t="s">
        <v>153</v>
      </c>
      <c r="D3924" s="16">
        <v>13.3</v>
      </c>
      <c r="E3924" s="16" t="s">
        <v>4</v>
      </c>
      <c r="F3924" s="16"/>
      <c r="G3924" s="16"/>
      <c r="H3924" s="16"/>
      <c r="I3924" s="16">
        <v>0</v>
      </c>
      <c r="J3924" s="16"/>
      <c r="K3924" s="16"/>
      <c r="L3924" s="16"/>
    </row>
    <row r="3925" spans="1:12" x14ac:dyDescent="0.25">
      <c r="A3925" s="114">
        <v>42425</v>
      </c>
      <c r="B3925" s="16">
        <v>57064</v>
      </c>
      <c r="C3925" s="16" t="s">
        <v>158</v>
      </c>
      <c r="D3925" s="16">
        <v>15.6</v>
      </c>
      <c r="E3925" s="16" t="s">
        <v>4</v>
      </c>
      <c r="F3925" s="16"/>
      <c r="G3925" s="16"/>
      <c r="H3925" s="16"/>
      <c r="I3925" s="16">
        <v>0</v>
      </c>
      <c r="J3925" s="16"/>
      <c r="K3925" s="16"/>
      <c r="L3925" s="16"/>
    </row>
    <row r="3926" spans="1:12" x14ac:dyDescent="0.25">
      <c r="A3926" s="114">
        <v>42425</v>
      </c>
      <c r="B3926" s="16">
        <v>57065</v>
      </c>
      <c r="C3926" s="16" t="s">
        <v>155</v>
      </c>
      <c r="D3926" s="16">
        <v>14.9</v>
      </c>
      <c r="E3926" s="16" t="s">
        <v>4</v>
      </c>
      <c r="F3926" s="16"/>
      <c r="G3926" s="16"/>
      <c r="H3926" s="16"/>
      <c r="I3926" s="16">
        <v>0</v>
      </c>
      <c r="J3926" s="16"/>
      <c r="K3926" s="16"/>
      <c r="L3926" s="16"/>
    </row>
    <row r="3927" spans="1:12" x14ac:dyDescent="0.25">
      <c r="A3927" s="114">
        <v>42425</v>
      </c>
      <c r="B3927" s="16">
        <v>57066</v>
      </c>
      <c r="C3927" s="16" t="s">
        <v>153</v>
      </c>
      <c r="D3927" s="16">
        <v>13.3</v>
      </c>
      <c r="E3927" s="16" t="s">
        <v>4</v>
      </c>
      <c r="F3927" s="16"/>
      <c r="G3927" s="16"/>
      <c r="H3927" s="16"/>
      <c r="I3927" s="16">
        <v>0</v>
      </c>
      <c r="J3927" s="16"/>
      <c r="K3927" s="16"/>
      <c r="L3927" s="16"/>
    </row>
    <row r="3928" spans="1:12" x14ac:dyDescent="0.25">
      <c r="A3928" s="114">
        <v>42425</v>
      </c>
      <c r="B3928" s="16">
        <v>57067</v>
      </c>
      <c r="C3928" s="16" t="s">
        <v>158</v>
      </c>
      <c r="D3928" s="16">
        <v>15.6</v>
      </c>
      <c r="E3928" s="16" t="s">
        <v>4</v>
      </c>
      <c r="F3928" s="16"/>
      <c r="G3928" s="16"/>
      <c r="H3928" s="16"/>
      <c r="I3928" s="16">
        <v>0</v>
      </c>
      <c r="J3928" s="16"/>
      <c r="K3928" s="16"/>
      <c r="L3928" s="16"/>
    </row>
    <row r="3929" spans="1:12" x14ac:dyDescent="0.25">
      <c r="A3929" s="114">
        <v>42425</v>
      </c>
      <c r="B3929" s="16">
        <v>57068</v>
      </c>
      <c r="C3929" s="16" t="s">
        <v>155</v>
      </c>
      <c r="D3929" s="16">
        <v>14.9</v>
      </c>
      <c r="E3929" s="16" t="s">
        <v>4</v>
      </c>
      <c r="F3929" s="16"/>
      <c r="G3929" s="16"/>
      <c r="H3929" s="16"/>
      <c r="I3929" s="16">
        <v>0</v>
      </c>
      <c r="J3929" s="16"/>
      <c r="K3929" s="16"/>
      <c r="L3929" s="16"/>
    </row>
    <row r="3930" spans="1:12" x14ac:dyDescent="0.25">
      <c r="A3930" s="114">
        <v>42425</v>
      </c>
      <c r="B3930" s="16">
        <v>57069</v>
      </c>
      <c r="C3930" s="16" t="s">
        <v>153</v>
      </c>
      <c r="D3930" s="16">
        <v>13.3</v>
      </c>
      <c r="E3930" s="16" t="s">
        <v>4</v>
      </c>
      <c r="F3930" s="16"/>
      <c r="G3930" s="16"/>
      <c r="H3930" s="16"/>
      <c r="I3930" s="16">
        <v>0</v>
      </c>
      <c r="J3930" s="16"/>
      <c r="K3930" s="16"/>
      <c r="L3930" s="16"/>
    </row>
    <row r="3931" spans="1:12" x14ac:dyDescent="0.25">
      <c r="A3931" s="114">
        <v>42425</v>
      </c>
      <c r="B3931" s="16">
        <v>57070</v>
      </c>
      <c r="C3931" s="16" t="s">
        <v>158</v>
      </c>
      <c r="D3931" s="16">
        <v>15.6</v>
      </c>
      <c r="E3931" s="16" t="s">
        <v>4</v>
      </c>
      <c r="F3931" s="16"/>
      <c r="G3931" s="16"/>
      <c r="H3931" s="16"/>
      <c r="I3931" s="16">
        <v>0</v>
      </c>
      <c r="J3931" s="16"/>
      <c r="K3931" s="16"/>
      <c r="L3931" s="16"/>
    </row>
    <row r="3932" spans="1:12" x14ac:dyDescent="0.25">
      <c r="A3932" s="114">
        <v>42425</v>
      </c>
      <c r="B3932" s="16">
        <v>57071</v>
      </c>
      <c r="C3932" s="16" t="s">
        <v>153</v>
      </c>
      <c r="D3932" s="16">
        <v>13.3</v>
      </c>
      <c r="E3932" s="16" t="s">
        <v>4</v>
      </c>
      <c r="F3932" s="16"/>
      <c r="G3932" s="16"/>
      <c r="H3932" s="16"/>
      <c r="I3932" s="16">
        <v>0</v>
      </c>
      <c r="J3932" s="16"/>
      <c r="K3932" s="16"/>
      <c r="L3932" s="16"/>
    </row>
    <row r="3933" spans="1:12" x14ac:dyDescent="0.25">
      <c r="A3933" s="114">
        <v>42425</v>
      </c>
      <c r="B3933" s="16">
        <v>57072</v>
      </c>
      <c r="C3933" s="16" t="s">
        <v>158</v>
      </c>
      <c r="D3933" s="16">
        <v>15.6</v>
      </c>
      <c r="E3933" s="16" t="s">
        <v>4</v>
      </c>
      <c r="F3933" s="16"/>
      <c r="G3933" s="16"/>
      <c r="H3933" s="16"/>
      <c r="I3933" s="16">
        <v>0</v>
      </c>
      <c r="J3933" s="16"/>
      <c r="K3933" s="16"/>
      <c r="L3933" s="16"/>
    </row>
    <row r="3934" spans="1:12" x14ac:dyDescent="0.25">
      <c r="A3934" s="114">
        <v>42425</v>
      </c>
      <c r="B3934" s="16">
        <v>57073</v>
      </c>
      <c r="C3934" s="16" t="s">
        <v>153</v>
      </c>
      <c r="D3934" s="16">
        <v>13.3</v>
      </c>
      <c r="E3934" s="16" t="s">
        <v>4</v>
      </c>
      <c r="F3934" s="16"/>
      <c r="G3934" s="16"/>
      <c r="H3934" s="16"/>
      <c r="I3934" s="16">
        <v>0</v>
      </c>
      <c r="J3934" s="16"/>
      <c r="K3934" s="16"/>
      <c r="L3934" s="16"/>
    </row>
    <row r="3935" spans="1:12" x14ac:dyDescent="0.25">
      <c r="A3935" s="114">
        <v>42425</v>
      </c>
      <c r="B3935" s="16">
        <v>57074</v>
      </c>
      <c r="C3935" s="16" t="s">
        <v>158</v>
      </c>
      <c r="D3935" s="16">
        <v>15.6</v>
      </c>
      <c r="E3935" s="16" t="s">
        <v>4</v>
      </c>
      <c r="F3935" s="16"/>
      <c r="G3935" s="16"/>
      <c r="H3935" s="16"/>
      <c r="I3935" s="16">
        <v>0</v>
      </c>
      <c r="J3935" s="16"/>
      <c r="K3935" s="16"/>
      <c r="L3935" s="16"/>
    </row>
    <row r="3936" spans="1:12" x14ac:dyDescent="0.25">
      <c r="A3936" s="114">
        <v>42425</v>
      </c>
      <c r="B3936" s="16">
        <v>57075</v>
      </c>
      <c r="C3936" s="16" t="s">
        <v>153</v>
      </c>
      <c r="D3936" s="16">
        <v>13.3</v>
      </c>
      <c r="E3936" s="16" t="s">
        <v>4</v>
      </c>
      <c r="F3936" s="16"/>
      <c r="G3936" s="16"/>
      <c r="H3936" s="16"/>
      <c r="I3936" s="16">
        <v>0</v>
      </c>
      <c r="J3936" s="16"/>
      <c r="K3936" s="16"/>
      <c r="L3936" s="16"/>
    </row>
    <row r="3937" spans="1:12" x14ac:dyDescent="0.25">
      <c r="A3937" s="114">
        <v>42425</v>
      </c>
      <c r="B3937" s="16">
        <v>57076</v>
      </c>
      <c r="C3937" s="16" t="s">
        <v>158</v>
      </c>
      <c r="D3937" s="16">
        <v>15.6</v>
      </c>
      <c r="E3937" s="16" t="s">
        <v>4</v>
      </c>
      <c r="F3937" s="16"/>
      <c r="G3937" s="16"/>
      <c r="H3937" s="16"/>
      <c r="I3937" s="16">
        <v>0</v>
      </c>
      <c r="J3937" s="16"/>
      <c r="K3937" s="16"/>
      <c r="L3937" s="16"/>
    </row>
    <row r="3938" spans="1:12" x14ac:dyDescent="0.25">
      <c r="A3938" s="114">
        <v>42425</v>
      </c>
      <c r="B3938" s="16">
        <v>57077</v>
      </c>
      <c r="C3938" s="16" t="s">
        <v>153</v>
      </c>
      <c r="D3938" s="16">
        <v>13.3</v>
      </c>
      <c r="E3938" s="16" t="s">
        <v>4</v>
      </c>
      <c r="F3938" s="16"/>
      <c r="G3938" s="16"/>
      <c r="H3938" s="16"/>
      <c r="I3938" s="16">
        <v>0</v>
      </c>
      <c r="J3938" s="16"/>
      <c r="K3938" s="16"/>
      <c r="L3938" s="16"/>
    </row>
    <row r="3939" spans="1:12" x14ac:dyDescent="0.25">
      <c r="A3939" s="114">
        <v>42425</v>
      </c>
      <c r="B3939" s="16">
        <v>57078</v>
      </c>
      <c r="C3939" s="16" t="s">
        <v>155</v>
      </c>
      <c r="D3939" s="16">
        <v>14.9</v>
      </c>
      <c r="E3939" s="16" t="s">
        <v>4</v>
      </c>
      <c r="F3939" s="16"/>
      <c r="G3939" s="16"/>
      <c r="H3939" s="16"/>
      <c r="I3939" s="16">
        <v>0</v>
      </c>
      <c r="J3939" s="16"/>
      <c r="K3939" s="16"/>
      <c r="L3939" s="16"/>
    </row>
    <row r="3940" spans="1:12" x14ac:dyDescent="0.25">
      <c r="A3940" s="114">
        <v>42425</v>
      </c>
      <c r="B3940" s="16">
        <v>57079</v>
      </c>
      <c r="C3940" s="16" t="s">
        <v>158</v>
      </c>
      <c r="D3940" s="16">
        <v>15.6</v>
      </c>
      <c r="E3940" s="16" t="s">
        <v>4</v>
      </c>
      <c r="F3940" s="16"/>
      <c r="G3940" s="16"/>
      <c r="H3940" s="16"/>
      <c r="I3940" s="16">
        <v>0</v>
      </c>
      <c r="J3940" s="16"/>
      <c r="K3940" s="16"/>
      <c r="L3940" s="16"/>
    </row>
    <row r="3941" spans="1:12" x14ac:dyDescent="0.25">
      <c r="A3941" s="114">
        <v>42425</v>
      </c>
      <c r="B3941" s="16">
        <v>57080</v>
      </c>
      <c r="C3941" s="16" t="s">
        <v>153</v>
      </c>
      <c r="D3941" s="16">
        <v>13.3</v>
      </c>
      <c r="E3941" s="16" t="s">
        <v>4</v>
      </c>
      <c r="F3941" s="16"/>
      <c r="G3941" s="16"/>
      <c r="H3941" s="16"/>
      <c r="I3941" s="16">
        <v>0</v>
      </c>
      <c r="J3941" s="16"/>
      <c r="K3941" s="16"/>
      <c r="L3941" s="16"/>
    </row>
    <row r="3942" spans="1:12" x14ac:dyDescent="0.25">
      <c r="A3942" s="114">
        <v>42425</v>
      </c>
      <c r="B3942" s="16">
        <v>57081</v>
      </c>
      <c r="C3942" s="16" t="s">
        <v>155</v>
      </c>
      <c r="D3942" s="16">
        <v>14.9</v>
      </c>
      <c r="E3942" s="16" t="s">
        <v>4</v>
      </c>
      <c r="F3942" s="16"/>
      <c r="G3942" s="16"/>
      <c r="H3942" s="16"/>
      <c r="I3942" s="16">
        <v>0</v>
      </c>
      <c r="J3942" s="16"/>
      <c r="K3942" s="16"/>
      <c r="L3942" s="16"/>
    </row>
    <row r="3943" spans="1:12" x14ac:dyDescent="0.25">
      <c r="A3943" s="114">
        <v>42425</v>
      </c>
      <c r="B3943" s="16">
        <v>57082</v>
      </c>
      <c r="C3943" s="16" t="s">
        <v>158</v>
      </c>
      <c r="D3943" s="16">
        <v>15.6</v>
      </c>
      <c r="E3943" s="16" t="s">
        <v>4</v>
      </c>
      <c r="F3943" s="16"/>
      <c r="G3943" s="16"/>
      <c r="H3943" s="16"/>
      <c r="I3943" s="16">
        <v>0</v>
      </c>
      <c r="J3943" s="16"/>
      <c r="K3943" s="16"/>
      <c r="L3943" s="16"/>
    </row>
    <row r="3944" spans="1:12" x14ac:dyDescent="0.25">
      <c r="A3944" s="114">
        <v>42425</v>
      </c>
      <c r="B3944" s="16">
        <v>57083</v>
      </c>
      <c r="C3944" s="16" t="s">
        <v>153</v>
      </c>
      <c r="D3944" s="16">
        <v>13.3</v>
      </c>
      <c r="E3944" s="16" t="s">
        <v>4</v>
      </c>
      <c r="F3944" s="16"/>
      <c r="G3944" s="16"/>
      <c r="H3944" s="16"/>
      <c r="I3944" s="16">
        <v>0</v>
      </c>
      <c r="J3944" s="16"/>
      <c r="K3944" s="16"/>
      <c r="L3944" s="16"/>
    </row>
    <row r="3945" spans="1:12" x14ac:dyDescent="0.25">
      <c r="A3945" s="114">
        <v>42425</v>
      </c>
      <c r="B3945" s="16">
        <v>57084</v>
      </c>
      <c r="C3945" s="16" t="s">
        <v>155</v>
      </c>
      <c r="D3945" s="16">
        <v>14.9</v>
      </c>
      <c r="E3945" s="16" t="s">
        <v>4</v>
      </c>
      <c r="F3945" s="16"/>
      <c r="G3945" s="16"/>
      <c r="H3945" s="16"/>
      <c r="I3945" s="16">
        <v>0</v>
      </c>
      <c r="J3945" s="16"/>
      <c r="K3945" s="16"/>
      <c r="L3945" s="16"/>
    </row>
    <row r="3946" spans="1:12" x14ac:dyDescent="0.25">
      <c r="A3946" s="114">
        <v>42425</v>
      </c>
      <c r="B3946" s="16">
        <v>57085</v>
      </c>
      <c r="C3946" s="16" t="s">
        <v>158</v>
      </c>
      <c r="D3946" s="16">
        <v>15.6</v>
      </c>
      <c r="E3946" s="16" t="s">
        <v>4</v>
      </c>
      <c r="F3946" s="16"/>
      <c r="G3946" s="16"/>
      <c r="H3946" s="16"/>
      <c r="I3946" s="16">
        <v>0</v>
      </c>
      <c r="J3946" s="16"/>
      <c r="K3946" s="16"/>
      <c r="L3946" s="16"/>
    </row>
    <row r="3947" spans="1:12" x14ac:dyDescent="0.25">
      <c r="A3947" s="114">
        <v>42425</v>
      </c>
      <c r="B3947" s="16">
        <v>57086</v>
      </c>
      <c r="C3947" s="16" t="s">
        <v>155</v>
      </c>
      <c r="D3947" s="16">
        <v>14.9</v>
      </c>
      <c r="E3947" s="16" t="s">
        <v>4</v>
      </c>
      <c r="F3947" s="16"/>
      <c r="G3947" s="16"/>
      <c r="H3947" s="16"/>
      <c r="I3947" s="16">
        <v>0</v>
      </c>
      <c r="J3947" s="16"/>
      <c r="K3947" s="16"/>
      <c r="L3947" s="16"/>
    </row>
    <row r="3948" spans="1:12" x14ac:dyDescent="0.25">
      <c r="A3948" s="114">
        <v>42425</v>
      </c>
      <c r="B3948" s="16">
        <v>57087</v>
      </c>
      <c r="C3948" s="16" t="s">
        <v>153</v>
      </c>
      <c r="D3948" s="16">
        <v>13.3</v>
      </c>
      <c r="E3948" s="16" t="s">
        <v>4</v>
      </c>
      <c r="F3948" s="16"/>
      <c r="G3948" s="16"/>
      <c r="H3948" s="16"/>
      <c r="I3948" s="16">
        <v>0</v>
      </c>
      <c r="J3948" s="16"/>
      <c r="K3948" s="16"/>
      <c r="L3948" s="16"/>
    </row>
    <row r="3949" spans="1:12" x14ac:dyDescent="0.25">
      <c r="A3949" s="114">
        <v>42425</v>
      </c>
      <c r="B3949" s="16">
        <v>57088</v>
      </c>
      <c r="C3949" s="16" t="s">
        <v>158</v>
      </c>
      <c r="D3949" s="16">
        <v>15.6</v>
      </c>
      <c r="E3949" s="16" t="s">
        <v>4</v>
      </c>
      <c r="F3949" s="16"/>
      <c r="G3949" s="16"/>
      <c r="H3949" s="16"/>
      <c r="I3949" s="16">
        <v>0</v>
      </c>
      <c r="J3949" s="16"/>
      <c r="K3949" s="16"/>
      <c r="L3949" s="16"/>
    </row>
    <row r="3950" spans="1:12" x14ac:dyDescent="0.25">
      <c r="A3950" s="114">
        <v>42425</v>
      </c>
      <c r="B3950" s="16">
        <v>57089</v>
      </c>
      <c r="C3950" s="16" t="s">
        <v>155</v>
      </c>
      <c r="D3950" s="16">
        <v>14.9</v>
      </c>
      <c r="E3950" s="16" t="s">
        <v>4</v>
      </c>
      <c r="F3950" s="16"/>
      <c r="G3950" s="16"/>
      <c r="H3950" s="16"/>
      <c r="I3950" s="16">
        <v>0</v>
      </c>
      <c r="J3950" s="16"/>
      <c r="K3950" s="16"/>
      <c r="L3950" s="16"/>
    </row>
    <row r="3951" spans="1:12" x14ac:dyDescent="0.25">
      <c r="A3951" s="114">
        <v>42425</v>
      </c>
      <c r="B3951" s="16">
        <v>57090</v>
      </c>
      <c r="C3951" s="16" t="s">
        <v>153</v>
      </c>
      <c r="D3951" s="16">
        <v>13.3</v>
      </c>
      <c r="E3951" s="16" t="s">
        <v>4</v>
      </c>
      <c r="F3951" s="16"/>
      <c r="G3951" s="16"/>
      <c r="H3951" s="16"/>
      <c r="I3951" s="16">
        <v>0</v>
      </c>
      <c r="J3951" s="16"/>
      <c r="K3951" s="16"/>
      <c r="L3951" s="16"/>
    </row>
    <row r="3952" spans="1:12" x14ac:dyDescent="0.25">
      <c r="A3952" s="114">
        <v>42425</v>
      </c>
      <c r="B3952" s="16">
        <v>57091</v>
      </c>
      <c r="C3952" s="16" t="s">
        <v>158</v>
      </c>
      <c r="D3952" s="16">
        <v>15.6</v>
      </c>
      <c r="E3952" s="16" t="s">
        <v>4</v>
      </c>
      <c r="F3952" s="16"/>
      <c r="G3952" s="16"/>
      <c r="H3952" s="16"/>
      <c r="I3952" s="16">
        <v>0</v>
      </c>
      <c r="J3952" s="16"/>
      <c r="K3952" s="16"/>
      <c r="L3952" s="16"/>
    </row>
    <row r="3953" spans="1:12" x14ac:dyDescent="0.25">
      <c r="A3953" s="114">
        <v>42425</v>
      </c>
      <c r="B3953" s="16">
        <v>57092</v>
      </c>
      <c r="C3953" s="16" t="s">
        <v>155</v>
      </c>
      <c r="D3953" s="16">
        <v>14.9</v>
      </c>
      <c r="E3953" s="16" t="s">
        <v>4</v>
      </c>
      <c r="F3953" s="16"/>
      <c r="G3953" s="16"/>
      <c r="H3953" s="16"/>
      <c r="I3953" s="16">
        <v>0</v>
      </c>
      <c r="J3953" s="16"/>
      <c r="K3953" s="16"/>
      <c r="L3953" s="16"/>
    </row>
    <row r="3954" spans="1:12" x14ac:dyDescent="0.25">
      <c r="A3954" s="114">
        <v>42425</v>
      </c>
      <c r="B3954" s="16">
        <v>57093</v>
      </c>
      <c r="C3954" s="16" t="s">
        <v>153</v>
      </c>
      <c r="D3954" s="16">
        <v>13.3</v>
      </c>
      <c r="E3954" s="16" t="s">
        <v>4</v>
      </c>
      <c r="F3954" s="16"/>
      <c r="G3954" s="16"/>
      <c r="H3954" s="16"/>
      <c r="I3954" s="16">
        <v>0</v>
      </c>
      <c r="J3954" s="16"/>
      <c r="K3954" s="16"/>
      <c r="L3954" s="16"/>
    </row>
    <row r="3955" spans="1:12" x14ac:dyDescent="0.25">
      <c r="A3955" s="114">
        <v>42425</v>
      </c>
      <c r="B3955" s="16">
        <v>57094</v>
      </c>
      <c r="C3955" s="16" t="s">
        <v>158</v>
      </c>
      <c r="D3955" s="16">
        <v>15.6</v>
      </c>
      <c r="E3955" s="16" t="s">
        <v>4</v>
      </c>
      <c r="F3955" s="16"/>
      <c r="G3955" s="16"/>
      <c r="H3955" s="16"/>
      <c r="I3955" s="16">
        <v>0</v>
      </c>
      <c r="J3955" s="16"/>
      <c r="K3955" s="16"/>
      <c r="L3955" s="16"/>
    </row>
    <row r="3956" spans="1:12" x14ac:dyDescent="0.25">
      <c r="A3956" s="114">
        <v>42425</v>
      </c>
      <c r="B3956" s="16">
        <v>57095</v>
      </c>
      <c r="C3956" s="16" t="s">
        <v>155</v>
      </c>
      <c r="D3956" s="16">
        <v>14.9</v>
      </c>
      <c r="E3956" s="16" t="s">
        <v>4</v>
      </c>
      <c r="F3956" s="16"/>
      <c r="G3956" s="16"/>
      <c r="H3956" s="16"/>
      <c r="I3956" s="16">
        <v>0</v>
      </c>
      <c r="J3956" s="16"/>
      <c r="K3956" s="16"/>
      <c r="L3956" s="16"/>
    </row>
    <row r="3957" spans="1:12" x14ac:dyDescent="0.25">
      <c r="A3957" s="114">
        <v>42425</v>
      </c>
      <c r="B3957" s="16">
        <v>57096</v>
      </c>
      <c r="C3957" s="16" t="s">
        <v>153</v>
      </c>
      <c r="D3957" s="16">
        <v>13.3</v>
      </c>
      <c r="E3957" s="16" t="s">
        <v>4</v>
      </c>
      <c r="F3957" s="16"/>
      <c r="G3957" s="16"/>
      <c r="H3957" s="16"/>
      <c r="I3957" s="16">
        <v>0</v>
      </c>
      <c r="J3957" s="16"/>
      <c r="K3957" s="16"/>
      <c r="L3957" s="16"/>
    </row>
    <row r="3958" spans="1:12" x14ac:dyDescent="0.25">
      <c r="A3958" s="114">
        <v>42425</v>
      </c>
      <c r="B3958" s="16">
        <v>57097</v>
      </c>
      <c r="C3958" s="16" t="s">
        <v>158</v>
      </c>
      <c r="D3958" s="16">
        <v>15.6</v>
      </c>
      <c r="E3958" s="16" t="s">
        <v>4</v>
      </c>
      <c r="F3958" s="16"/>
      <c r="G3958" s="16"/>
      <c r="H3958" s="16"/>
      <c r="I3958" s="16">
        <v>0</v>
      </c>
      <c r="J3958" s="16"/>
      <c r="K3958" s="16"/>
      <c r="L3958" s="16"/>
    </row>
    <row r="3959" spans="1:12" x14ac:dyDescent="0.25">
      <c r="A3959" s="114">
        <v>42425</v>
      </c>
      <c r="B3959" s="16">
        <v>57098</v>
      </c>
      <c r="C3959" s="16" t="s">
        <v>153</v>
      </c>
      <c r="D3959" s="16">
        <v>13.3</v>
      </c>
      <c r="E3959" s="16" t="s">
        <v>4</v>
      </c>
      <c r="F3959" s="16"/>
      <c r="G3959" s="16"/>
      <c r="H3959" s="16"/>
      <c r="I3959" s="16">
        <v>0</v>
      </c>
      <c r="J3959" s="16"/>
      <c r="K3959" s="16"/>
      <c r="L3959" s="16"/>
    </row>
    <row r="3960" spans="1:12" x14ac:dyDescent="0.25">
      <c r="A3960" s="114">
        <v>42425</v>
      </c>
      <c r="B3960" s="16">
        <v>57099</v>
      </c>
      <c r="C3960" s="16" t="s">
        <v>158</v>
      </c>
      <c r="D3960" s="16">
        <v>15.6</v>
      </c>
      <c r="E3960" s="16" t="s">
        <v>4</v>
      </c>
      <c r="F3960" s="16"/>
      <c r="G3960" s="16"/>
      <c r="H3960" s="16"/>
      <c r="I3960" s="16">
        <v>0</v>
      </c>
      <c r="J3960" s="16"/>
      <c r="K3960" s="16"/>
      <c r="L3960" s="16"/>
    </row>
    <row r="3961" spans="1:12" x14ac:dyDescent="0.25">
      <c r="A3961" s="114">
        <v>42425</v>
      </c>
      <c r="B3961" s="16">
        <v>57100</v>
      </c>
      <c r="C3961" s="16" t="s">
        <v>153</v>
      </c>
      <c r="D3961" s="16">
        <v>13.3</v>
      </c>
      <c r="E3961" s="16" t="s">
        <v>4</v>
      </c>
      <c r="F3961" s="16"/>
      <c r="G3961" s="16"/>
      <c r="H3961" s="16"/>
      <c r="I3961" s="16">
        <v>0</v>
      </c>
      <c r="J3961" s="16"/>
      <c r="K3961" s="16"/>
      <c r="L3961" s="16"/>
    </row>
    <row r="3962" spans="1:12" x14ac:dyDescent="0.25">
      <c r="A3962" s="114">
        <v>42425</v>
      </c>
      <c r="B3962" s="16">
        <v>57101</v>
      </c>
      <c r="C3962" s="16" t="s">
        <v>158</v>
      </c>
      <c r="D3962" s="16">
        <v>15.6</v>
      </c>
      <c r="E3962" s="16" t="s">
        <v>4</v>
      </c>
      <c r="F3962" s="16"/>
      <c r="G3962" s="16"/>
      <c r="H3962" s="16"/>
      <c r="I3962" s="16">
        <v>0</v>
      </c>
      <c r="J3962" s="16"/>
      <c r="K3962" s="16"/>
      <c r="L3962" s="16"/>
    </row>
    <row r="3963" spans="1:12" x14ac:dyDescent="0.25">
      <c r="A3963" s="114">
        <v>42425</v>
      </c>
      <c r="B3963" s="16">
        <v>57102</v>
      </c>
      <c r="C3963" s="16" t="s">
        <v>153</v>
      </c>
      <c r="D3963" s="16">
        <v>13.3</v>
      </c>
      <c r="E3963" s="16" t="s">
        <v>4</v>
      </c>
      <c r="F3963" s="16"/>
      <c r="G3963" s="16"/>
      <c r="H3963" s="16"/>
      <c r="I3963" s="16">
        <v>0</v>
      </c>
      <c r="J3963" s="16"/>
      <c r="K3963" s="16"/>
      <c r="L3963" s="16"/>
    </row>
    <row r="3964" spans="1:12" x14ac:dyDescent="0.25">
      <c r="A3964" s="114">
        <v>42425</v>
      </c>
      <c r="B3964" s="16">
        <v>57103</v>
      </c>
      <c r="C3964" s="16" t="s">
        <v>158</v>
      </c>
      <c r="D3964" s="16">
        <v>15.6</v>
      </c>
      <c r="E3964" s="16" t="s">
        <v>4</v>
      </c>
      <c r="F3964" s="16"/>
      <c r="G3964" s="16"/>
      <c r="H3964" s="16"/>
      <c r="I3964" s="16">
        <v>0</v>
      </c>
      <c r="J3964" s="16"/>
      <c r="K3964" s="16"/>
      <c r="L3964" s="16"/>
    </row>
    <row r="3965" spans="1:12" x14ac:dyDescent="0.25">
      <c r="A3965" s="114">
        <v>42425</v>
      </c>
      <c r="B3965" s="16">
        <v>57104</v>
      </c>
      <c r="C3965" s="16" t="s">
        <v>158</v>
      </c>
      <c r="D3965" s="16">
        <v>15.6</v>
      </c>
      <c r="E3965" s="16" t="s">
        <v>4</v>
      </c>
      <c r="F3965" s="16"/>
      <c r="G3965" s="16"/>
      <c r="H3965" s="16"/>
      <c r="I3965" s="16">
        <v>0</v>
      </c>
      <c r="J3965" s="16"/>
      <c r="K3965" s="16"/>
      <c r="L3965" s="16"/>
    </row>
    <row r="3966" spans="1:12" x14ac:dyDescent="0.25">
      <c r="A3966" s="114">
        <v>42425</v>
      </c>
      <c r="B3966" s="16">
        <v>57105</v>
      </c>
      <c r="C3966" s="16" t="s">
        <v>155</v>
      </c>
      <c r="D3966" s="16">
        <v>14.9</v>
      </c>
      <c r="E3966" s="16" t="s">
        <v>4</v>
      </c>
      <c r="F3966" s="16"/>
      <c r="G3966" s="16"/>
      <c r="H3966" s="16"/>
      <c r="I3966" s="16">
        <v>0</v>
      </c>
      <c r="J3966" s="16"/>
      <c r="K3966" s="16"/>
      <c r="L3966" s="16"/>
    </row>
    <row r="3967" spans="1:12" x14ac:dyDescent="0.25">
      <c r="A3967" s="114">
        <v>42425</v>
      </c>
      <c r="B3967" s="16">
        <v>57106</v>
      </c>
      <c r="C3967" s="16" t="s">
        <v>153</v>
      </c>
      <c r="D3967" s="16">
        <v>13.3</v>
      </c>
      <c r="E3967" s="16" t="s">
        <v>4</v>
      </c>
      <c r="F3967" s="16"/>
      <c r="G3967" s="16"/>
      <c r="H3967" s="16"/>
      <c r="I3967" s="16">
        <v>0</v>
      </c>
      <c r="J3967" s="16"/>
      <c r="K3967" s="16"/>
      <c r="L3967" s="16"/>
    </row>
    <row r="3968" spans="1:12" x14ac:dyDescent="0.25">
      <c r="A3968" s="114">
        <v>42425</v>
      </c>
      <c r="B3968" s="16">
        <v>57107</v>
      </c>
      <c r="C3968" s="16" t="s">
        <v>158</v>
      </c>
      <c r="D3968" s="16">
        <v>15.6</v>
      </c>
      <c r="E3968" s="16" t="s">
        <v>4</v>
      </c>
      <c r="F3968" s="16"/>
      <c r="G3968" s="16"/>
      <c r="H3968" s="16"/>
      <c r="I3968" s="16">
        <v>0</v>
      </c>
      <c r="J3968" s="16"/>
      <c r="K3968" s="16"/>
      <c r="L3968" s="16"/>
    </row>
    <row r="3969" spans="1:12" x14ac:dyDescent="0.25">
      <c r="A3969" s="114">
        <v>42425</v>
      </c>
      <c r="B3969" s="16">
        <v>57108</v>
      </c>
      <c r="C3969" s="16" t="s">
        <v>155</v>
      </c>
      <c r="D3969" s="16">
        <v>14.9</v>
      </c>
      <c r="E3969" s="16" t="s">
        <v>4</v>
      </c>
      <c r="F3969" s="16"/>
      <c r="G3969" s="16"/>
      <c r="H3969" s="16"/>
      <c r="I3969" s="16">
        <v>0</v>
      </c>
      <c r="J3969" s="16"/>
      <c r="K3969" s="16"/>
      <c r="L3969" s="16"/>
    </row>
    <row r="3970" spans="1:12" x14ac:dyDescent="0.25">
      <c r="A3970" s="114">
        <v>42425</v>
      </c>
      <c r="B3970" s="16">
        <v>57109</v>
      </c>
      <c r="C3970" s="16" t="s">
        <v>153</v>
      </c>
      <c r="D3970" s="16">
        <v>13.3</v>
      </c>
      <c r="E3970" s="16" t="s">
        <v>4</v>
      </c>
      <c r="F3970" s="16"/>
      <c r="G3970" s="16"/>
      <c r="H3970" s="16"/>
      <c r="I3970" s="16">
        <v>0</v>
      </c>
      <c r="J3970" s="16"/>
      <c r="K3970" s="16"/>
      <c r="L3970" s="16"/>
    </row>
    <row r="3971" spans="1:12" x14ac:dyDescent="0.25">
      <c r="A3971" s="114">
        <v>42425</v>
      </c>
      <c r="B3971" s="16">
        <v>57110</v>
      </c>
      <c r="C3971" s="16" t="s">
        <v>158</v>
      </c>
      <c r="D3971" s="16">
        <v>15.6</v>
      </c>
      <c r="E3971" s="16" t="s">
        <v>4</v>
      </c>
      <c r="F3971" s="16"/>
      <c r="G3971" s="16"/>
      <c r="H3971" s="16"/>
      <c r="I3971" s="16">
        <v>0</v>
      </c>
      <c r="J3971" s="16"/>
      <c r="K3971" s="16"/>
      <c r="L3971" s="16"/>
    </row>
    <row r="3972" spans="1:12" x14ac:dyDescent="0.25">
      <c r="A3972" s="114">
        <v>42425</v>
      </c>
      <c r="B3972" s="16">
        <v>57111</v>
      </c>
      <c r="C3972" s="16" t="s">
        <v>155</v>
      </c>
      <c r="D3972" s="16">
        <v>14.9</v>
      </c>
      <c r="E3972" s="16" t="s">
        <v>4</v>
      </c>
      <c r="F3972" s="16"/>
      <c r="G3972" s="16"/>
      <c r="H3972" s="16"/>
      <c r="I3972" s="16">
        <v>0</v>
      </c>
      <c r="J3972" s="16"/>
      <c r="K3972" s="16"/>
      <c r="L3972" s="16"/>
    </row>
    <row r="3973" spans="1:12" x14ac:dyDescent="0.25">
      <c r="A3973" s="114">
        <v>42425</v>
      </c>
      <c r="B3973" s="16">
        <v>57112</v>
      </c>
      <c r="C3973" s="16" t="s">
        <v>153</v>
      </c>
      <c r="D3973" s="16">
        <v>13.3</v>
      </c>
      <c r="E3973" s="16" t="s">
        <v>4</v>
      </c>
      <c r="F3973" s="16"/>
      <c r="G3973" s="16"/>
      <c r="H3973" s="16"/>
      <c r="I3973" s="16">
        <v>0</v>
      </c>
      <c r="J3973" s="16"/>
      <c r="K3973" s="16"/>
      <c r="L3973" s="16"/>
    </row>
    <row r="3974" spans="1:12" x14ac:dyDescent="0.25">
      <c r="A3974" s="114">
        <v>42425</v>
      </c>
      <c r="B3974" s="16">
        <v>57113</v>
      </c>
      <c r="C3974" s="16" t="s">
        <v>158</v>
      </c>
      <c r="D3974" s="16">
        <v>15.6</v>
      </c>
      <c r="E3974" s="16" t="s">
        <v>4</v>
      </c>
      <c r="F3974" s="16"/>
      <c r="G3974" s="16"/>
      <c r="H3974" s="16"/>
      <c r="I3974" s="16">
        <v>0</v>
      </c>
      <c r="J3974" s="16"/>
      <c r="K3974" s="16"/>
      <c r="L3974" s="16"/>
    </row>
    <row r="3975" spans="1:12" x14ac:dyDescent="0.25">
      <c r="A3975" s="114">
        <v>42425</v>
      </c>
      <c r="B3975" s="16">
        <v>57114</v>
      </c>
      <c r="C3975" s="16" t="s">
        <v>155</v>
      </c>
      <c r="D3975" s="16">
        <v>14.9</v>
      </c>
      <c r="E3975" s="16" t="s">
        <v>4</v>
      </c>
      <c r="F3975" s="16"/>
      <c r="G3975" s="16"/>
      <c r="H3975" s="16"/>
      <c r="I3975" s="16">
        <v>0</v>
      </c>
      <c r="J3975" s="16"/>
      <c r="K3975" s="16"/>
      <c r="L3975" s="16"/>
    </row>
    <row r="3976" spans="1:12" x14ac:dyDescent="0.25">
      <c r="A3976" s="114">
        <v>42425</v>
      </c>
      <c r="B3976" s="16">
        <v>57115</v>
      </c>
      <c r="C3976" s="16" t="s">
        <v>153</v>
      </c>
      <c r="D3976" s="16">
        <v>13.3</v>
      </c>
      <c r="E3976" s="16" t="s">
        <v>4</v>
      </c>
      <c r="F3976" s="16"/>
      <c r="G3976" s="16"/>
      <c r="H3976" s="16"/>
      <c r="I3976" s="16">
        <v>0</v>
      </c>
      <c r="J3976" s="16"/>
      <c r="K3976" s="16"/>
      <c r="L3976" s="16"/>
    </row>
    <row r="3977" spans="1:12" x14ac:dyDescent="0.25">
      <c r="A3977" s="114">
        <v>42425</v>
      </c>
      <c r="B3977" s="16">
        <v>57116</v>
      </c>
      <c r="C3977" s="16" t="s">
        <v>158</v>
      </c>
      <c r="D3977" s="16">
        <v>15.6</v>
      </c>
      <c r="E3977" s="16" t="s">
        <v>4</v>
      </c>
      <c r="F3977" s="16"/>
      <c r="G3977" s="16"/>
      <c r="H3977" s="16"/>
      <c r="I3977" s="16">
        <v>0</v>
      </c>
      <c r="J3977" s="16"/>
      <c r="K3977" s="16"/>
      <c r="L3977" s="16"/>
    </row>
    <row r="3978" spans="1:12" x14ac:dyDescent="0.25">
      <c r="A3978" s="114">
        <v>42425</v>
      </c>
      <c r="B3978" s="16">
        <v>57117</v>
      </c>
      <c r="C3978" s="16" t="s">
        <v>155</v>
      </c>
      <c r="D3978" s="16">
        <v>14.9</v>
      </c>
      <c r="E3978" s="16" t="s">
        <v>4</v>
      </c>
      <c r="F3978" s="16"/>
      <c r="G3978" s="16"/>
      <c r="H3978" s="16"/>
      <c r="I3978" s="16">
        <v>0</v>
      </c>
      <c r="J3978" s="16"/>
      <c r="K3978" s="16"/>
      <c r="L3978" s="16"/>
    </row>
    <row r="3979" spans="1:12" x14ac:dyDescent="0.25">
      <c r="A3979" s="114">
        <v>42425</v>
      </c>
      <c r="B3979" s="16">
        <v>57118</v>
      </c>
      <c r="C3979" s="16" t="s">
        <v>153</v>
      </c>
      <c r="D3979" s="16">
        <v>13.3</v>
      </c>
      <c r="E3979" s="16" t="s">
        <v>4</v>
      </c>
      <c r="F3979" s="16"/>
      <c r="G3979" s="16"/>
      <c r="H3979" s="16"/>
      <c r="I3979" s="16">
        <v>0</v>
      </c>
      <c r="J3979" s="16"/>
      <c r="K3979" s="16"/>
      <c r="L3979" s="16"/>
    </row>
    <row r="3980" spans="1:12" x14ac:dyDescent="0.25">
      <c r="A3980" s="114">
        <v>42425</v>
      </c>
      <c r="B3980" s="16">
        <v>57119</v>
      </c>
      <c r="C3980" s="16" t="s">
        <v>155</v>
      </c>
      <c r="D3980" s="16">
        <v>14.9</v>
      </c>
      <c r="E3980" s="16" t="s">
        <v>4</v>
      </c>
      <c r="F3980" s="16"/>
      <c r="G3980" s="16"/>
      <c r="H3980" s="16"/>
      <c r="I3980" s="16">
        <v>0</v>
      </c>
      <c r="J3980" s="16"/>
      <c r="K3980" s="16"/>
      <c r="L3980" s="16"/>
    </row>
    <row r="3981" spans="1:12" x14ac:dyDescent="0.25">
      <c r="A3981" s="114">
        <v>42425</v>
      </c>
      <c r="B3981" s="16">
        <v>57120</v>
      </c>
      <c r="C3981" s="16" t="s">
        <v>158</v>
      </c>
      <c r="D3981" s="16">
        <v>15.6</v>
      </c>
      <c r="E3981" s="16" t="s">
        <v>4</v>
      </c>
      <c r="F3981" s="16"/>
      <c r="G3981" s="16"/>
      <c r="H3981" s="16"/>
      <c r="I3981" s="16">
        <v>0</v>
      </c>
      <c r="J3981" s="16"/>
      <c r="K3981" s="16"/>
      <c r="L3981" s="16"/>
    </row>
    <row r="3982" spans="1:12" x14ac:dyDescent="0.25">
      <c r="A3982" s="114">
        <v>42425</v>
      </c>
      <c r="B3982" s="16">
        <v>57121</v>
      </c>
      <c r="C3982" s="16" t="s">
        <v>153</v>
      </c>
      <c r="D3982" s="16">
        <v>13.3</v>
      </c>
      <c r="E3982" s="16" t="s">
        <v>4</v>
      </c>
      <c r="F3982" s="16"/>
      <c r="G3982" s="16"/>
      <c r="H3982" s="16"/>
      <c r="I3982" s="16">
        <v>0</v>
      </c>
      <c r="J3982" s="16"/>
      <c r="K3982" s="16"/>
      <c r="L3982" s="16"/>
    </row>
    <row r="3983" spans="1:12" x14ac:dyDescent="0.25">
      <c r="A3983" s="114">
        <v>42425</v>
      </c>
      <c r="B3983" s="16">
        <v>57122</v>
      </c>
      <c r="C3983" s="16" t="s">
        <v>155</v>
      </c>
      <c r="D3983" s="16">
        <v>14.9</v>
      </c>
      <c r="E3983" s="16" t="s">
        <v>4</v>
      </c>
      <c r="F3983" s="16"/>
      <c r="G3983" s="16"/>
      <c r="H3983" s="16"/>
      <c r="I3983" s="16">
        <v>0</v>
      </c>
      <c r="J3983" s="16"/>
      <c r="K3983" s="16"/>
      <c r="L3983" s="16"/>
    </row>
    <row r="3984" spans="1:12" x14ac:dyDescent="0.25">
      <c r="A3984" s="114">
        <v>42425</v>
      </c>
      <c r="B3984" s="16">
        <v>57123</v>
      </c>
      <c r="C3984" s="16" t="s">
        <v>158</v>
      </c>
      <c r="D3984" s="16">
        <v>15.6</v>
      </c>
      <c r="E3984" s="16" t="s">
        <v>4</v>
      </c>
      <c r="F3984" s="16"/>
      <c r="G3984" s="16"/>
      <c r="H3984" s="16"/>
      <c r="I3984" s="16">
        <v>0</v>
      </c>
      <c r="J3984" s="16"/>
      <c r="K3984" s="16"/>
      <c r="L3984" s="16"/>
    </row>
    <row r="3985" spans="1:12" x14ac:dyDescent="0.25">
      <c r="A3985" s="114">
        <v>42425</v>
      </c>
      <c r="B3985" s="16">
        <v>57124</v>
      </c>
      <c r="C3985" s="16" t="s">
        <v>153</v>
      </c>
      <c r="D3985" s="16">
        <v>13.3</v>
      </c>
      <c r="E3985" s="16" t="s">
        <v>4</v>
      </c>
      <c r="F3985" s="16"/>
      <c r="G3985" s="16"/>
      <c r="H3985" s="16"/>
      <c r="I3985" s="16">
        <v>0</v>
      </c>
      <c r="J3985" s="16"/>
      <c r="K3985" s="16"/>
      <c r="L3985" s="16"/>
    </row>
    <row r="3986" spans="1:12" x14ac:dyDescent="0.25">
      <c r="A3986" s="114">
        <v>42425</v>
      </c>
      <c r="B3986" s="16">
        <v>57125</v>
      </c>
      <c r="C3986" s="16" t="s">
        <v>155</v>
      </c>
      <c r="D3986" s="16">
        <v>14.9</v>
      </c>
      <c r="E3986" s="16" t="s">
        <v>4</v>
      </c>
      <c r="F3986" s="16"/>
      <c r="G3986" s="16"/>
      <c r="H3986" s="16"/>
      <c r="I3986" s="16">
        <v>0</v>
      </c>
      <c r="J3986" s="16"/>
      <c r="K3986" s="16"/>
      <c r="L3986" s="16"/>
    </row>
    <row r="3987" spans="1:12" x14ac:dyDescent="0.25">
      <c r="A3987" s="114">
        <v>42425</v>
      </c>
      <c r="B3987" s="16">
        <v>57126</v>
      </c>
      <c r="C3987" s="16" t="s">
        <v>158</v>
      </c>
      <c r="D3987" s="16">
        <v>15.6</v>
      </c>
      <c r="E3987" s="16" t="s">
        <v>4</v>
      </c>
      <c r="F3987" s="16"/>
      <c r="G3987" s="16"/>
      <c r="H3987" s="16"/>
      <c r="I3987" s="16">
        <v>0</v>
      </c>
      <c r="J3987" s="16"/>
      <c r="K3987" s="16"/>
      <c r="L3987" s="16"/>
    </row>
    <row r="3988" spans="1:12" x14ac:dyDescent="0.25">
      <c r="A3988" s="114">
        <v>42425</v>
      </c>
      <c r="B3988" s="16">
        <v>57127</v>
      </c>
      <c r="C3988" s="16" t="s">
        <v>153</v>
      </c>
      <c r="D3988" s="16">
        <v>13.3</v>
      </c>
      <c r="E3988" s="16" t="s">
        <v>4</v>
      </c>
      <c r="F3988" s="16"/>
      <c r="G3988" s="16"/>
      <c r="H3988" s="16"/>
      <c r="I3988" s="16">
        <v>0</v>
      </c>
      <c r="J3988" s="16"/>
      <c r="K3988" s="16"/>
      <c r="L3988" s="16"/>
    </row>
    <row r="3989" spans="1:12" x14ac:dyDescent="0.25">
      <c r="A3989" s="114">
        <v>42425</v>
      </c>
      <c r="B3989" s="16">
        <v>57128</v>
      </c>
      <c r="C3989" s="16" t="s">
        <v>155</v>
      </c>
      <c r="D3989" s="16">
        <v>14.9</v>
      </c>
      <c r="E3989" s="16" t="s">
        <v>4</v>
      </c>
      <c r="F3989" s="16"/>
      <c r="G3989" s="16"/>
      <c r="H3989" s="16"/>
      <c r="I3989" s="16">
        <v>0</v>
      </c>
      <c r="J3989" s="16"/>
      <c r="K3989" s="16"/>
      <c r="L3989" s="16"/>
    </row>
    <row r="3990" spans="1:12" x14ac:dyDescent="0.25">
      <c r="A3990" s="114">
        <v>42425</v>
      </c>
      <c r="B3990" s="16">
        <v>57129</v>
      </c>
      <c r="C3990" s="16" t="s">
        <v>158</v>
      </c>
      <c r="D3990" s="16">
        <v>15.6</v>
      </c>
      <c r="E3990" s="16" t="s">
        <v>4</v>
      </c>
      <c r="F3990" s="16"/>
      <c r="G3990" s="16"/>
      <c r="H3990" s="16"/>
      <c r="I3990" s="16">
        <v>0</v>
      </c>
      <c r="J3990" s="16"/>
      <c r="K3990" s="16"/>
      <c r="L3990" s="16"/>
    </row>
    <row r="3991" spans="1:12" x14ac:dyDescent="0.25">
      <c r="A3991" s="114">
        <v>42425</v>
      </c>
      <c r="B3991" s="16">
        <v>57130</v>
      </c>
      <c r="C3991" s="16" t="s">
        <v>153</v>
      </c>
      <c r="D3991" s="16">
        <v>13.3</v>
      </c>
      <c r="E3991" s="16" t="s">
        <v>4</v>
      </c>
      <c r="F3991" s="16"/>
      <c r="G3991" s="16"/>
      <c r="H3991" s="16"/>
      <c r="I3991" s="16">
        <v>0</v>
      </c>
      <c r="J3991" s="16"/>
      <c r="K3991" s="16"/>
      <c r="L3991" s="16"/>
    </row>
    <row r="3992" spans="1:12" x14ac:dyDescent="0.25">
      <c r="A3992" s="114">
        <v>42425</v>
      </c>
      <c r="B3992" s="16">
        <v>57131</v>
      </c>
      <c r="C3992" s="16" t="s">
        <v>155</v>
      </c>
      <c r="D3992" s="16">
        <v>14.9</v>
      </c>
      <c r="E3992" s="16" t="s">
        <v>4</v>
      </c>
      <c r="F3992" s="16"/>
      <c r="G3992" s="16"/>
      <c r="H3992" s="16"/>
      <c r="I3992" s="16">
        <v>0</v>
      </c>
      <c r="J3992" s="16"/>
      <c r="K3992" s="16"/>
      <c r="L3992" s="16"/>
    </row>
    <row r="3993" spans="1:12" x14ac:dyDescent="0.25">
      <c r="A3993" s="114">
        <v>42425</v>
      </c>
      <c r="B3993" s="16">
        <v>57132</v>
      </c>
      <c r="C3993" s="16" t="s">
        <v>153</v>
      </c>
      <c r="D3993" s="16">
        <v>13.3</v>
      </c>
      <c r="E3993" s="16" t="s">
        <v>4</v>
      </c>
      <c r="F3993" s="16"/>
      <c r="G3993" s="16"/>
      <c r="H3993" s="16"/>
      <c r="I3993" s="16">
        <v>0</v>
      </c>
      <c r="J3993" s="16"/>
      <c r="K3993" s="16"/>
      <c r="L3993" s="16"/>
    </row>
    <row r="3994" spans="1:12" x14ac:dyDescent="0.25">
      <c r="A3994" s="114">
        <v>42425</v>
      </c>
      <c r="B3994" s="16">
        <v>57133</v>
      </c>
      <c r="C3994" s="16" t="s">
        <v>158</v>
      </c>
      <c r="D3994" s="16">
        <v>15.6</v>
      </c>
      <c r="E3994" s="16" t="s">
        <v>4</v>
      </c>
      <c r="F3994" s="16"/>
      <c r="G3994" s="16"/>
      <c r="H3994" s="16"/>
      <c r="I3994" s="16">
        <v>0</v>
      </c>
      <c r="J3994" s="16"/>
      <c r="K3994" s="16"/>
      <c r="L3994" s="16"/>
    </row>
    <row r="3995" spans="1:12" x14ac:dyDescent="0.25">
      <c r="A3995" s="114">
        <v>42425</v>
      </c>
      <c r="B3995" s="16">
        <v>57134</v>
      </c>
      <c r="C3995" s="16" t="s">
        <v>155</v>
      </c>
      <c r="D3995" s="16">
        <v>14.9</v>
      </c>
      <c r="E3995" s="16" t="s">
        <v>4</v>
      </c>
      <c r="F3995" s="16"/>
      <c r="G3995" s="16"/>
      <c r="H3995" s="16"/>
      <c r="I3995" s="16">
        <v>0</v>
      </c>
      <c r="J3995" s="16"/>
      <c r="K3995" s="16"/>
      <c r="L3995" s="16"/>
    </row>
    <row r="3996" spans="1:12" x14ac:dyDescent="0.25">
      <c r="A3996" s="114">
        <v>42425</v>
      </c>
      <c r="B3996" s="16">
        <v>57135</v>
      </c>
      <c r="C3996" s="16" t="s">
        <v>153</v>
      </c>
      <c r="D3996" s="16">
        <v>13.3</v>
      </c>
      <c r="E3996" s="16" t="s">
        <v>4</v>
      </c>
      <c r="F3996" s="16"/>
      <c r="G3996" s="16"/>
      <c r="H3996" s="16"/>
      <c r="I3996" s="16">
        <v>0</v>
      </c>
      <c r="J3996" s="16"/>
      <c r="K3996" s="16"/>
      <c r="L3996" s="16"/>
    </row>
    <row r="3997" spans="1:12" x14ac:dyDescent="0.25">
      <c r="A3997" s="114">
        <v>42425</v>
      </c>
      <c r="B3997" s="16">
        <v>57136</v>
      </c>
      <c r="C3997" s="16" t="s">
        <v>158</v>
      </c>
      <c r="D3997" s="16">
        <v>15.6</v>
      </c>
      <c r="E3997" s="16" t="s">
        <v>4</v>
      </c>
      <c r="F3997" s="16"/>
      <c r="G3997" s="16"/>
      <c r="H3997" s="16"/>
      <c r="I3997" s="16">
        <v>0</v>
      </c>
      <c r="J3997" s="16"/>
      <c r="K3997" s="16"/>
      <c r="L3997" s="16"/>
    </row>
    <row r="3998" spans="1:12" x14ac:dyDescent="0.25">
      <c r="A3998" s="114">
        <v>42425</v>
      </c>
      <c r="B3998" s="16">
        <v>57137</v>
      </c>
      <c r="C3998" s="16" t="s">
        <v>155</v>
      </c>
      <c r="D3998" s="16">
        <v>14.9</v>
      </c>
      <c r="E3998" s="16" t="s">
        <v>4</v>
      </c>
      <c r="F3998" s="16"/>
      <c r="G3998" s="16"/>
      <c r="H3998" s="16"/>
      <c r="I3998" s="16">
        <v>0</v>
      </c>
      <c r="J3998" s="16"/>
      <c r="K3998" s="16"/>
      <c r="L3998" s="16"/>
    </row>
    <row r="3999" spans="1:12" x14ac:dyDescent="0.25">
      <c r="A3999" s="114">
        <v>42425</v>
      </c>
      <c r="B3999" s="16">
        <v>57138</v>
      </c>
      <c r="C3999" s="16" t="s">
        <v>153</v>
      </c>
      <c r="D3999" s="16">
        <v>13.3</v>
      </c>
      <c r="E3999" s="16" t="s">
        <v>4</v>
      </c>
      <c r="F3999" s="16"/>
      <c r="G3999" s="16"/>
      <c r="H3999" s="16"/>
      <c r="I3999" s="16">
        <v>0</v>
      </c>
      <c r="J3999" s="16"/>
      <c r="K3999" s="16"/>
      <c r="L3999" s="16"/>
    </row>
    <row r="4000" spans="1:12" x14ac:dyDescent="0.25">
      <c r="A4000" s="114">
        <v>42425</v>
      </c>
      <c r="B4000" s="16">
        <v>57139</v>
      </c>
      <c r="C4000" s="16" t="s">
        <v>158</v>
      </c>
      <c r="D4000" s="16">
        <v>15.6</v>
      </c>
      <c r="E4000" s="16" t="s">
        <v>4</v>
      </c>
      <c r="F4000" s="16"/>
      <c r="G4000" s="16"/>
      <c r="H4000" s="16"/>
      <c r="I4000" s="16">
        <v>0</v>
      </c>
      <c r="J4000" s="16"/>
      <c r="K4000" s="16"/>
      <c r="L4000" s="16"/>
    </row>
    <row r="4001" spans="1:12" x14ac:dyDescent="0.25">
      <c r="A4001" s="114">
        <v>42425</v>
      </c>
      <c r="B4001" s="16">
        <v>57140</v>
      </c>
      <c r="C4001" s="16" t="s">
        <v>155</v>
      </c>
      <c r="D4001" s="16">
        <v>14.9</v>
      </c>
      <c r="E4001" s="16" t="s">
        <v>4</v>
      </c>
      <c r="F4001" s="16"/>
      <c r="G4001" s="16"/>
      <c r="H4001" s="16"/>
      <c r="I4001" s="16">
        <v>0</v>
      </c>
      <c r="J4001" s="16"/>
      <c r="K4001" s="16"/>
      <c r="L4001" s="16"/>
    </row>
    <row r="4002" spans="1:12" x14ac:dyDescent="0.25">
      <c r="A4002" s="114">
        <v>42425</v>
      </c>
      <c r="B4002" s="16">
        <v>57141</v>
      </c>
      <c r="C4002" s="16" t="s">
        <v>153</v>
      </c>
      <c r="D4002" s="16">
        <v>13.3</v>
      </c>
      <c r="E4002" s="16" t="s">
        <v>4</v>
      </c>
      <c r="F4002" s="16"/>
      <c r="G4002" s="16"/>
      <c r="H4002" s="16"/>
      <c r="I4002" s="16">
        <v>0</v>
      </c>
      <c r="J4002" s="16"/>
      <c r="K4002" s="16"/>
      <c r="L4002" s="16"/>
    </row>
    <row r="4003" spans="1:12" x14ac:dyDescent="0.25">
      <c r="A4003" s="114">
        <v>42425</v>
      </c>
      <c r="B4003" s="16">
        <v>57142</v>
      </c>
      <c r="C4003" s="16" t="s">
        <v>155</v>
      </c>
      <c r="D4003" s="16">
        <v>14.9</v>
      </c>
      <c r="E4003" s="16" t="s">
        <v>4</v>
      </c>
      <c r="F4003" s="16"/>
      <c r="G4003" s="16"/>
      <c r="H4003" s="16"/>
      <c r="I4003" s="16">
        <v>0</v>
      </c>
      <c r="J4003" s="16"/>
      <c r="K4003" s="16"/>
      <c r="L4003" s="16"/>
    </row>
    <row r="4004" spans="1:12" x14ac:dyDescent="0.25">
      <c r="A4004" s="114">
        <v>42425</v>
      </c>
      <c r="B4004" s="16">
        <v>57143</v>
      </c>
      <c r="C4004" s="16" t="s">
        <v>158</v>
      </c>
      <c r="D4004" s="16">
        <v>15.6</v>
      </c>
      <c r="E4004" s="16" t="s">
        <v>4</v>
      </c>
      <c r="F4004" s="16"/>
      <c r="G4004" s="16"/>
      <c r="H4004" s="16"/>
      <c r="I4004" s="16">
        <v>0</v>
      </c>
      <c r="J4004" s="16"/>
      <c r="K4004" s="16"/>
      <c r="L4004" s="16"/>
    </row>
    <row r="4005" spans="1:12" x14ac:dyDescent="0.25">
      <c r="A4005" s="114">
        <v>42425</v>
      </c>
      <c r="B4005" s="16">
        <v>57144</v>
      </c>
      <c r="C4005" s="16" t="s">
        <v>155</v>
      </c>
      <c r="D4005" s="16">
        <v>14.9</v>
      </c>
      <c r="E4005" s="16" t="s">
        <v>4</v>
      </c>
      <c r="F4005" s="16"/>
      <c r="G4005" s="16"/>
      <c r="H4005" s="16"/>
      <c r="I4005" s="16">
        <v>0</v>
      </c>
      <c r="J4005" s="16"/>
      <c r="K4005" s="16"/>
      <c r="L4005" s="16"/>
    </row>
    <row r="4006" spans="1:12" x14ac:dyDescent="0.25">
      <c r="A4006" s="114">
        <v>42425</v>
      </c>
      <c r="B4006" s="16">
        <v>57145</v>
      </c>
      <c r="C4006" s="16" t="s">
        <v>153</v>
      </c>
      <c r="D4006" s="16">
        <v>13.3</v>
      </c>
      <c r="E4006" s="16" t="s">
        <v>4</v>
      </c>
      <c r="F4006" s="16"/>
      <c r="G4006" s="16"/>
      <c r="H4006" s="16"/>
      <c r="I4006" s="16">
        <v>0</v>
      </c>
      <c r="J4006" s="16"/>
      <c r="K4006" s="16"/>
      <c r="L4006" s="16"/>
    </row>
    <row r="4007" spans="1:12" x14ac:dyDescent="0.25">
      <c r="A4007" s="114">
        <v>42425</v>
      </c>
      <c r="B4007" s="16">
        <v>57146</v>
      </c>
      <c r="C4007" s="16" t="s">
        <v>158</v>
      </c>
      <c r="D4007" s="16">
        <v>15.6</v>
      </c>
      <c r="E4007" s="16" t="s">
        <v>4</v>
      </c>
      <c r="F4007" s="16"/>
      <c r="G4007" s="16"/>
      <c r="H4007" s="16"/>
      <c r="I4007" s="16">
        <v>0</v>
      </c>
      <c r="J4007" s="16"/>
      <c r="K4007" s="16"/>
      <c r="L4007" s="16"/>
    </row>
    <row r="4008" spans="1:12" x14ac:dyDescent="0.25">
      <c r="A4008" s="114">
        <v>42425</v>
      </c>
      <c r="B4008" s="16">
        <v>57147</v>
      </c>
      <c r="C4008" s="16" t="s">
        <v>153</v>
      </c>
      <c r="D4008" s="16">
        <v>13.3</v>
      </c>
      <c r="E4008" s="16" t="s">
        <v>4</v>
      </c>
      <c r="F4008" s="16"/>
      <c r="G4008" s="16"/>
      <c r="H4008" s="16"/>
      <c r="I4008" s="16">
        <v>0</v>
      </c>
      <c r="J4008" s="16"/>
      <c r="K4008" s="16"/>
      <c r="L4008" s="16"/>
    </row>
    <row r="4009" spans="1:12" x14ac:dyDescent="0.25">
      <c r="A4009" s="114">
        <v>42425</v>
      </c>
      <c r="B4009" s="16">
        <v>57148</v>
      </c>
      <c r="C4009" s="16" t="s">
        <v>158</v>
      </c>
      <c r="D4009" s="16">
        <v>15.6</v>
      </c>
      <c r="E4009" s="16" t="s">
        <v>4</v>
      </c>
      <c r="F4009" s="16"/>
      <c r="G4009" s="16"/>
      <c r="H4009" s="16"/>
      <c r="I4009" s="16">
        <v>0</v>
      </c>
      <c r="J4009" s="16"/>
      <c r="K4009" s="16"/>
      <c r="L4009" s="16"/>
    </row>
    <row r="4010" spans="1:12" x14ac:dyDescent="0.25">
      <c r="A4010" s="114">
        <v>42425</v>
      </c>
      <c r="B4010" s="16">
        <v>57149</v>
      </c>
      <c r="C4010" s="16" t="s">
        <v>153</v>
      </c>
      <c r="D4010" s="16">
        <v>13.3</v>
      </c>
      <c r="E4010" s="16" t="s">
        <v>4</v>
      </c>
      <c r="F4010" s="16"/>
      <c r="G4010" s="16"/>
      <c r="H4010" s="16"/>
      <c r="I4010" s="16">
        <v>0</v>
      </c>
      <c r="J4010" s="16"/>
      <c r="K4010" s="16"/>
      <c r="L4010" s="16"/>
    </row>
    <row r="4011" spans="1:12" x14ac:dyDescent="0.25">
      <c r="A4011" s="114">
        <v>42425</v>
      </c>
      <c r="B4011" s="16">
        <v>57150</v>
      </c>
      <c r="C4011" s="16" t="s">
        <v>158</v>
      </c>
      <c r="D4011" s="16">
        <v>15.6</v>
      </c>
      <c r="E4011" s="16" t="s">
        <v>4</v>
      </c>
      <c r="F4011" s="16"/>
      <c r="G4011" s="16"/>
      <c r="H4011" s="16"/>
      <c r="I4011" s="16">
        <v>0</v>
      </c>
      <c r="J4011" s="16"/>
      <c r="K4011" s="16"/>
      <c r="L4011" s="16"/>
    </row>
    <row r="4012" spans="1:12" x14ac:dyDescent="0.25">
      <c r="A4012" s="114">
        <v>42425</v>
      </c>
      <c r="B4012" s="16">
        <v>57251</v>
      </c>
      <c r="C4012" s="16" t="s">
        <v>153</v>
      </c>
      <c r="D4012" s="16">
        <v>13.3</v>
      </c>
      <c r="E4012" s="16" t="s">
        <v>4</v>
      </c>
      <c r="F4012" s="16"/>
      <c r="G4012" s="16"/>
      <c r="H4012" s="16"/>
      <c r="I4012" s="16">
        <v>0</v>
      </c>
      <c r="J4012" s="16"/>
      <c r="K4012" s="16"/>
      <c r="L4012" s="16"/>
    </row>
    <row r="4013" spans="1:12" x14ac:dyDescent="0.25">
      <c r="A4013" s="114">
        <v>42425</v>
      </c>
      <c r="B4013" s="16">
        <v>57252</v>
      </c>
      <c r="C4013" s="16" t="s">
        <v>158</v>
      </c>
      <c r="D4013" s="16">
        <v>15.6</v>
      </c>
      <c r="E4013" s="16" t="s">
        <v>4</v>
      </c>
      <c r="F4013" s="16"/>
      <c r="G4013" s="16"/>
      <c r="H4013" s="16"/>
      <c r="I4013" s="16">
        <v>0</v>
      </c>
      <c r="J4013" s="16"/>
      <c r="K4013" s="16"/>
      <c r="L4013" s="16"/>
    </row>
    <row r="4014" spans="1:12" x14ac:dyDescent="0.25">
      <c r="A4014" s="114">
        <v>42425</v>
      </c>
      <c r="B4014" s="16">
        <v>57253</v>
      </c>
      <c r="C4014" s="16" t="s">
        <v>153</v>
      </c>
      <c r="D4014" s="16">
        <v>13.3</v>
      </c>
      <c r="E4014" s="16" t="s">
        <v>4</v>
      </c>
      <c r="F4014" s="16"/>
      <c r="G4014" s="16"/>
      <c r="H4014" s="16"/>
      <c r="I4014" s="16">
        <v>0</v>
      </c>
      <c r="J4014" s="16"/>
      <c r="K4014" s="16"/>
      <c r="L4014" s="16"/>
    </row>
    <row r="4015" spans="1:12" x14ac:dyDescent="0.25">
      <c r="A4015" s="114">
        <v>42425</v>
      </c>
      <c r="B4015" s="16">
        <v>57254</v>
      </c>
      <c r="C4015" s="16" t="s">
        <v>158</v>
      </c>
      <c r="D4015" s="16">
        <v>15.6</v>
      </c>
      <c r="E4015" s="16" t="s">
        <v>4</v>
      </c>
      <c r="F4015" s="16"/>
      <c r="G4015" s="16"/>
      <c r="H4015" s="16"/>
      <c r="I4015" s="16">
        <v>0</v>
      </c>
      <c r="J4015" s="16"/>
      <c r="K4015" s="16"/>
      <c r="L4015" s="16"/>
    </row>
    <row r="4016" spans="1:12" x14ac:dyDescent="0.25">
      <c r="A4016" s="114">
        <v>42425</v>
      </c>
      <c r="B4016" s="16">
        <v>57255</v>
      </c>
      <c r="C4016" s="16" t="s">
        <v>153</v>
      </c>
      <c r="D4016" s="16">
        <v>13.3</v>
      </c>
      <c r="E4016" s="16" t="s">
        <v>4</v>
      </c>
      <c r="F4016" s="16"/>
      <c r="G4016" s="16"/>
      <c r="H4016" s="16"/>
      <c r="I4016" s="16">
        <v>0</v>
      </c>
      <c r="J4016" s="16"/>
      <c r="K4016" s="16"/>
      <c r="L4016" s="16"/>
    </row>
    <row r="4017" spans="1:12" x14ac:dyDescent="0.25">
      <c r="A4017" s="114">
        <v>42425</v>
      </c>
      <c r="B4017" s="16">
        <v>57256</v>
      </c>
      <c r="C4017" s="16" t="s">
        <v>158</v>
      </c>
      <c r="D4017" s="16">
        <v>15.6</v>
      </c>
      <c r="E4017" s="16" t="s">
        <v>4</v>
      </c>
      <c r="F4017" s="16"/>
      <c r="G4017" s="16"/>
      <c r="H4017" s="16"/>
      <c r="I4017" s="16">
        <v>0</v>
      </c>
      <c r="J4017" s="16"/>
      <c r="K4017" s="16"/>
      <c r="L4017" s="16"/>
    </row>
    <row r="4018" spans="1:12" x14ac:dyDescent="0.25">
      <c r="A4018" s="114">
        <v>42425</v>
      </c>
      <c r="B4018" s="16">
        <v>57257</v>
      </c>
      <c r="C4018" s="16" t="s">
        <v>153</v>
      </c>
      <c r="D4018" s="16">
        <v>13.3</v>
      </c>
      <c r="E4018" s="16" t="s">
        <v>4</v>
      </c>
      <c r="F4018" s="16"/>
      <c r="G4018" s="16"/>
      <c r="H4018" s="16"/>
      <c r="I4018" s="16">
        <v>0</v>
      </c>
      <c r="J4018" s="16"/>
      <c r="K4018" s="16"/>
      <c r="L4018" s="16"/>
    </row>
    <row r="4019" spans="1:12" x14ac:dyDescent="0.25">
      <c r="A4019" s="114">
        <v>42425</v>
      </c>
      <c r="B4019" s="16">
        <v>57258</v>
      </c>
      <c r="C4019" s="16" t="s">
        <v>152</v>
      </c>
      <c r="D4019" s="16">
        <v>14.9</v>
      </c>
      <c r="E4019" s="16" t="s">
        <v>4</v>
      </c>
      <c r="F4019" s="16"/>
      <c r="G4019" s="16"/>
      <c r="H4019" s="16"/>
      <c r="I4019" s="16">
        <v>0</v>
      </c>
      <c r="J4019" s="16"/>
      <c r="K4019" s="16"/>
      <c r="L4019" s="16"/>
    </row>
    <row r="4020" spans="1:12" x14ac:dyDescent="0.25">
      <c r="A4020" s="114">
        <v>42425</v>
      </c>
      <c r="B4020" s="16">
        <v>57259</v>
      </c>
      <c r="C4020" s="16" t="s">
        <v>158</v>
      </c>
      <c r="D4020" s="16">
        <v>15.6</v>
      </c>
      <c r="E4020" s="16" t="s">
        <v>4</v>
      </c>
      <c r="F4020" s="16"/>
      <c r="G4020" s="16"/>
      <c r="H4020" s="16"/>
      <c r="I4020" s="16">
        <v>0</v>
      </c>
      <c r="J4020" s="16"/>
      <c r="K4020" s="16"/>
      <c r="L4020" s="16"/>
    </row>
    <row r="4021" spans="1:12" x14ac:dyDescent="0.25">
      <c r="A4021" s="114">
        <v>42425</v>
      </c>
      <c r="B4021" s="16">
        <v>57260</v>
      </c>
      <c r="C4021" s="16" t="s">
        <v>153</v>
      </c>
      <c r="D4021" s="16">
        <v>13.3</v>
      </c>
      <c r="E4021" s="16" t="s">
        <v>4</v>
      </c>
      <c r="F4021" s="16"/>
      <c r="G4021" s="16"/>
      <c r="H4021" s="16"/>
      <c r="I4021" s="16">
        <v>0</v>
      </c>
      <c r="J4021" s="16"/>
      <c r="K4021" s="16"/>
      <c r="L4021" s="16"/>
    </row>
    <row r="4022" spans="1:12" x14ac:dyDescent="0.25">
      <c r="A4022" s="114">
        <v>42425</v>
      </c>
      <c r="B4022" s="16">
        <v>57261</v>
      </c>
      <c r="C4022" s="16" t="s">
        <v>158</v>
      </c>
      <c r="D4022" s="16">
        <v>15.6</v>
      </c>
      <c r="E4022" s="16" t="s">
        <v>4</v>
      </c>
      <c r="F4022" s="16"/>
      <c r="G4022" s="16"/>
      <c r="H4022" s="16"/>
      <c r="I4022" s="16">
        <v>0</v>
      </c>
      <c r="J4022" s="16"/>
      <c r="K4022" s="16"/>
      <c r="L4022" s="16"/>
    </row>
    <row r="4023" spans="1:12" x14ac:dyDescent="0.25">
      <c r="A4023" s="114">
        <v>42425</v>
      </c>
      <c r="B4023" s="16">
        <v>57262</v>
      </c>
      <c r="C4023" s="16" t="s">
        <v>152</v>
      </c>
      <c r="D4023" s="16">
        <v>14.9</v>
      </c>
      <c r="E4023" s="16" t="s">
        <v>4</v>
      </c>
      <c r="F4023" s="16"/>
      <c r="G4023" s="16"/>
      <c r="H4023" s="16"/>
      <c r="I4023" s="16">
        <v>0</v>
      </c>
      <c r="J4023" s="16"/>
      <c r="K4023" s="16"/>
      <c r="L4023" s="16"/>
    </row>
    <row r="4024" spans="1:12" x14ac:dyDescent="0.25">
      <c r="A4024" s="114">
        <v>42425</v>
      </c>
      <c r="B4024" s="16">
        <v>57263</v>
      </c>
      <c r="C4024" s="16" t="s">
        <v>153</v>
      </c>
      <c r="D4024" s="16">
        <v>13.3</v>
      </c>
      <c r="E4024" s="16" t="s">
        <v>4</v>
      </c>
      <c r="F4024" s="16"/>
      <c r="G4024" s="16"/>
      <c r="H4024" s="16"/>
      <c r="I4024" s="16">
        <v>0</v>
      </c>
      <c r="J4024" s="16"/>
      <c r="K4024" s="16"/>
      <c r="L4024" s="16"/>
    </row>
    <row r="4025" spans="1:12" x14ac:dyDescent="0.25">
      <c r="A4025" s="114">
        <v>42425</v>
      </c>
      <c r="B4025" s="16">
        <v>57264</v>
      </c>
      <c r="C4025" s="16" t="s">
        <v>158</v>
      </c>
      <c r="D4025" s="16">
        <v>15.6</v>
      </c>
      <c r="E4025" s="16" t="s">
        <v>4</v>
      </c>
      <c r="F4025" s="16"/>
      <c r="G4025" s="16"/>
      <c r="H4025" s="16"/>
      <c r="I4025" s="16">
        <v>0</v>
      </c>
      <c r="J4025" s="16"/>
      <c r="K4025" s="16"/>
      <c r="L4025" s="16"/>
    </row>
    <row r="4026" spans="1:12" x14ac:dyDescent="0.25">
      <c r="A4026" s="114">
        <v>42425</v>
      </c>
      <c r="B4026" s="16">
        <v>57265</v>
      </c>
      <c r="C4026" s="16" t="s">
        <v>153</v>
      </c>
      <c r="D4026" s="16">
        <v>13.3</v>
      </c>
      <c r="E4026" s="16" t="s">
        <v>4</v>
      </c>
      <c r="F4026" s="16"/>
      <c r="G4026" s="16"/>
      <c r="H4026" s="16"/>
      <c r="I4026" s="16">
        <v>0</v>
      </c>
      <c r="J4026" s="16"/>
      <c r="K4026" s="16"/>
      <c r="L4026" s="16"/>
    </row>
    <row r="4027" spans="1:12" x14ac:dyDescent="0.25">
      <c r="A4027" s="114">
        <v>42425</v>
      </c>
      <c r="B4027" s="16">
        <v>57266</v>
      </c>
      <c r="C4027" s="16" t="s">
        <v>152</v>
      </c>
      <c r="D4027" s="16">
        <v>14.9</v>
      </c>
      <c r="E4027" s="16" t="s">
        <v>4</v>
      </c>
      <c r="F4027" s="16"/>
      <c r="G4027" s="16"/>
      <c r="H4027" s="16"/>
      <c r="I4027" s="16">
        <v>0</v>
      </c>
      <c r="J4027" s="16"/>
      <c r="K4027" s="16"/>
      <c r="L4027" s="16"/>
    </row>
    <row r="4028" spans="1:12" x14ac:dyDescent="0.25">
      <c r="A4028" s="114">
        <v>42425</v>
      </c>
      <c r="B4028" s="16">
        <v>57267</v>
      </c>
      <c r="C4028" s="16" t="s">
        <v>158</v>
      </c>
      <c r="D4028" s="16">
        <v>15.6</v>
      </c>
      <c r="E4028" s="16" t="s">
        <v>4</v>
      </c>
      <c r="F4028" s="16"/>
      <c r="G4028" s="16"/>
      <c r="H4028" s="16"/>
      <c r="I4028" s="16">
        <v>0</v>
      </c>
      <c r="J4028" s="16"/>
      <c r="K4028" s="16"/>
      <c r="L4028" s="16"/>
    </row>
    <row r="4029" spans="1:12" x14ac:dyDescent="0.25">
      <c r="A4029" s="114">
        <v>42425</v>
      </c>
      <c r="B4029" s="16">
        <v>57268</v>
      </c>
      <c r="C4029" s="16" t="s">
        <v>153</v>
      </c>
      <c r="D4029" s="16">
        <v>13.3</v>
      </c>
      <c r="E4029" s="16" t="s">
        <v>4</v>
      </c>
      <c r="F4029" s="16"/>
      <c r="G4029" s="16"/>
      <c r="H4029" s="16"/>
      <c r="I4029" s="16">
        <v>0</v>
      </c>
      <c r="J4029" s="16"/>
      <c r="K4029" s="16"/>
      <c r="L4029" s="16"/>
    </row>
    <row r="4030" spans="1:12" x14ac:dyDescent="0.25">
      <c r="A4030" s="114">
        <v>42425</v>
      </c>
      <c r="B4030" s="16">
        <v>57269</v>
      </c>
      <c r="C4030" s="16" t="s">
        <v>152</v>
      </c>
      <c r="D4030" s="16">
        <v>14.9</v>
      </c>
      <c r="E4030" s="16" t="s">
        <v>4</v>
      </c>
      <c r="F4030" s="16"/>
      <c r="G4030" s="16"/>
      <c r="H4030" s="16"/>
      <c r="I4030" s="16">
        <v>0</v>
      </c>
      <c r="J4030" s="16"/>
      <c r="K4030" s="16"/>
      <c r="L4030" s="16"/>
    </row>
    <row r="4031" spans="1:12" x14ac:dyDescent="0.25">
      <c r="A4031" s="114">
        <v>42425</v>
      </c>
      <c r="B4031" s="16">
        <v>57270</v>
      </c>
      <c r="C4031" s="16" t="s">
        <v>158</v>
      </c>
      <c r="D4031" s="16">
        <v>15.6</v>
      </c>
      <c r="E4031" s="16" t="s">
        <v>4</v>
      </c>
      <c r="F4031" s="16"/>
      <c r="G4031" s="16"/>
      <c r="H4031" s="16"/>
      <c r="I4031" s="16">
        <v>0</v>
      </c>
      <c r="J4031" s="16"/>
      <c r="K4031" s="16"/>
      <c r="L4031" s="16"/>
    </row>
    <row r="4032" spans="1:12" x14ac:dyDescent="0.25">
      <c r="A4032" s="114">
        <v>42425</v>
      </c>
      <c r="B4032" s="16">
        <v>57271</v>
      </c>
      <c r="C4032" s="16" t="s">
        <v>153</v>
      </c>
      <c r="D4032" s="16">
        <v>13.3</v>
      </c>
      <c r="E4032" s="16" t="s">
        <v>4</v>
      </c>
      <c r="F4032" s="16"/>
      <c r="G4032" s="16"/>
      <c r="H4032" s="16"/>
      <c r="I4032" s="16">
        <v>0</v>
      </c>
      <c r="J4032" s="16"/>
      <c r="K4032" s="16"/>
      <c r="L4032" s="16"/>
    </row>
    <row r="4033" spans="1:12" x14ac:dyDescent="0.25">
      <c r="A4033" s="114">
        <v>42425</v>
      </c>
      <c r="B4033" s="16">
        <v>57272</v>
      </c>
      <c r="C4033" s="16" t="s">
        <v>152</v>
      </c>
      <c r="D4033" s="16">
        <v>14.9</v>
      </c>
      <c r="E4033" s="16" t="s">
        <v>4</v>
      </c>
      <c r="F4033" s="16"/>
      <c r="G4033" s="16"/>
      <c r="H4033" s="16"/>
      <c r="I4033" s="16">
        <v>0</v>
      </c>
      <c r="J4033" s="16"/>
      <c r="K4033" s="16"/>
      <c r="L4033" s="16"/>
    </row>
    <row r="4034" spans="1:12" x14ac:dyDescent="0.25">
      <c r="A4034" s="114">
        <v>42425</v>
      </c>
      <c r="B4034" s="16">
        <v>57273</v>
      </c>
      <c r="C4034" s="16" t="s">
        <v>153</v>
      </c>
      <c r="D4034" s="16">
        <v>13.3</v>
      </c>
      <c r="E4034" s="16" t="s">
        <v>4</v>
      </c>
      <c r="F4034" s="16"/>
      <c r="G4034" s="16"/>
      <c r="H4034" s="16"/>
      <c r="I4034" s="16">
        <v>0</v>
      </c>
      <c r="J4034" s="16"/>
      <c r="K4034" s="16"/>
      <c r="L4034" s="16"/>
    </row>
    <row r="4035" spans="1:12" x14ac:dyDescent="0.25">
      <c r="A4035" s="114">
        <v>42425</v>
      </c>
      <c r="B4035" s="16">
        <v>57274</v>
      </c>
      <c r="C4035" s="16" t="s">
        <v>152</v>
      </c>
      <c r="D4035" s="16">
        <v>14.9</v>
      </c>
      <c r="E4035" s="16" t="s">
        <v>4</v>
      </c>
      <c r="F4035" s="16"/>
      <c r="G4035" s="16"/>
      <c r="H4035" s="16"/>
      <c r="I4035" s="16">
        <v>0</v>
      </c>
      <c r="J4035" s="16"/>
      <c r="K4035" s="16"/>
      <c r="L4035" s="16"/>
    </row>
    <row r="4036" spans="1:12" x14ac:dyDescent="0.25">
      <c r="A4036" s="114">
        <v>42425</v>
      </c>
      <c r="B4036" s="16">
        <v>57275</v>
      </c>
      <c r="C4036" s="16" t="s">
        <v>158</v>
      </c>
      <c r="D4036" s="16">
        <v>15.6</v>
      </c>
      <c r="E4036" s="16" t="s">
        <v>4</v>
      </c>
      <c r="F4036" s="16"/>
      <c r="G4036" s="16"/>
      <c r="H4036" s="16"/>
      <c r="I4036" s="16">
        <v>0</v>
      </c>
      <c r="J4036" s="16"/>
      <c r="K4036" s="16"/>
      <c r="L4036" s="16"/>
    </row>
    <row r="4037" spans="1:12" x14ac:dyDescent="0.25">
      <c r="A4037" s="114">
        <v>42425</v>
      </c>
      <c r="B4037" s="16">
        <v>57276</v>
      </c>
      <c r="C4037" s="16" t="s">
        <v>152</v>
      </c>
      <c r="D4037" s="16">
        <v>14.9</v>
      </c>
      <c r="E4037" s="16" t="s">
        <v>4</v>
      </c>
      <c r="F4037" s="16"/>
      <c r="G4037" s="16"/>
      <c r="H4037" s="16"/>
      <c r="I4037" s="16">
        <v>0</v>
      </c>
      <c r="J4037" s="16"/>
      <c r="K4037" s="16"/>
      <c r="L4037" s="16"/>
    </row>
    <row r="4038" spans="1:12" x14ac:dyDescent="0.25">
      <c r="A4038" s="114">
        <v>42425</v>
      </c>
      <c r="B4038" s="16">
        <v>57277</v>
      </c>
      <c r="C4038" s="16" t="s">
        <v>158</v>
      </c>
      <c r="D4038" s="16">
        <v>15.6</v>
      </c>
      <c r="E4038" s="16" t="s">
        <v>4</v>
      </c>
      <c r="F4038" s="16"/>
      <c r="G4038" s="16"/>
      <c r="H4038" s="16"/>
      <c r="I4038" s="16">
        <v>0</v>
      </c>
      <c r="J4038" s="16"/>
      <c r="K4038" s="16"/>
      <c r="L4038" s="16"/>
    </row>
    <row r="4039" spans="1:12" x14ac:dyDescent="0.25">
      <c r="A4039" s="114">
        <v>42425</v>
      </c>
      <c r="B4039" s="16">
        <v>57278</v>
      </c>
      <c r="C4039" s="16" t="s">
        <v>153</v>
      </c>
      <c r="D4039" s="16">
        <v>13.3</v>
      </c>
      <c r="E4039" s="16" t="s">
        <v>4</v>
      </c>
      <c r="F4039" s="16"/>
      <c r="G4039" s="16"/>
      <c r="H4039" s="16"/>
      <c r="I4039" s="16">
        <v>0</v>
      </c>
      <c r="J4039" s="16"/>
      <c r="K4039" s="16"/>
      <c r="L4039" s="16"/>
    </row>
    <row r="4040" spans="1:12" ht="15.75" thickBot="1" x14ac:dyDescent="0.3">
      <c r="A4040" s="114">
        <v>42425</v>
      </c>
      <c r="B4040" s="16">
        <v>57279</v>
      </c>
      <c r="C4040" s="16" t="s">
        <v>152</v>
      </c>
      <c r="D4040" s="16">
        <v>14.9</v>
      </c>
      <c r="E4040" s="16" t="s">
        <v>4</v>
      </c>
      <c r="F4040" s="16"/>
      <c r="G4040" s="16"/>
      <c r="H4040" s="16"/>
      <c r="I4040" s="16">
        <v>0</v>
      </c>
      <c r="J4040" s="22"/>
      <c r="K4040" s="22"/>
      <c r="L4040" s="22"/>
    </row>
    <row r="4041" spans="1:12" x14ac:dyDescent="0.25">
      <c r="A4041" s="114">
        <v>42426</v>
      </c>
      <c r="B4041" s="16">
        <v>57280</v>
      </c>
      <c r="C4041" s="16" t="s">
        <v>151</v>
      </c>
      <c r="D4041" s="16">
        <v>14.9</v>
      </c>
      <c r="E4041" s="16" t="s">
        <v>4</v>
      </c>
      <c r="F4041" s="16"/>
      <c r="G4041" s="16"/>
      <c r="H4041" s="16"/>
      <c r="I4041" s="16">
        <v>0</v>
      </c>
      <c r="J4041" s="17"/>
      <c r="K4041" s="17"/>
      <c r="L4041" s="17"/>
    </row>
    <row r="4042" spans="1:12" x14ac:dyDescent="0.25">
      <c r="A4042" s="114">
        <v>42426</v>
      </c>
      <c r="B4042" s="16">
        <v>57281</v>
      </c>
      <c r="C4042" s="16" t="s">
        <v>153</v>
      </c>
      <c r="D4042" s="16">
        <v>13.3</v>
      </c>
      <c r="E4042" s="16" t="s">
        <v>4</v>
      </c>
      <c r="F4042" s="16"/>
      <c r="G4042" s="16"/>
      <c r="H4042" s="16"/>
      <c r="I4042" s="16">
        <v>0</v>
      </c>
      <c r="J4042" s="16"/>
      <c r="K4042" s="16"/>
      <c r="L4042" s="16"/>
    </row>
    <row r="4043" spans="1:12" x14ac:dyDescent="0.25">
      <c r="A4043" s="114">
        <v>42426</v>
      </c>
      <c r="B4043" s="16">
        <v>57282</v>
      </c>
      <c r="C4043" s="16" t="s">
        <v>152</v>
      </c>
      <c r="D4043" s="16">
        <v>14.9</v>
      </c>
      <c r="E4043" s="16" t="s">
        <v>4</v>
      </c>
      <c r="F4043" s="16"/>
      <c r="G4043" s="16"/>
      <c r="H4043" s="16"/>
      <c r="I4043" s="16">
        <v>0</v>
      </c>
      <c r="J4043" s="16"/>
      <c r="K4043" s="16"/>
      <c r="L4043" s="16"/>
    </row>
    <row r="4044" spans="1:12" x14ac:dyDescent="0.25">
      <c r="A4044" s="114">
        <v>42426</v>
      </c>
      <c r="B4044" s="16">
        <v>57283</v>
      </c>
      <c r="C4044" s="16" t="s">
        <v>155</v>
      </c>
      <c r="D4044" s="16">
        <v>14.9</v>
      </c>
      <c r="E4044" s="16" t="s">
        <v>4</v>
      </c>
      <c r="F4044" s="16"/>
      <c r="G4044" s="16"/>
      <c r="H4044" s="16"/>
      <c r="I4044" s="16">
        <v>0</v>
      </c>
      <c r="J4044" s="16"/>
      <c r="K4044" s="16"/>
      <c r="L4044" s="16"/>
    </row>
    <row r="4045" spans="1:12" x14ac:dyDescent="0.25">
      <c r="A4045" s="114">
        <v>42426</v>
      </c>
      <c r="B4045" s="16">
        <v>57284</v>
      </c>
      <c r="C4045" s="16" t="s">
        <v>153</v>
      </c>
      <c r="D4045" s="16">
        <v>13.3</v>
      </c>
      <c r="E4045" s="16" t="s">
        <v>4</v>
      </c>
      <c r="F4045" s="16"/>
      <c r="G4045" s="16"/>
      <c r="H4045" s="16"/>
      <c r="I4045" s="16">
        <v>0</v>
      </c>
      <c r="J4045" s="16"/>
      <c r="K4045" s="16"/>
      <c r="L4045" s="16"/>
    </row>
    <row r="4046" spans="1:12" x14ac:dyDescent="0.25">
      <c r="A4046" s="114">
        <v>42426</v>
      </c>
      <c r="B4046" s="16">
        <v>57285</v>
      </c>
      <c r="C4046" s="16" t="s">
        <v>152</v>
      </c>
      <c r="D4046" s="16">
        <v>14.9</v>
      </c>
      <c r="E4046" s="16" t="s">
        <v>4</v>
      </c>
      <c r="F4046" s="16"/>
      <c r="G4046" s="16"/>
      <c r="H4046" s="16"/>
      <c r="I4046" s="16">
        <v>0</v>
      </c>
      <c r="J4046" s="16"/>
      <c r="K4046" s="16"/>
      <c r="L4046" s="16"/>
    </row>
    <row r="4047" spans="1:12" x14ac:dyDescent="0.25">
      <c r="A4047" s="114">
        <v>42426</v>
      </c>
      <c r="B4047" s="16">
        <v>57286</v>
      </c>
      <c r="C4047" s="16" t="s">
        <v>151</v>
      </c>
      <c r="D4047" s="16">
        <v>14.9</v>
      </c>
      <c r="E4047" s="16" t="s">
        <v>4</v>
      </c>
      <c r="F4047" s="16"/>
      <c r="G4047" s="16"/>
      <c r="H4047" s="16"/>
      <c r="I4047" s="16">
        <v>0</v>
      </c>
      <c r="J4047" s="16"/>
      <c r="K4047" s="16"/>
      <c r="L4047" s="16"/>
    </row>
    <row r="4048" spans="1:12" x14ac:dyDescent="0.25">
      <c r="A4048" s="114">
        <v>42426</v>
      </c>
      <c r="B4048" s="16">
        <v>57287</v>
      </c>
      <c r="C4048" s="16" t="s">
        <v>155</v>
      </c>
      <c r="D4048" s="16">
        <v>14.9</v>
      </c>
      <c r="E4048" s="16" t="s">
        <v>4</v>
      </c>
      <c r="F4048" s="16"/>
      <c r="G4048" s="16"/>
      <c r="H4048" s="16"/>
      <c r="I4048" s="16">
        <v>0</v>
      </c>
      <c r="J4048" s="16"/>
      <c r="K4048" s="16"/>
      <c r="L4048" s="16"/>
    </row>
    <row r="4049" spans="1:12" x14ac:dyDescent="0.25">
      <c r="A4049" s="114">
        <v>42426</v>
      </c>
      <c r="B4049" s="16">
        <v>57288</v>
      </c>
      <c r="C4049" s="16" t="s">
        <v>153</v>
      </c>
      <c r="D4049" s="16">
        <v>13.3</v>
      </c>
      <c r="E4049" s="16" t="s">
        <v>4</v>
      </c>
      <c r="F4049" s="16"/>
      <c r="G4049" s="16"/>
      <c r="H4049" s="16"/>
      <c r="I4049" s="16">
        <v>0</v>
      </c>
      <c r="J4049" s="16"/>
      <c r="K4049" s="16"/>
      <c r="L4049" s="16"/>
    </row>
    <row r="4050" spans="1:12" x14ac:dyDescent="0.25">
      <c r="A4050" s="114">
        <v>42426</v>
      </c>
      <c r="B4050" s="16">
        <v>57289</v>
      </c>
      <c r="C4050" s="16" t="s">
        <v>152</v>
      </c>
      <c r="D4050" s="16">
        <v>14.9</v>
      </c>
      <c r="E4050" s="16" t="s">
        <v>4</v>
      </c>
      <c r="F4050" s="16"/>
      <c r="G4050" s="16"/>
      <c r="H4050" s="16"/>
      <c r="I4050" s="16">
        <v>0</v>
      </c>
      <c r="J4050" s="16"/>
      <c r="K4050" s="16"/>
      <c r="L4050" s="16"/>
    </row>
    <row r="4051" spans="1:12" x14ac:dyDescent="0.25">
      <c r="A4051" s="114">
        <v>42426</v>
      </c>
      <c r="B4051" s="16">
        <v>57290</v>
      </c>
      <c r="C4051" s="16" t="s">
        <v>151</v>
      </c>
      <c r="D4051" s="16">
        <v>14.9</v>
      </c>
      <c r="E4051" s="16" t="s">
        <v>4</v>
      </c>
      <c r="F4051" s="16"/>
      <c r="G4051" s="16"/>
      <c r="H4051" s="16"/>
      <c r="I4051" s="16">
        <v>0</v>
      </c>
      <c r="J4051" s="16"/>
      <c r="K4051" s="16"/>
      <c r="L4051" s="16"/>
    </row>
    <row r="4052" spans="1:12" x14ac:dyDescent="0.25">
      <c r="A4052" s="114">
        <v>42426</v>
      </c>
      <c r="B4052" s="16">
        <v>57291</v>
      </c>
      <c r="C4052" s="16" t="s">
        <v>158</v>
      </c>
      <c r="D4052" s="16">
        <v>15.6</v>
      </c>
      <c r="E4052" s="16" t="s">
        <v>4</v>
      </c>
      <c r="F4052" s="16"/>
      <c r="G4052" s="16"/>
      <c r="H4052" s="16"/>
      <c r="I4052" s="16">
        <v>0</v>
      </c>
      <c r="J4052" s="16"/>
      <c r="K4052" s="16"/>
      <c r="L4052" s="16"/>
    </row>
    <row r="4053" spans="1:12" x14ac:dyDescent="0.25">
      <c r="A4053" s="114">
        <v>42426</v>
      </c>
      <c r="B4053" s="16">
        <v>57292</v>
      </c>
      <c r="C4053" s="16" t="s">
        <v>155</v>
      </c>
      <c r="D4053" s="16">
        <v>14.9</v>
      </c>
      <c r="E4053" s="16" t="s">
        <v>4</v>
      </c>
      <c r="F4053" s="16"/>
      <c r="G4053" s="16"/>
      <c r="H4053" s="16"/>
      <c r="I4053" s="16">
        <v>0</v>
      </c>
      <c r="J4053" s="16"/>
      <c r="K4053" s="16"/>
      <c r="L4053" s="16"/>
    </row>
    <row r="4054" spans="1:12" x14ac:dyDescent="0.25">
      <c r="A4054" s="114">
        <v>42426</v>
      </c>
      <c r="B4054" s="16">
        <v>57293</v>
      </c>
      <c r="C4054" s="16" t="s">
        <v>153</v>
      </c>
      <c r="D4054" s="16">
        <v>13.3</v>
      </c>
      <c r="E4054" s="16" t="s">
        <v>4</v>
      </c>
      <c r="F4054" s="16"/>
      <c r="G4054" s="16"/>
      <c r="H4054" s="16"/>
      <c r="I4054" s="16">
        <v>0</v>
      </c>
      <c r="J4054" s="16"/>
      <c r="K4054" s="16"/>
      <c r="L4054" s="16"/>
    </row>
    <row r="4055" spans="1:12" x14ac:dyDescent="0.25">
      <c r="A4055" s="114">
        <v>42426</v>
      </c>
      <c r="B4055" s="16">
        <v>57294</v>
      </c>
      <c r="C4055" s="16" t="s">
        <v>152</v>
      </c>
      <c r="D4055" s="16">
        <v>14.9</v>
      </c>
      <c r="E4055" s="16" t="s">
        <v>4</v>
      </c>
      <c r="F4055" s="16"/>
      <c r="G4055" s="16"/>
      <c r="H4055" s="16"/>
      <c r="I4055" s="16">
        <v>0</v>
      </c>
      <c r="J4055" s="16"/>
      <c r="K4055" s="16"/>
      <c r="L4055" s="16"/>
    </row>
    <row r="4056" spans="1:12" x14ac:dyDescent="0.25">
      <c r="A4056" s="114">
        <v>42426</v>
      </c>
      <c r="B4056" s="16">
        <v>57295</v>
      </c>
      <c r="C4056" s="16" t="s">
        <v>151</v>
      </c>
      <c r="D4056" s="16">
        <v>14.9</v>
      </c>
      <c r="E4056" s="16" t="s">
        <v>4</v>
      </c>
      <c r="F4056" s="16"/>
      <c r="G4056" s="16"/>
      <c r="H4056" s="16"/>
      <c r="I4056" s="16">
        <v>0</v>
      </c>
      <c r="J4056" s="16"/>
      <c r="K4056" s="16"/>
      <c r="L4056" s="16"/>
    </row>
    <row r="4057" spans="1:12" x14ac:dyDescent="0.25">
      <c r="A4057" s="114">
        <v>42426</v>
      </c>
      <c r="B4057" s="16">
        <v>57296</v>
      </c>
      <c r="C4057" s="16" t="s">
        <v>158</v>
      </c>
      <c r="D4057" s="16">
        <v>15.6</v>
      </c>
      <c r="E4057" s="16" t="s">
        <v>4</v>
      </c>
      <c r="F4057" s="16"/>
      <c r="G4057" s="16"/>
      <c r="H4057" s="16"/>
      <c r="I4057" s="16">
        <v>0</v>
      </c>
      <c r="J4057" s="16"/>
      <c r="K4057" s="16"/>
      <c r="L4057" s="16"/>
    </row>
    <row r="4058" spans="1:12" x14ac:dyDescent="0.25">
      <c r="A4058" s="114">
        <v>42426</v>
      </c>
      <c r="B4058" s="16">
        <v>57297</v>
      </c>
      <c r="C4058" s="16" t="s">
        <v>155</v>
      </c>
      <c r="D4058" s="16">
        <v>14.9</v>
      </c>
      <c r="E4058" s="16" t="s">
        <v>4</v>
      </c>
      <c r="F4058" s="16"/>
      <c r="G4058" s="16"/>
      <c r="H4058" s="16"/>
      <c r="I4058" s="16">
        <v>0</v>
      </c>
      <c r="J4058" s="16"/>
      <c r="K4058" s="16"/>
      <c r="L4058" s="16"/>
    </row>
    <row r="4059" spans="1:12" x14ac:dyDescent="0.25">
      <c r="A4059" s="114">
        <v>42426</v>
      </c>
      <c r="B4059" s="16">
        <v>57298</v>
      </c>
      <c r="C4059" s="16" t="s">
        <v>153</v>
      </c>
      <c r="D4059" s="16">
        <v>13.3</v>
      </c>
      <c r="E4059" s="16" t="s">
        <v>4</v>
      </c>
      <c r="F4059" s="16"/>
      <c r="G4059" s="16"/>
      <c r="H4059" s="16"/>
      <c r="I4059" s="16">
        <v>0</v>
      </c>
      <c r="J4059" s="16"/>
      <c r="K4059" s="16"/>
      <c r="L4059" s="16"/>
    </row>
    <row r="4060" spans="1:12" x14ac:dyDescent="0.25">
      <c r="A4060" s="114">
        <v>42426</v>
      </c>
      <c r="B4060" s="16">
        <v>57299</v>
      </c>
      <c r="C4060" s="16" t="s">
        <v>152</v>
      </c>
      <c r="D4060" s="16">
        <v>14.9</v>
      </c>
      <c r="E4060" s="16" t="s">
        <v>4</v>
      </c>
      <c r="F4060" s="16"/>
      <c r="G4060" s="16"/>
      <c r="H4060" s="16"/>
      <c r="I4060" s="16">
        <v>0</v>
      </c>
      <c r="J4060" s="16"/>
      <c r="K4060" s="16"/>
      <c r="L4060" s="16"/>
    </row>
    <row r="4061" spans="1:12" x14ac:dyDescent="0.25">
      <c r="A4061" s="114">
        <v>42426</v>
      </c>
      <c r="B4061" s="16">
        <v>57300</v>
      </c>
      <c r="C4061" s="16" t="s">
        <v>151</v>
      </c>
      <c r="D4061" s="16">
        <v>14.9</v>
      </c>
      <c r="E4061" s="16" t="s">
        <v>4</v>
      </c>
      <c r="F4061" s="16"/>
      <c r="G4061" s="16"/>
      <c r="H4061" s="16"/>
      <c r="I4061" s="16">
        <v>0</v>
      </c>
      <c r="J4061" s="16"/>
      <c r="K4061" s="16"/>
      <c r="L4061" s="16"/>
    </row>
    <row r="4062" spans="1:12" x14ac:dyDescent="0.25">
      <c r="A4062" s="114">
        <v>42426</v>
      </c>
      <c r="B4062" s="16">
        <v>57151</v>
      </c>
      <c r="C4062" s="16" t="s">
        <v>158</v>
      </c>
      <c r="D4062" s="16">
        <v>15.6</v>
      </c>
      <c r="E4062" s="16" t="s">
        <v>4</v>
      </c>
      <c r="F4062" s="16"/>
      <c r="G4062" s="16"/>
      <c r="H4062" s="16"/>
      <c r="I4062" s="16">
        <v>0</v>
      </c>
      <c r="J4062" s="16"/>
      <c r="K4062" s="16"/>
      <c r="L4062" s="16"/>
    </row>
    <row r="4063" spans="1:12" x14ac:dyDescent="0.25">
      <c r="A4063" s="114">
        <v>42426</v>
      </c>
      <c r="B4063" s="16">
        <v>57152</v>
      </c>
      <c r="C4063" s="16" t="s">
        <v>155</v>
      </c>
      <c r="D4063" s="16">
        <v>14.9</v>
      </c>
      <c r="E4063" s="16" t="s">
        <v>4</v>
      </c>
      <c r="F4063" s="16"/>
      <c r="G4063" s="16"/>
      <c r="H4063" s="16"/>
      <c r="I4063" s="16">
        <v>0</v>
      </c>
      <c r="J4063" s="16"/>
      <c r="K4063" s="16"/>
      <c r="L4063" s="16"/>
    </row>
    <row r="4064" spans="1:12" x14ac:dyDescent="0.25">
      <c r="A4064" s="114">
        <v>42426</v>
      </c>
      <c r="B4064" s="16">
        <v>57153</v>
      </c>
      <c r="C4064" s="16" t="s">
        <v>153</v>
      </c>
      <c r="D4064" s="16">
        <v>13.3</v>
      </c>
      <c r="E4064" s="16" t="s">
        <v>4</v>
      </c>
      <c r="F4064" s="16"/>
      <c r="G4064" s="16"/>
      <c r="H4064" s="16"/>
      <c r="I4064" s="16">
        <v>0</v>
      </c>
      <c r="J4064" s="16"/>
      <c r="K4064" s="16"/>
      <c r="L4064" s="16"/>
    </row>
    <row r="4065" spans="1:12" x14ac:dyDescent="0.25">
      <c r="A4065" s="114">
        <v>42426</v>
      </c>
      <c r="B4065" s="16">
        <v>57154</v>
      </c>
      <c r="C4065" s="16" t="s">
        <v>152</v>
      </c>
      <c r="D4065" s="16">
        <v>14.9</v>
      </c>
      <c r="E4065" s="16" t="s">
        <v>4</v>
      </c>
      <c r="F4065" s="16"/>
      <c r="G4065" s="16"/>
      <c r="H4065" s="16"/>
      <c r="I4065" s="16">
        <v>0</v>
      </c>
      <c r="J4065" s="16"/>
      <c r="K4065" s="16"/>
      <c r="L4065" s="16"/>
    </row>
    <row r="4066" spans="1:12" x14ac:dyDescent="0.25">
      <c r="A4066" s="114">
        <v>42426</v>
      </c>
      <c r="B4066" s="16">
        <v>57155</v>
      </c>
      <c r="C4066" s="16" t="s">
        <v>151</v>
      </c>
      <c r="D4066" s="16">
        <v>14.9</v>
      </c>
      <c r="E4066" s="16" t="s">
        <v>4</v>
      </c>
      <c r="F4066" s="16"/>
      <c r="G4066" s="16"/>
      <c r="H4066" s="16"/>
      <c r="I4066" s="16">
        <v>0</v>
      </c>
      <c r="J4066" s="16"/>
      <c r="K4066" s="16"/>
      <c r="L4066" s="16"/>
    </row>
    <row r="4067" spans="1:12" x14ac:dyDescent="0.25">
      <c r="A4067" s="114">
        <v>42426</v>
      </c>
      <c r="B4067" s="16">
        <v>57156</v>
      </c>
      <c r="C4067" s="16" t="s">
        <v>158</v>
      </c>
      <c r="D4067" s="16">
        <v>15.6</v>
      </c>
      <c r="E4067" s="16" t="s">
        <v>4</v>
      </c>
      <c r="F4067" s="16"/>
      <c r="G4067" s="16"/>
      <c r="H4067" s="16"/>
      <c r="I4067" s="16">
        <v>0</v>
      </c>
      <c r="J4067" s="16"/>
      <c r="K4067" s="16"/>
      <c r="L4067" s="16"/>
    </row>
    <row r="4068" spans="1:12" x14ac:dyDescent="0.25">
      <c r="A4068" s="114">
        <v>42426</v>
      </c>
      <c r="B4068" s="16">
        <v>57157</v>
      </c>
      <c r="C4068" s="16" t="s">
        <v>155</v>
      </c>
      <c r="D4068" s="16">
        <v>14.9</v>
      </c>
      <c r="E4068" s="16" t="s">
        <v>4</v>
      </c>
      <c r="F4068" s="16"/>
      <c r="G4068" s="16"/>
      <c r="H4068" s="16"/>
      <c r="I4068" s="16">
        <v>0</v>
      </c>
      <c r="J4068" s="16"/>
      <c r="K4068" s="16"/>
      <c r="L4068" s="16"/>
    </row>
    <row r="4069" spans="1:12" x14ac:dyDescent="0.25">
      <c r="A4069" s="114">
        <v>42426</v>
      </c>
      <c r="B4069" s="16">
        <v>57158</v>
      </c>
      <c r="C4069" s="16" t="s">
        <v>153</v>
      </c>
      <c r="D4069" s="16">
        <v>13.3</v>
      </c>
      <c r="E4069" s="16" t="s">
        <v>4</v>
      </c>
      <c r="F4069" s="16"/>
      <c r="G4069" s="16"/>
      <c r="H4069" s="16"/>
      <c r="I4069" s="16">
        <v>0</v>
      </c>
      <c r="J4069" s="16"/>
      <c r="K4069" s="16"/>
      <c r="L4069" s="16"/>
    </row>
    <row r="4070" spans="1:12" x14ac:dyDescent="0.25">
      <c r="A4070" s="114">
        <v>42426</v>
      </c>
      <c r="B4070" s="16">
        <v>57159</v>
      </c>
      <c r="C4070" s="16" t="s">
        <v>152</v>
      </c>
      <c r="D4070" s="16">
        <v>14.9</v>
      </c>
      <c r="E4070" s="16" t="s">
        <v>4</v>
      </c>
      <c r="F4070" s="16"/>
      <c r="G4070" s="16"/>
      <c r="H4070" s="16"/>
      <c r="I4070" s="16">
        <v>0</v>
      </c>
      <c r="J4070" s="16"/>
      <c r="K4070" s="16"/>
      <c r="L4070" s="16"/>
    </row>
    <row r="4071" spans="1:12" x14ac:dyDescent="0.25">
      <c r="A4071" s="114">
        <v>42426</v>
      </c>
      <c r="B4071" s="16">
        <v>57160</v>
      </c>
      <c r="C4071" s="16" t="s">
        <v>151</v>
      </c>
      <c r="D4071" s="16">
        <v>14.9</v>
      </c>
      <c r="E4071" s="16" t="s">
        <v>4</v>
      </c>
      <c r="F4071" s="16"/>
      <c r="G4071" s="16"/>
      <c r="H4071" s="16"/>
      <c r="I4071" s="16">
        <v>0</v>
      </c>
      <c r="J4071" s="16"/>
      <c r="K4071" s="16"/>
      <c r="L4071" s="16"/>
    </row>
    <row r="4072" spans="1:12" x14ac:dyDescent="0.25">
      <c r="A4072" s="114">
        <v>42426</v>
      </c>
      <c r="B4072" s="16">
        <v>57161</v>
      </c>
      <c r="C4072" s="16" t="s">
        <v>155</v>
      </c>
      <c r="D4072" s="16">
        <v>14.9</v>
      </c>
      <c r="E4072" s="16" t="s">
        <v>4</v>
      </c>
      <c r="F4072" s="16"/>
      <c r="G4072" s="16"/>
      <c r="H4072" s="16"/>
      <c r="I4072" s="16">
        <v>0</v>
      </c>
      <c r="J4072" s="16"/>
      <c r="K4072" s="16"/>
      <c r="L4072" s="16"/>
    </row>
    <row r="4073" spans="1:12" x14ac:dyDescent="0.25">
      <c r="A4073" s="114">
        <v>42426</v>
      </c>
      <c r="B4073" s="16">
        <v>57162</v>
      </c>
      <c r="C4073" s="16" t="s">
        <v>158</v>
      </c>
      <c r="D4073" s="16">
        <v>15.6</v>
      </c>
      <c r="E4073" s="16" t="s">
        <v>4</v>
      </c>
      <c r="F4073" s="16"/>
      <c r="G4073" s="16"/>
      <c r="H4073" s="16"/>
      <c r="I4073" s="16">
        <v>0</v>
      </c>
      <c r="J4073" s="16"/>
      <c r="K4073" s="16"/>
      <c r="L4073" s="16"/>
    </row>
    <row r="4074" spans="1:12" x14ac:dyDescent="0.25">
      <c r="A4074" s="114">
        <v>42426</v>
      </c>
      <c r="B4074" s="16">
        <v>57163</v>
      </c>
      <c r="C4074" s="16" t="s">
        <v>153</v>
      </c>
      <c r="D4074" s="16">
        <v>13.3</v>
      </c>
      <c r="E4074" s="16" t="s">
        <v>4</v>
      </c>
      <c r="F4074" s="16"/>
      <c r="G4074" s="16"/>
      <c r="H4074" s="16"/>
      <c r="I4074" s="16">
        <v>0</v>
      </c>
      <c r="J4074" s="16"/>
      <c r="K4074" s="16"/>
      <c r="L4074" s="16"/>
    </row>
    <row r="4075" spans="1:12" x14ac:dyDescent="0.25">
      <c r="A4075" s="114">
        <v>42426</v>
      </c>
      <c r="B4075" s="16">
        <v>57164</v>
      </c>
      <c r="C4075" s="16" t="s">
        <v>158</v>
      </c>
      <c r="D4075" s="16">
        <v>15.6</v>
      </c>
      <c r="E4075" s="16" t="s">
        <v>4</v>
      </c>
      <c r="F4075" s="16"/>
      <c r="G4075" s="16"/>
      <c r="H4075" s="16"/>
      <c r="I4075" s="16">
        <v>0</v>
      </c>
      <c r="J4075" s="16"/>
      <c r="K4075" s="16"/>
      <c r="L4075" s="16"/>
    </row>
    <row r="4076" spans="1:12" x14ac:dyDescent="0.25">
      <c r="A4076" s="114">
        <v>42426</v>
      </c>
      <c r="B4076" s="16">
        <v>57165</v>
      </c>
      <c r="C4076" s="16" t="s">
        <v>151</v>
      </c>
      <c r="D4076" s="16">
        <v>14.9</v>
      </c>
      <c r="E4076" s="16" t="s">
        <v>4</v>
      </c>
      <c r="F4076" s="16"/>
      <c r="G4076" s="16"/>
      <c r="H4076" s="16"/>
      <c r="I4076" s="16">
        <v>0</v>
      </c>
      <c r="J4076" s="16"/>
      <c r="K4076" s="16"/>
      <c r="L4076" s="16"/>
    </row>
    <row r="4077" spans="1:12" x14ac:dyDescent="0.25">
      <c r="A4077" s="114">
        <v>42426</v>
      </c>
      <c r="B4077" s="16">
        <v>57166</v>
      </c>
      <c r="C4077" s="16" t="s">
        <v>152</v>
      </c>
      <c r="D4077" s="16">
        <v>14.9</v>
      </c>
      <c r="E4077" s="16" t="s">
        <v>4</v>
      </c>
      <c r="F4077" s="16"/>
      <c r="G4077" s="16"/>
      <c r="H4077" s="16"/>
      <c r="I4077" s="16">
        <v>0</v>
      </c>
      <c r="J4077" s="16"/>
      <c r="K4077" s="16"/>
      <c r="L4077" s="16"/>
    </row>
    <row r="4078" spans="1:12" x14ac:dyDescent="0.25">
      <c r="A4078" s="114">
        <v>42426</v>
      </c>
      <c r="B4078" s="16">
        <v>57167</v>
      </c>
      <c r="C4078" s="16" t="s">
        <v>155</v>
      </c>
      <c r="D4078" s="16">
        <v>14.9</v>
      </c>
      <c r="E4078" s="16" t="s">
        <v>4</v>
      </c>
      <c r="F4078" s="16"/>
      <c r="G4078" s="16"/>
      <c r="H4078" s="16"/>
      <c r="I4078" s="16">
        <v>0</v>
      </c>
      <c r="J4078" s="16"/>
      <c r="K4078" s="16"/>
      <c r="L4078" s="16"/>
    </row>
    <row r="4079" spans="1:12" x14ac:dyDescent="0.25">
      <c r="A4079" s="114">
        <v>42426</v>
      </c>
      <c r="B4079" s="16">
        <v>57168</v>
      </c>
      <c r="C4079" s="16" t="s">
        <v>153</v>
      </c>
      <c r="D4079" s="16">
        <v>13.3</v>
      </c>
      <c r="E4079" s="16" t="s">
        <v>4</v>
      </c>
      <c r="F4079" s="16"/>
      <c r="G4079" s="16"/>
      <c r="H4079" s="16"/>
      <c r="I4079" s="16">
        <v>0</v>
      </c>
      <c r="J4079" s="16"/>
      <c r="K4079" s="16"/>
      <c r="L4079" s="16"/>
    </row>
    <row r="4080" spans="1:12" x14ac:dyDescent="0.25">
      <c r="A4080" s="114">
        <v>42426</v>
      </c>
      <c r="B4080" s="16">
        <v>57169</v>
      </c>
      <c r="C4080" s="16" t="s">
        <v>158</v>
      </c>
      <c r="D4080" s="16">
        <v>15.6</v>
      </c>
      <c r="E4080" s="16" t="s">
        <v>4</v>
      </c>
      <c r="F4080" s="16"/>
      <c r="G4080" s="16"/>
      <c r="H4080" s="16"/>
      <c r="I4080" s="16">
        <v>0</v>
      </c>
      <c r="J4080" s="16"/>
      <c r="K4080" s="16"/>
      <c r="L4080" s="16"/>
    </row>
    <row r="4081" spans="1:12" x14ac:dyDescent="0.25">
      <c r="A4081" s="114">
        <v>42426</v>
      </c>
      <c r="B4081" s="16">
        <v>57170</v>
      </c>
      <c r="C4081" s="16" t="s">
        <v>151</v>
      </c>
      <c r="D4081" s="16">
        <v>14.9</v>
      </c>
      <c r="E4081" s="16" t="s">
        <v>4</v>
      </c>
      <c r="F4081" s="16"/>
      <c r="G4081" s="16"/>
      <c r="H4081" s="16"/>
      <c r="I4081" s="16">
        <v>0</v>
      </c>
      <c r="J4081" s="16"/>
      <c r="K4081" s="16"/>
      <c r="L4081" s="16"/>
    </row>
    <row r="4082" spans="1:12" x14ac:dyDescent="0.25">
      <c r="A4082" s="114">
        <v>42426</v>
      </c>
      <c r="B4082" s="16">
        <v>57171</v>
      </c>
      <c r="C4082" s="16" t="s">
        <v>152</v>
      </c>
      <c r="D4082" s="16">
        <v>14.9</v>
      </c>
      <c r="E4082" s="16" t="s">
        <v>4</v>
      </c>
      <c r="F4082" s="16"/>
      <c r="G4082" s="16"/>
      <c r="H4082" s="16"/>
      <c r="I4082" s="16">
        <v>0</v>
      </c>
      <c r="J4082" s="16"/>
      <c r="K4082" s="16"/>
      <c r="L4082" s="16"/>
    </row>
    <row r="4083" spans="1:12" x14ac:dyDescent="0.25">
      <c r="A4083" s="114">
        <v>42426</v>
      </c>
      <c r="B4083" s="16">
        <v>57172</v>
      </c>
      <c r="C4083" s="16" t="s">
        <v>155</v>
      </c>
      <c r="D4083" s="16">
        <v>14.9</v>
      </c>
      <c r="E4083" s="16" t="s">
        <v>4</v>
      </c>
      <c r="F4083" s="16"/>
      <c r="G4083" s="16"/>
      <c r="H4083" s="16"/>
      <c r="I4083" s="16">
        <v>0</v>
      </c>
      <c r="J4083" s="16"/>
      <c r="K4083" s="16"/>
      <c r="L4083" s="16"/>
    </row>
    <row r="4084" spans="1:12" x14ac:dyDescent="0.25">
      <c r="A4084" s="114">
        <v>42426</v>
      </c>
      <c r="B4084" s="16">
        <v>57173</v>
      </c>
      <c r="C4084" s="16" t="s">
        <v>153</v>
      </c>
      <c r="D4084" s="16">
        <v>13.3</v>
      </c>
      <c r="E4084" s="16" t="s">
        <v>4</v>
      </c>
      <c r="F4084" s="16"/>
      <c r="G4084" s="16"/>
      <c r="H4084" s="16"/>
      <c r="I4084" s="16">
        <v>0</v>
      </c>
      <c r="J4084" s="16"/>
      <c r="K4084" s="16"/>
      <c r="L4084" s="16"/>
    </row>
    <row r="4085" spans="1:12" x14ac:dyDescent="0.25">
      <c r="A4085" s="114">
        <v>42426</v>
      </c>
      <c r="B4085" s="16">
        <v>57174</v>
      </c>
      <c r="C4085" s="16" t="s">
        <v>158</v>
      </c>
      <c r="D4085" s="16">
        <v>15.6</v>
      </c>
      <c r="E4085" s="16" t="s">
        <v>4</v>
      </c>
      <c r="F4085" s="16"/>
      <c r="G4085" s="16"/>
      <c r="H4085" s="16"/>
      <c r="I4085" s="16">
        <v>0</v>
      </c>
      <c r="J4085" s="16"/>
      <c r="K4085" s="16"/>
      <c r="L4085" s="16"/>
    </row>
    <row r="4086" spans="1:12" x14ac:dyDescent="0.25">
      <c r="A4086" s="114">
        <v>42426</v>
      </c>
      <c r="B4086" s="16">
        <v>57175</v>
      </c>
      <c r="C4086" s="16" t="s">
        <v>151</v>
      </c>
      <c r="D4086" s="16">
        <v>14.9</v>
      </c>
      <c r="E4086" s="16" t="s">
        <v>4</v>
      </c>
      <c r="F4086" s="16"/>
      <c r="G4086" s="16"/>
      <c r="H4086" s="16"/>
      <c r="I4086" s="16">
        <v>0</v>
      </c>
      <c r="J4086" s="16"/>
      <c r="K4086" s="16"/>
      <c r="L4086" s="16"/>
    </row>
    <row r="4087" spans="1:12" x14ac:dyDescent="0.25">
      <c r="A4087" s="114">
        <v>42426</v>
      </c>
      <c r="B4087" s="16">
        <v>57176</v>
      </c>
      <c r="C4087" s="16" t="s">
        <v>152</v>
      </c>
      <c r="D4087" s="16">
        <v>14.9</v>
      </c>
      <c r="E4087" s="16" t="s">
        <v>4</v>
      </c>
      <c r="F4087" s="16"/>
      <c r="G4087" s="16"/>
      <c r="H4087" s="16"/>
      <c r="I4087" s="16">
        <v>0</v>
      </c>
      <c r="J4087" s="16"/>
      <c r="K4087" s="16"/>
      <c r="L4087" s="16"/>
    </row>
    <row r="4088" spans="1:12" x14ac:dyDescent="0.25">
      <c r="A4088" s="114">
        <v>42426</v>
      </c>
      <c r="B4088" s="16">
        <v>57177</v>
      </c>
      <c r="C4088" s="16" t="s">
        <v>155</v>
      </c>
      <c r="D4088" s="16">
        <v>14.9</v>
      </c>
      <c r="E4088" s="16" t="s">
        <v>4</v>
      </c>
      <c r="F4088" s="16"/>
      <c r="G4088" s="16"/>
      <c r="H4088" s="16"/>
      <c r="I4088" s="16">
        <v>0</v>
      </c>
      <c r="J4088" s="16"/>
      <c r="K4088" s="16"/>
      <c r="L4088" s="16"/>
    </row>
    <row r="4089" spans="1:12" x14ac:dyDescent="0.25">
      <c r="A4089" s="114">
        <v>42426</v>
      </c>
      <c r="B4089" s="16">
        <v>57178</v>
      </c>
      <c r="C4089" s="16" t="s">
        <v>153</v>
      </c>
      <c r="D4089" s="16">
        <v>13.3</v>
      </c>
      <c r="E4089" s="16" t="s">
        <v>4</v>
      </c>
      <c r="F4089" s="16"/>
      <c r="G4089" s="16"/>
      <c r="H4089" s="16"/>
      <c r="I4089" s="16">
        <v>0</v>
      </c>
      <c r="J4089" s="16"/>
      <c r="K4089" s="16"/>
      <c r="L4089" s="16"/>
    </row>
    <row r="4090" spans="1:12" x14ac:dyDescent="0.25">
      <c r="A4090" s="114">
        <v>42426</v>
      </c>
      <c r="B4090" s="16">
        <v>57179</v>
      </c>
      <c r="C4090" s="16" t="s">
        <v>158</v>
      </c>
      <c r="D4090" s="16">
        <v>15.6</v>
      </c>
      <c r="E4090" s="16" t="s">
        <v>4</v>
      </c>
      <c r="F4090" s="16"/>
      <c r="G4090" s="16"/>
      <c r="H4090" s="16"/>
      <c r="I4090" s="16">
        <v>0</v>
      </c>
      <c r="J4090" s="16"/>
      <c r="K4090" s="16"/>
      <c r="L4090" s="16"/>
    </row>
    <row r="4091" spans="1:12" x14ac:dyDescent="0.25">
      <c r="A4091" s="114">
        <v>42426</v>
      </c>
      <c r="B4091" s="16">
        <v>57180</v>
      </c>
      <c r="C4091" s="16" t="s">
        <v>151</v>
      </c>
      <c r="D4091" s="16">
        <v>14.9</v>
      </c>
      <c r="E4091" s="16" t="s">
        <v>4</v>
      </c>
      <c r="F4091" s="16"/>
      <c r="G4091" s="16"/>
      <c r="H4091" s="16"/>
      <c r="I4091" s="16">
        <v>0</v>
      </c>
      <c r="J4091" s="16"/>
      <c r="K4091" s="16"/>
      <c r="L4091" s="16"/>
    </row>
    <row r="4092" spans="1:12" x14ac:dyDescent="0.25">
      <c r="A4092" s="114">
        <v>42426</v>
      </c>
      <c r="B4092" s="16">
        <v>57181</v>
      </c>
      <c r="C4092" s="16" t="s">
        <v>152</v>
      </c>
      <c r="D4092" s="16">
        <v>14.9</v>
      </c>
      <c r="E4092" s="16" t="s">
        <v>4</v>
      </c>
      <c r="F4092" s="16"/>
      <c r="G4092" s="16"/>
      <c r="H4092" s="16"/>
      <c r="I4092" s="16">
        <v>0</v>
      </c>
      <c r="J4092" s="16"/>
      <c r="K4092" s="16"/>
      <c r="L4092" s="16"/>
    </row>
    <row r="4093" spans="1:12" x14ac:dyDescent="0.25">
      <c r="A4093" s="114">
        <v>42426</v>
      </c>
      <c r="B4093" s="16">
        <v>57182</v>
      </c>
      <c r="C4093" s="16" t="s">
        <v>155</v>
      </c>
      <c r="D4093" s="16">
        <v>14.9</v>
      </c>
      <c r="E4093" s="16" t="s">
        <v>4</v>
      </c>
      <c r="F4093" s="16"/>
      <c r="G4093" s="16"/>
      <c r="H4093" s="16"/>
      <c r="I4093" s="16">
        <v>0</v>
      </c>
      <c r="J4093" s="16"/>
      <c r="K4093" s="16"/>
      <c r="L4093" s="16"/>
    </row>
    <row r="4094" spans="1:12" x14ac:dyDescent="0.25">
      <c r="A4094" s="114">
        <v>42426</v>
      </c>
      <c r="B4094" s="16">
        <v>57183</v>
      </c>
      <c r="C4094" s="16" t="s">
        <v>153</v>
      </c>
      <c r="D4094" s="16">
        <v>13.3</v>
      </c>
      <c r="E4094" s="16" t="s">
        <v>4</v>
      </c>
      <c r="F4094" s="16"/>
      <c r="G4094" s="16"/>
      <c r="H4094" s="16"/>
      <c r="I4094" s="16">
        <v>0</v>
      </c>
      <c r="J4094" s="16"/>
      <c r="K4094" s="16"/>
      <c r="L4094" s="16"/>
    </row>
    <row r="4095" spans="1:12" x14ac:dyDescent="0.25">
      <c r="A4095" s="114">
        <v>42426</v>
      </c>
      <c r="B4095" s="16">
        <v>57184</v>
      </c>
      <c r="C4095" s="16" t="s">
        <v>158</v>
      </c>
      <c r="D4095" s="16">
        <v>15.6</v>
      </c>
      <c r="E4095" s="16" t="s">
        <v>4</v>
      </c>
      <c r="F4095" s="16"/>
      <c r="G4095" s="16"/>
      <c r="H4095" s="16"/>
      <c r="I4095" s="16">
        <v>0</v>
      </c>
      <c r="J4095" s="16"/>
      <c r="K4095" s="16"/>
      <c r="L4095" s="16"/>
    </row>
    <row r="4096" spans="1:12" x14ac:dyDescent="0.25">
      <c r="A4096" s="114">
        <v>42426</v>
      </c>
      <c r="B4096" s="16">
        <v>57185</v>
      </c>
      <c r="C4096" s="16" t="s">
        <v>151</v>
      </c>
      <c r="D4096" s="16">
        <v>14.9</v>
      </c>
      <c r="E4096" s="16" t="s">
        <v>4</v>
      </c>
      <c r="F4096" s="16"/>
      <c r="G4096" s="16"/>
      <c r="H4096" s="16"/>
      <c r="I4096" s="16">
        <v>0</v>
      </c>
      <c r="J4096" s="16"/>
      <c r="K4096" s="16"/>
      <c r="L4096" s="16"/>
    </row>
    <row r="4097" spans="1:12" x14ac:dyDescent="0.25">
      <c r="A4097" s="114">
        <v>42426</v>
      </c>
      <c r="B4097" s="16">
        <v>57186</v>
      </c>
      <c r="C4097" s="16" t="s">
        <v>152</v>
      </c>
      <c r="D4097" s="16">
        <v>14.9</v>
      </c>
      <c r="E4097" s="16" t="s">
        <v>4</v>
      </c>
      <c r="F4097" s="16"/>
      <c r="G4097" s="16"/>
      <c r="H4097" s="16"/>
      <c r="I4097" s="16">
        <v>0</v>
      </c>
      <c r="J4097" s="16"/>
      <c r="K4097" s="16"/>
      <c r="L4097" s="16"/>
    </row>
    <row r="4098" spans="1:12" x14ac:dyDescent="0.25">
      <c r="A4098" s="114">
        <v>42426</v>
      </c>
      <c r="B4098" s="16">
        <v>57187</v>
      </c>
      <c r="C4098" s="16" t="s">
        <v>155</v>
      </c>
      <c r="D4098" s="16">
        <v>14.9</v>
      </c>
      <c r="E4098" s="16" t="s">
        <v>4</v>
      </c>
      <c r="F4098" s="16"/>
      <c r="G4098" s="16"/>
      <c r="H4098" s="16"/>
      <c r="I4098" s="16">
        <v>0</v>
      </c>
      <c r="J4098" s="16"/>
      <c r="K4098" s="16"/>
      <c r="L4098" s="16"/>
    </row>
    <row r="4099" spans="1:12" x14ac:dyDescent="0.25">
      <c r="A4099" s="114">
        <v>42426</v>
      </c>
      <c r="B4099" s="16">
        <v>57188</v>
      </c>
      <c r="C4099" s="16" t="s">
        <v>153</v>
      </c>
      <c r="D4099" s="16">
        <v>13.3</v>
      </c>
      <c r="E4099" s="16" t="s">
        <v>4</v>
      </c>
      <c r="F4099" s="16"/>
      <c r="G4099" s="16"/>
      <c r="H4099" s="16"/>
      <c r="I4099" s="16">
        <v>0</v>
      </c>
      <c r="J4099" s="16"/>
      <c r="K4099" s="16"/>
      <c r="L4099" s="16"/>
    </row>
    <row r="4100" spans="1:12" x14ac:dyDescent="0.25">
      <c r="A4100" s="114">
        <v>42426</v>
      </c>
      <c r="B4100" s="16">
        <v>57189</v>
      </c>
      <c r="C4100" s="16" t="s">
        <v>158</v>
      </c>
      <c r="D4100" s="16">
        <v>15.6</v>
      </c>
      <c r="E4100" s="16" t="s">
        <v>4</v>
      </c>
      <c r="F4100" s="16"/>
      <c r="G4100" s="16"/>
      <c r="H4100" s="16"/>
      <c r="I4100" s="16">
        <v>0</v>
      </c>
      <c r="J4100" s="16"/>
      <c r="K4100" s="16"/>
      <c r="L4100" s="16"/>
    </row>
    <row r="4101" spans="1:12" x14ac:dyDescent="0.25">
      <c r="A4101" s="114">
        <v>42426</v>
      </c>
      <c r="B4101" s="16">
        <v>57190</v>
      </c>
      <c r="C4101" s="16" t="s">
        <v>151</v>
      </c>
      <c r="D4101" s="16">
        <v>14.9</v>
      </c>
      <c r="E4101" s="16" t="s">
        <v>4</v>
      </c>
      <c r="F4101" s="16"/>
      <c r="G4101" s="16"/>
      <c r="H4101" s="16"/>
      <c r="I4101" s="16">
        <v>0</v>
      </c>
      <c r="J4101" s="16"/>
      <c r="K4101" s="16"/>
      <c r="L4101" s="16"/>
    </row>
    <row r="4102" spans="1:12" x14ac:dyDescent="0.25">
      <c r="A4102" s="114">
        <v>42426</v>
      </c>
      <c r="B4102" s="16">
        <v>57191</v>
      </c>
      <c r="C4102" s="16" t="s">
        <v>152</v>
      </c>
      <c r="D4102" s="16">
        <v>14.9</v>
      </c>
      <c r="E4102" s="16" t="s">
        <v>4</v>
      </c>
      <c r="F4102" s="16"/>
      <c r="G4102" s="16"/>
      <c r="H4102" s="16"/>
      <c r="I4102" s="16">
        <v>0</v>
      </c>
      <c r="J4102" s="16"/>
      <c r="K4102" s="16"/>
      <c r="L4102" s="16"/>
    </row>
    <row r="4103" spans="1:12" x14ac:dyDescent="0.25">
      <c r="A4103" s="114">
        <v>42426</v>
      </c>
      <c r="B4103" s="16">
        <v>57192</v>
      </c>
      <c r="C4103" s="16" t="s">
        <v>155</v>
      </c>
      <c r="D4103" s="16">
        <v>14.9</v>
      </c>
      <c r="E4103" s="16" t="s">
        <v>4</v>
      </c>
      <c r="F4103" s="16"/>
      <c r="G4103" s="16"/>
      <c r="H4103" s="16"/>
      <c r="I4103" s="16">
        <v>0</v>
      </c>
      <c r="J4103" s="16"/>
      <c r="K4103" s="16"/>
      <c r="L4103" s="16"/>
    </row>
    <row r="4104" spans="1:12" x14ac:dyDescent="0.25">
      <c r="A4104" s="114">
        <v>42426</v>
      </c>
      <c r="B4104" s="16">
        <v>57193</v>
      </c>
      <c r="C4104" s="16" t="s">
        <v>153</v>
      </c>
      <c r="D4104" s="16">
        <v>13.3</v>
      </c>
      <c r="E4104" s="16" t="s">
        <v>4</v>
      </c>
      <c r="F4104" s="16"/>
      <c r="G4104" s="16"/>
      <c r="H4104" s="16"/>
      <c r="I4104" s="16">
        <v>0</v>
      </c>
      <c r="J4104" s="16"/>
      <c r="K4104" s="16"/>
      <c r="L4104" s="16"/>
    </row>
    <row r="4105" spans="1:12" x14ac:dyDescent="0.25">
      <c r="A4105" s="114">
        <v>42426</v>
      </c>
      <c r="B4105" s="16">
        <v>57194</v>
      </c>
      <c r="C4105" s="16" t="s">
        <v>158</v>
      </c>
      <c r="D4105" s="16">
        <v>15.6</v>
      </c>
      <c r="E4105" s="16" t="s">
        <v>4</v>
      </c>
      <c r="F4105" s="16"/>
      <c r="G4105" s="16"/>
      <c r="H4105" s="16"/>
      <c r="I4105" s="16">
        <v>0</v>
      </c>
      <c r="J4105" s="16"/>
      <c r="K4105" s="16"/>
      <c r="L4105" s="16"/>
    </row>
    <row r="4106" spans="1:12" x14ac:dyDescent="0.25">
      <c r="A4106" s="114">
        <v>42426</v>
      </c>
      <c r="B4106" s="16">
        <v>57195</v>
      </c>
      <c r="C4106" s="16" t="s">
        <v>151</v>
      </c>
      <c r="D4106" s="16">
        <v>14.9</v>
      </c>
      <c r="E4106" s="16" t="s">
        <v>4</v>
      </c>
      <c r="F4106" s="16"/>
      <c r="G4106" s="16"/>
      <c r="H4106" s="16"/>
      <c r="I4106" s="16">
        <v>0</v>
      </c>
      <c r="J4106" s="16"/>
      <c r="K4106" s="16"/>
      <c r="L4106" s="16"/>
    </row>
    <row r="4107" spans="1:12" x14ac:dyDescent="0.25">
      <c r="A4107" s="114">
        <v>42426</v>
      </c>
      <c r="B4107" s="16">
        <v>57196</v>
      </c>
      <c r="C4107" s="16" t="s">
        <v>152</v>
      </c>
      <c r="D4107" s="16">
        <v>14.9</v>
      </c>
      <c r="E4107" s="16" t="s">
        <v>4</v>
      </c>
      <c r="F4107" s="16"/>
      <c r="G4107" s="16"/>
      <c r="H4107" s="16"/>
      <c r="I4107" s="16">
        <v>0</v>
      </c>
      <c r="J4107" s="16"/>
      <c r="K4107" s="16"/>
      <c r="L4107" s="16"/>
    </row>
    <row r="4108" spans="1:12" x14ac:dyDescent="0.25">
      <c r="A4108" s="114">
        <v>42426</v>
      </c>
      <c r="B4108" s="16">
        <v>57197</v>
      </c>
      <c r="C4108" s="16" t="s">
        <v>155</v>
      </c>
      <c r="D4108" s="16">
        <v>14.9</v>
      </c>
      <c r="E4108" s="16" t="s">
        <v>4</v>
      </c>
      <c r="F4108" s="16"/>
      <c r="G4108" s="16"/>
      <c r="H4108" s="16"/>
      <c r="I4108" s="16">
        <v>0</v>
      </c>
      <c r="J4108" s="16"/>
      <c r="K4108" s="16"/>
      <c r="L4108" s="16"/>
    </row>
    <row r="4109" spans="1:12" x14ac:dyDescent="0.25">
      <c r="A4109" s="114">
        <v>42426</v>
      </c>
      <c r="B4109" s="16">
        <v>57198</v>
      </c>
      <c r="C4109" s="16" t="s">
        <v>153</v>
      </c>
      <c r="D4109" s="16">
        <v>13.3</v>
      </c>
      <c r="E4109" s="16" t="s">
        <v>4</v>
      </c>
      <c r="F4109" s="16"/>
      <c r="G4109" s="16"/>
      <c r="H4109" s="16"/>
      <c r="I4109" s="16">
        <v>0</v>
      </c>
      <c r="J4109" s="16"/>
      <c r="K4109" s="16"/>
      <c r="L4109" s="16"/>
    </row>
    <row r="4110" spans="1:12" x14ac:dyDescent="0.25">
      <c r="A4110" s="114">
        <v>42426</v>
      </c>
      <c r="B4110" s="16">
        <v>57199</v>
      </c>
      <c r="C4110" s="16" t="s">
        <v>158</v>
      </c>
      <c r="D4110" s="16">
        <v>15.6</v>
      </c>
      <c r="E4110" s="16" t="s">
        <v>4</v>
      </c>
      <c r="F4110" s="16"/>
      <c r="G4110" s="16"/>
      <c r="H4110" s="16"/>
      <c r="I4110" s="16">
        <v>0</v>
      </c>
      <c r="J4110" s="16"/>
      <c r="K4110" s="16"/>
      <c r="L4110" s="16"/>
    </row>
    <row r="4111" spans="1:12" x14ac:dyDescent="0.25">
      <c r="A4111" s="114">
        <v>42426</v>
      </c>
      <c r="B4111" s="16">
        <v>57200</v>
      </c>
      <c r="C4111" s="16" t="s">
        <v>151</v>
      </c>
      <c r="D4111" s="16">
        <v>14.9</v>
      </c>
      <c r="E4111" s="16" t="s">
        <v>4</v>
      </c>
      <c r="F4111" s="16"/>
      <c r="G4111" s="16"/>
      <c r="H4111" s="16"/>
      <c r="I4111" s="16">
        <v>0</v>
      </c>
      <c r="J4111" s="16"/>
      <c r="K4111" s="16"/>
      <c r="L4111" s="16"/>
    </row>
    <row r="4112" spans="1:12" x14ac:dyDescent="0.25">
      <c r="A4112" s="114">
        <v>42426</v>
      </c>
      <c r="B4112" s="16">
        <v>57201</v>
      </c>
      <c r="C4112" s="16" t="s">
        <v>152</v>
      </c>
      <c r="D4112" s="16">
        <v>14.9</v>
      </c>
      <c r="E4112" s="16" t="s">
        <v>4</v>
      </c>
      <c r="F4112" s="16"/>
      <c r="G4112" s="16"/>
      <c r="H4112" s="16"/>
      <c r="I4112" s="16">
        <v>0</v>
      </c>
      <c r="J4112" s="16"/>
      <c r="K4112" s="16"/>
      <c r="L4112" s="16"/>
    </row>
    <row r="4113" spans="1:12" x14ac:dyDescent="0.25">
      <c r="A4113" s="114">
        <v>42426</v>
      </c>
      <c r="B4113" s="16">
        <v>57202</v>
      </c>
      <c r="C4113" s="16" t="s">
        <v>155</v>
      </c>
      <c r="D4113" s="16">
        <v>14.9</v>
      </c>
      <c r="E4113" s="16" t="s">
        <v>4</v>
      </c>
      <c r="F4113" s="16"/>
      <c r="G4113" s="16"/>
      <c r="H4113" s="16"/>
      <c r="I4113" s="16">
        <v>0</v>
      </c>
      <c r="J4113" s="16"/>
      <c r="K4113" s="16"/>
      <c r="L4113" s="16"/>
    </row>
    <row r="4114" spans="1:12" x14ac:dyDescent="0.25">
      <c r="A4114" s="114">
        <v>42426</v>
      </c>
      <c r="B4114" s="16">
        <v>57203</v>
      </c>
      <c r="C4114" s="16" t="s">
        <v>153</v>
      </c>
      <c r="D4114" s="16">
        <v>13.3</v>
      </c>
      <c r="E4114" s="16" t="s">
        <v>4</v>
      </c>
      <c r="F4114" s="16"/>
      <c r="G4114" s="16"/>
      <c r="H4114" s="16"/>
      <c r="I4114" s="16">
        <v>0</v>
      </c>
      <c r="J4114" s="16"/>
      <c r="K4114" s="16"/>
      <c r="L4114" s="16"/>
    </row>
    <row r="4115" spans="1:12" x14ac:dyDescent="0.25">
      <c r="A4115" s="114">
        <v>42426</v>
      </c>
      <c r="B4115" s="16">
        <v>57204</v>
      </c>
      <c r="C4115" s="16" t="s">
        <v>158</v>
      </c>
      <c r="D4115" s="16">
        <v>15.6</v>
      </c>
      <c r="E4115" s="16" t="s">
        <v>4</v>
      </c>
      <c r="F4115" s="16"/>
      <c r="G4115" s="16"/>
      <c r="H4115" s="16"/>
      <c r="I4115" s="16">
        <v>0</v>
      </c>
      <c r="J4115" s="16"/>
      <c r="K4115" s="16"/>
      <c r="L4115" s="16"/>
    </row>
    <row r="4116" spans="1:12" x14ac:dyDescent="0.25">
      <c r="A4116" s="114">
        <v>42426</v>
      </c>
      <c r="B4116" s="16">
        <v>57205</v>
      </c>
      <c r="C4116" s="16" t="s">
        <v>151</v>
      </c>
      <c r="D4116" s="16">
        <v>14.9</v>
      </c>
      <c r="E4116" s="16" t="s">
        <v>4</v>
      </c>
      <c r="F4116" s="16"/>
      <c r="G4116" s="16"/>
      <c r="H4116" s="16"/>
      <c r="I4116" s="16">
        <v>0</v>
      </c>
      <c r="J4116" s="16"/>
      <c r="K4116" s="16"/>
      <c r="L4116" s="16"/>
    </row>
    <row r="4117" spans="1:12" x14ac:dyDescent="0.25">
      <c r="A4117" s="114">
        <v>42426</v>
      </c>
      <c r="B4117" s="16">
        <v>57206</v>
      </c>
      <c r="C4117" s="16" t="s">
        <v>152</v>
      </c>
      <c r="D4117" s="16">
        <v>14.9</v>
      </c>
      <c r="E4117" s="16" t="s">
        <v>4</v>
      </c>
      <c r="F4117" s="16"/>
      <c r="G4117" s="16"/>
      <c r="H4117" s="16"/>
      <c r="I4117" s="16">
        <v>0</v>
      </c>
      <c r="J4117" s="16"/>
      <c r="K4117" s="16"/>
      <c r="L4117" s="16"/>
    </row>
    <row r="4118" spans="1:12" x14ac:dyDescent="0.25">
      <c r="A4118" s="114">
        <v>42426</v>
      </c>
      <c r="B4118" s="16">
        <v>57207</v>
      </c>
      <c r="C4118" s="16" t="s">
        <v>155</v>
      </c>
      <c r="D4118" s="16">
        <v>14.9</v>
      </c>
      <c r="E4118" s="16" t="s">
        <v>4</v>
      </c>
      <c r="F4118" s="16"/>
      <c r="G4118" s="16"/>
      <c r="H4118" s="16"/>
      <c r="I4118" s="16">
        <v>0</v>
      </c>
      <c r="J4118" s="16"/>
      <c r="K4118" s="16"/>
      <c r="L4118" s="16"/>
    </row>
    <row r="4119" spans="1:12" x14ac:dyDescent="0.25">
      <c r="A4119" s="114">
        <v>42426</v>
      </c>
      <c r="B4119" s="16">
        <v>57208</v>
      </c>
      <c r="C4119" s="16" t="s">
        <v>153</v>
      </c>
      <c r="D4119" s="16">
        <v>13.3</v>
      </c>
      <c r="E4119" s="16" t="s">
        <v>4</v>
      </c>
      <c r="F4119" s="16"/>
      <c r="G4119" s="16"/>
      <c r="H4119" s="16"/>
      <c r="I4119" s="16">
        <v>0</v>
      </c>
      <c r="J4119" s="16"/>
      <c r="K4119" s="16"/>
      <c r="L4119" s="16"/>
    </row>
    <row r="4120" spans="1:12" x14ac:dyDescent="0.25">
      <c r="A4120" s="114">
        <v>42426</v>
      </c>
      <c r="B4120" s="16">
        <v>57209</v>
      </c>
      <c r="C4120" s="16" t="s">
        <v>158</v>
      </c>
      <c r="D4120" s="16">
        <v>15.6</v>
      </c>
      <c r="E4120" s="16" t="s">
        <v>4</v>
      </c>
      <c r="F4120" s="16"/>
      <c r="G4120" s="16"/>
      <c r="H4120" s="16"/>
      <c r="I4120" s="16">
        <v>0</v>
      </c>
      <c r="J4120" s="16"/>
      <c r="K4120" s="16"/>
      <c r="L4120" s="16"/>
    </row>
    <row r="4121" spans="1:12" x14ac:dyDescent="0.25">
      <c r="A4121" s="114">
        <v>42426</v>
      </c>
      <c r="B4121" s="16">
        <v>57210</v>
      </c>
      <c r="C4121" s="16" t="s">
        <v>151</v>
      </c>
      <c r="D4121" s="16">
        <v>14.9</v>
      </c>
      <c r="E4121" s="16" t="s">
        <v>4</v>
      </c>
      <c r="F4121" s="16"/>
      <c r="G4121" s="16"/>
      <c r="H4121" s="16"/>
      <c r="I4121" s="16">
        <v>0</v>
      </c>
      <c r="J4121" s="16"/>
      <c r="K4121" s="16"/>
      <c r="L4121" s="16"/>
    </row>
    <row r="4122" spans="1:12" x14ac:dyDescent="0.25">
      <c r="A4122" s="114">
        <v>42426</v>
      </c>
      <c r="B4122" s="16">
        <v>57211</v>
      </c>
      <c r="C4122" s="16" t="s">
        <v>152</v>
      </c>
      <c r="D4122" s="16">
        <v>14.9</v>
      </c>
      <c r="E4122" s="16" t="s">
        <v>4</v>
      </c>
      <c r="F4122" s="16"/>
      <c r="G4122" s="16"/>
      <c r="H4122" s="16"/>
      <c r="I4122" s="16">
        <v>0</v>
      </c>
      <c r="J4122" s="16"/>
      <c r="K4122" s="16"/>
      <c r="L4122" s="16"/>
    </row>
    <row r="4123" spans="1:12" x14ac:dyDescent="0.25">
      <c r="A4123" s="114">
        <v>42426</v>
      </c>
      <c r="B4123" s="16">
        <v>57212</v>
      </c>
      <c r="C4123" s="16" t="s">
        <v>155</v>
      </c>
      <c r="D4123" s="16">
        <v>14.9</v>
      </c>
      <c r="E4123" s="16" t="s">
        <v>4</v>
      </c>
      <c r="F4123" s="16"/>
      <c r="G4123" s="16"/>
      <c r="H4123" s="16"/>
      <c r="I4123" s="16">
        <v>0</v>
      </c>
      <c r="J4123" s="16"/>
      <c r="K4123" s="16"/>
      <c r="L4123" s="16"/>
    </row>
    <row r="4124" spans="1:12" x14ac:dyDescent="0.25">
      <c r="A4124" s="114">
        <v>42426</v>
      </c>
      <c r="B4124" s="16">
        <v>57213</v>
      </c>
      <c r="C4124" s="16" t="s">
        <v>153</v>
      </c>
      <c r="D4124" s="16">
        <v>13.3</v>
      </c>
      <c r="E4124" s="16" t="s">
        <v>4</v>
      </c>
      <c r="F4124" s="16"/>
      <c r="G4124" s="16"/>
      <c r="H4124" s="16"/>
      <c r="I4124" s="16">
        <v>0</v>
      </c>
      <c r="J4124" s="16"/>
      <c r="K4124" s="16"/>
      <c r="L4124" s="16"/>
    </row>
    <row r="4125" spans="1:12" x14ac:dyDescent="0.25">
      <c r="A4125" s="114">
        <v>42426</v>
      </c>
      <c r="B4125" s="16">
        <v>57214</v>
      </c>
      <c r="C4125" s="16" t="s">
        <v>151</v>
      </c>
      <c r="D4125" s="16">
        <v>14.9</v>
      </c>
      <c r="E4125" s="16" t="s">
        <v>4</v>
      </c>
      <c r="F4125" s="16"/>
      <c r="G4125" s="16"/>
      <c r="H4125" s="16"/>
      <c r="I4125" s="16">
        <v>0</v>
      </c>
      <c r="J4125" s="16"/>
      <c r="K4125" s="16"/>
      <c r="L4125" s="16"/>
    </row>
    <row r="4126" spans="1:12" x14ac:dyDescent="0.25">
      <c r="A4126" s="114">
        <v>42426</v>
      </c>
      <c r="B4126" s="16">
        <v>57215</v>
      </c>
      <c r="C4126" s="16" t="s">
        <v>152</v>
      </c>
      <c r="D4126" s="16">
        <v>14.9</v>
      </c>
      <c r="E4126" s="16" t="s">
        <v>4</v>
      </c>
      <c r="F4126" s="16"/>
      <c r="G4126" s="16"/>
      <c r="H4126" s="16"/>
      <c r="I4126" s="16">
        <v>0</v>
      </c>
      <c r="J4126" s="16"/>
      <c r="K4126" s="16"/>
      <c r="L4126" s="16"/>
    </row>
    <row r="4127" spans="1:12" x14ac:dyDescent="0.25">
      <c r="A4127" s="114">
        <v>42426</v>
      </c>
      <c r="B4127" s="16">
        <v>57216</v>
      </c>
      <c r="C4127" s="16" t="s">
        <v>158</v>
      </c>
      <c r="D4127" s="16">
        <v>15.6</v>
      </c>
      <c r="E4127" s="16" t="s">
        <v>4</v>
      </c>
      <c r="F4127" s="16"/>
      <c r="G4127" s="16"/>
      <c r="H4127" s="16"/>
      <c r="I4127" s="16">
        <v>0</v>
      </c>
      <c r="J4127" s="16"/>
      <c r="K4127" s="16"/>
      <c r="L4127" s="16"/>
    </row>
    <row r="4128" spans="1:12" x14ac:dyDescent="0.25">
      <c r="A4128" s="114">
        <v>42426</v>
      </c>
      <c r="B4128" s="16">
        <v>57217</v>
      </c>
      <c r="C4128" s="16" t="s">
        <v>155</v>
      </c>
      <c r="D4128" s="16">
        <v>14.9</v>
      </c>
      <c r="E4128" s="16" t="s">
        <v>4</v>
      </c>
      <c r="F4128" s="16"/>
      <c r="G4128" s="16"/>
      <c r="H4128" s="16"/>
      <c r="I4128" s="16">
        <v>0</v>
      </c>
      <c r="J4128" s="16"/>
      <c r="K4128" s="16"/>
      <c r="L4128" s="16"/>
    </row>
    <row r="4129" spans="1:12" x14ac:dyDescent="0.25">
      <c r="A4129" s="114">
        <v>42426</v>
      </c>
      <c r="B4129" s="16">
        <v>57218</v>
      </c>
      <c r="C4129" s="16" t="s">
        <v>153</v>
      </c>
      <c r="D4129" s="16">
        <v>13.3</v>
      </c>
      <c r="E4129" s="16" t="s">
        <v>4</v>
      </c>
      <c r="F4129" s="16"/>
      <c r="G4129" s="16"/>
      <c r="H4129" s="16"/>
      <c r="I4129" s="16">
        <v>0</v>
      </c>
      <c r="J4129" s="16"/>
      <c r="K4129" s="16"/>
      <c r="L4129" s="16"/>
    </row>
    <row r="4130" spans="1:12" x14ac:dyDescent="0.25">
      <c r="A4130" s="114">
        <v>42426</v>
      </c>
      <c r="B4130" s="16">
        <v>57219</v>
      </c>
      <c r="C4130" s="16" t="s">
        <v>158</v>
      </c>
      <c r="D4130" s="16">
        <v>15.6</v>
      </c>
      <c r="E4130" s="16" t="s">
        <v>4</v>
      </c>
      <c r="F4130" s="16"/>
      <c r="G4130" s="16"/>
      <c r="H4130" s="16"/>
      <c r="I4130" s="16">
        <v>0</v>
      </c>
      <c r="J4130" s="16"/>
      <c r="K4130" s="16"/>
      <c r="L4130" s="16"/>
    </row>
    <row r="4131" spans="1:12" x14ac:dyDescent="0.25">
      <c r="A4131" s="114">
        <v>42426</v>
      </c>
      <c r="B4131" s="16">
        <v>57220</v>
      </c>
      <c r="C4131" s="16" t="s">
        <v>151</v>
      </c>
      <c r="D4131" s="16">
        <v>14.9</v>
      </c>
      <c r="E4131" s="16" t="s">
        <v>4</v>
      </c>
      <c r="F4131" s="16"/>
      <c r="G4131" s="16"/>
      <c r="H4131" s="16"/>
      <c r="I4131" s="16">
        <v>0</v>
      </c>
      <c r="J4131" s="16"/>
      <c r="K4131" s="16"/>
      <c r="L4131" s="16"/>
    </row>
    <row r="4132" spans="1:12" x14ac:dyDescent="0.25">
      <c r="A4132" s="114">
        <v>42426</v>
      </c>
      <c r="B4132" s="16">
        <v>57221</v>
      </c>
      <c r="C4132" s="16" t="s">
        <v>152</v>
      </c>
      <c r="D4132" s="16">
        <v>14.9</v>
      </c>
      <c r="E4132" s="16" t="s">
        <v>4</v>
      </c>
      <c r="F4132" s="16"/>
      <c r="G4132" s="16"/>
      <c r="H4132" s="16"/>
      <c r="I4132" s="16">
        <v>0</v>
      </c>
      <c r="J4132" s="16"/>
      <c r="K4132" s="16"/>
      <c r="L4132" s="16"/>
    </row>
    <row r="4133" spans="1:12" x14ac:dyDescent="0.25">
      <c r="A4133" s="114">
        <v>42426</v>
      </c>
      <c r="B4133" s="16">
        <v>57222</v>
      </c>
      <c r="C4133" s="16" t="s">
        <v>158</v>
      </c>
      <c r="D4133" s="16">
        <v>15.6</v>
      </c>
      <c r="E4133" s="16" t="s">
        <v>4</v>
      </c>
      <c r="F4133" s="16"/>
      <c r="G4133" s="16"/>
      <c r="H4133" s="16"/>
      <c r="I4133" s="16">
        <v>0</v>
      </c>
      <c r="J4133" s="16"/>
      <c r="K4133" s="16"/>
      <c r="L4133" s="16"/>
    </row>
    <row r="4134" spans="1:12" x14ac:dyDescent="0.25">
      <c r="A4134" s="114">
        <v>42426</v>
      </c>
      <c r="B4134" s="16">
        <v>57223</v>
      </c>
      <c r="C4134" s="16" t="s">
        <v>153</v>
      </c>
      <c r="D4134" s="16">
        <v>13.3</v>
      </c>
      <c r="E4134" s="16" t="s">
        <v>4</v>
      </c>
      <c r="F4134" s="16"/>
      <c r="G4134" s="16"/>
      <c r="H4134" s="16"/>
      <c r="I4134" s="16">
        <v>0</v>
      </c>
      <c r="J4134" s="16"/>
      <c r="K4134" s="16"/>
      <c r="L4134" s="16"/>
    </row>
    <row r="4135" spans="1:12" x14ac:dyDescent="0.25">
      <c r="A4135" s="114">
        <v>42426</v>
      </c>
      <c r="B4135" s="16">
        <v>57224</v>
      </c>
      <c r="C4135" s="16" t="s">
        <v>151</v>
      </c>
      <c r="D4135" s="16">
        <v>14.9</v>
      </c>
      <c r="E4135" s="16" t="s">
        <v>4</v>
      </c>
      <c r="F4135" s="16"/>
      <c r="G4135" s="16"/>
      <c r="H4135" s="16"/>
      <c r="I4135" s="16">
        <v>0</v>
      </c>
      <c r="J4135" s="16"/>
      <c r="K4135" s="16"/>
      <c r="L4135" s="16"/>
    </row>
    <row r="4136" spans="1:12" x14ac:dyDescent="0.25">
      <c r="A4136" s="114">
        <v>42426</v>
      </c>
      <c r="B4136" s="16">
        <v>57225</v>
      </c>
      <c r="C4136" s="16" t="s">
        <v>158</v>
      </c>
      <c r="D4136" s="16">
        <v>15.6</v>
      </c>
      <c r="E4136" s="16" t="s">
        <v>4</v>
      </c>
      <c r="F4136" s="16"/>
      <c r="G4136" s="16"/>
      <c r="H4136" s="16"/>
      <c r="I4136" s="16">
        <v>0</v>
      </c>
      <c r="J4136" s="16"/>
      <c r="K4136" s="16"/>
      <c r="L4136" s="16"/>
    </row>
    <row r="4137" spans="1:12" x14ac:dyDescent="0.25">
      <c r="A4137" s="114">
        <v>42426</v>
      </c>
      <c r="B4137" s="16">
        <v>57226</v>
      </c>
      <c r="C4137" s="16" t="s">
        <v>152</v>
      </c>
      <c r="D4137" s="16">
        <v>14.9</v>
      </c>
      <c r="E4137" s="16" t="s">
        <v>4</v>
      </c>
      <c r="F4137" s="16"/>
      <c r="G4137" s="16"/>
      <c r="H4137" s="16"/>
      <c r="I4137" s="16">
        <v>0</v>
      </c>
      <c r="J4137" s="16"/>
      <c r="K4137" s="16"/>
      <c r="L4137" s="16"/>
    </row>
    <row r="4138" spans="1:12" x14ac:dyDescent="0.25">
      <c r="A4138" s="114">
        <v>42426</v>
      </c>
      <c r="B4138" s="16">
        <v>57227</v>
      </c>
      <c r="C4138" s="16" t="s">
        <v>155</v>
      </c>
      <c r="D4138" s="16">
        <v>14.9</v>
      </c>
      <c r="E4138" s="16" t="s">
        <v>4</v>
      </c>
      <c r="F4138" s="16"/>
      <c r="G4138" s="16"/>
      <c r="H4138" s="16"/>
      <c r="I4138" s="16">
        <v>0</v>
      </c>
      <c r="J4138" s="16"/>
      <c r="K4138" s="16"/>
      <c r="L4138" s="16"/>
    </row>
    <row r="4139" spans="1:12" x14ac:dyDescent="0.25">
      <c r="A4139" s="114">
        <v>42426</v>
      </c>
      <c r="B4139" s="16">
        <v>57228</v>
      </c>
      <c r="C4139" s="16" t="s">
        <v>153</v>
      </c>
      <c r="D4139" s="16">
        <v>13.3</v>
      </c>
      <c r="E4139" s="16" t="s">
        <v>4</v>
      </c>
      <c r="F4139" s="16"/>
      <c r="G4139" s="16"/>
      <c r="H4139" s="16"/>
      <c r="I4139" s="16">
        <v>0</v>
      </c>
      <c r="J4139" s="16"/>
      <c r="K4139" s="16"/>
      <c r="L4139" s="16"/>
    </row>
    <row r="4140" spans="1:12" x14ac:dyDescent="0.25">
      <c r="A4140" s="114">
        <v>42426</v>
      </c>
      <c r="B4140" s="16">
        <v>57229</v>
      </c>
      <c r="C4140" s="16" t="s">
        <v>151</v>
      </c>
      <c r="D4140" s="16">
        <v>14.9</v>
      </c>
      <c r="E4140" s="16" t="s">
        <v>4</v>
      </c>
      <c r="F4140" s="16"/>
      <c r="G4140" s="16"/>
      <c r="H4140" s="16"/>
      <c r="I4140" s="16">
        <v>0</v>
      </c>
      <c r="J4140" s="16"/>
      <c r="K4140" s="16"/>
      <c r="L4140" s="16"/>
    </row>
    <row r="4141" spans="1:12" x14ac:dyDescent="0.25">
      <c r="A4141" s="114">
        <v>42426</v>
      </c>
      <c r="B4141" s="16">
        <v>57230</v>
      </c>
      <c r="C4141" s="16" t="s">
        <v>152</v>
      </c>
      <c r="D4141" s="16">
        <v>14.9</v>
      </c>
      <c r="E4141" s="16" t="s">
        <v>4</v>
      </c>
      <c r="F4141" s="16"/>
      <c r="G4141" s="16"/>
      <c r="H4141" s="16"/>
      <c r="I4141" s="16">
        <v>0</v>
      </c>
      <c r="J4141" s="16"/>
      <c r="K4141" s="16"/>
      <c r="L4141" s="16"/>
    </row>
    <row r="4142" spans="1:12" x14ac:dyDescent="0.25">
      <c r="A4142" s="114">
        <v>42426</v>
      </c>
      <c r="B4142" s="16">
        <v>57231</v>
      </c>
      <c r="C4142" s="16" t="s">
        <v>158</v>
      </c>
      <c r="D4142" s="16">
        <v>15.6</v>
      </c>
      <c r="E4142" s="16" t="s">
        <v>4</v>
      </c>
      <c r="F4142" s="16"/>
      <c r="G4142" s="16"/>
      <c r="H4142" s="16"/>
      <c r="I4142" s="16">
        <v>0</v>
      </c>
      <c r="J4142" s="16"/>
      <c r="K4142" s="16"/>
      <c r="L4142" s="16"/>
    </row>
    <row r="4143" spans="1:12" x14ac:dyDescent="0.25">
      <c r="A4143" s="114">
        <v>42426</v>
      </c>
      <c r="B4143" s="16">
        <v>57232</v>
      </c>
      <c r="C4143" s="16" t="s">
        <v>155</v>
      </c>
      <c r="D4143" s="16">
        <v>14.9</v>
      </c>
      <c r="E4143" s="16" t="s">
        <v>4</v>
      </c>
      <c r="F4143" s="16"/>
      <c r="G4143" s="16"/>
      <c r="H4143" s="16"/>
      <c r="I4143" s="16">
        <v>0</v>
      </c>
      <c r="J4143" s="16"/>
      <c r="K4143" s="16"/>
      <c r="L4143" s="16"/>
    </row>
    <row r="4144" spans="1:12" x14ac:dyDescent="0.25">
      <c r="A4144" s="114">
        <v>42426</v>
      </c>
      <c r="B4144" s="16">
        <v>57233</v>
      </c>
      <c r="C4144" s="16" t="s">
        <v>153</v>
      </c>
      <c r="D4144" s="16">
        <v>13.3</v>
      </c>
      <c r="E4144" s="16" t="s">
        <v>4</v>
      </c>
      <c r="F4144" s="16"/>
      <c r="G4144" s="16"/>
      <c r="H4144" s="16"/>
      <c r="I4144" s="16">
        <v>0</v>
      </c>
      <c r="J4144" s="16"/>
      <c r="K4144" s="16"/>
      <c r="L4144" s="16"/>
    </row>
    <row r="4145" spans="1:12" x14ac:dyDescent="0.25">
      <c r="A4145" s="114">
        <v>42426</v>
      </c>
      <c r="B4145" s="16">
        <v>57234</v>
      </c>
      <c r="C4145" s="16" t="s">
        <v>151</v>
      </c>
      <c r="D4145" s="16">
        <v>14.9</v>
      </c>
      <c r="E4145" s="16" t="s">
        <v>4</v>
      </c>
      <c r="F4145" s="16"/>
      <c r="G4145" s="16"/>
      <c r="H4145" s="16"/>
      <c r="I4145" s="16">
        <v>0</v>
      </c>
      <c r="J4145" s="16"/>
      <c r="K4145" s="16"/>
      <c r="L4145" s="16"/>
    </row>
    <row r="4146" spans="1:12" x14ac:dyDescent="0.25">
      <c r="A4146" s="114">
        <v>42426</v>
      </c>
      <c r="B4146" s="16">
        <v>57235</v>
      </c>
      <c r="C4146" s="16" t="s">
        <v>152</v>
      </c>
      <c r="D4146" s="16">
        <v>14.9</v>
      </c>
      <c r="E4146" s="16" t="s">
        <v>4</v>
      </c>
      <c r="F4146" s="16"/>
      <c r="G4146" s="16"/>
      <c r="H4146" s="16"/>
      <c r="I4146" s="16">
        <v>0</v>
      </c>
      <c r="J4146" s="16"/>
      <c r="K4146" s="16"/>
      <c r="L4146" s="16"/>
    </row>
    <row r="4147" spans="1:12" x14ac:dyDescent="0.25">
      <c r="A4147" s="114">
        <v>42426</v>
      </c>
      <c r="B4147" s="16">
        <v>57236</v>
      </c>
      <c r="C4147" s="16" t="s">
        <v>158</v>
      </c>
      <c r="D4147" s="16">
        <v>15.6</v>
      </c>
      <c r="E4147" s="16" t="s">
        <v>4</v>
      </c>
      <c r="F4147" s="16"/>
      <c r="G4147" s="16"/>
      <c r="H4147" s="16"/>
      <c r="I4147" s="16">
        <v>0</v>
      </c>
      <c r="J4147" s="16"/>
      <c r="K4147" s="16"/>
      <c r="L4147" s="16"/>
    </row>
    <row r="4148" spans="1:12" x14ac:dyDescent="0.25">
      <c r="A4148" s="114">
        <v>42426</v>
      </c>
      <c r="B4148" s="16">
        <v>57237</v>
      </c>
      <c r="C4148" s="16" t="s">
        <v>155</v>
      </c>
      <c r="D4148" s="16">
        <v>14.9</v>
      </c>
      <c r="E4148" s="16" t="s">
        <v>4</v>
      </c>
      <c r="F4148" s="16"/>
      <c r="G4148" s="16"/>
      <c r="H4148" s="16"/>
      <c r="I4148" s="16">
        <v>0</v>
      </c>
      <c r="J4148" s="16"/>
      <c r="K4148" s="16"/>
      <c r="L4148" s="16"/>
    </row>
    <row r="4149" spans="1:12" x14ac:dyDescent="0.25">
      <c r="A4149" s="114">
        <v>42426</v>
      </c>
      <c r="B4149" s="16">
        <v>57238</v>
      </c>
      <c r="C4149" s="16" t="s">
        <v>152</v>
      </c>
      <c r="D4149" s="16">
        <v>14.9</v>
      </c>
      <c r="E4149" s="16" t="s">
        <v>4</v>
      </c>
      <c r="F4149" s="16"/>
      <c r="G4149" s="16"/>
      <c r="H4149" s="16"/>
      <c r="I4149" s="16">
        <v>0</v>
      </c>
      <c r="J4149" s="16"/>
      <c r="K4149" s="16"/>
      <c r="L4149" s="16"/>
    </row>
    <row r="4150" spans="1:12" x14ac:dyDescent="0.25">
      <c r="A4150" s="114">
        <v>42426</v>
      </c>
      <c r="B4150" s="16">
        <v>57239</v>
      </c>
      <c r="C4150" s="16" t="s">
        <v>153</v>
      </c>
      <c r="D4150" s="16">
        <v>13.3</v>
      </c>
      <c r="E4150" s="16" t="s">
        <v>4</v>
      </c>
      <c r="F4150" s="16"/>
      <c r="G4150" s="16"/>
      <c r="H4150" s="16"/>
      <c r="I4150" s="16">
        <v>0</v>
      </c>
      <c r="J4150" s="16"/>
      <c r="K4150" s="16"/>
      <c r="L4150" s="16"/>
    </row>
    <row r="4151" spans="1:12" x14ac:dyDescent="0.25">
      <c r="A4151" s="114">
        <v>42426</v>
      </c>
      <c r="B4151" s="16">
        <v>57240</v>
      </c>
      <c r="C4151" s="16" t="s">
        <v>158</v>
      </c>
      <c r="D4151" s="16">
        <v>15.6</v>
      </c>
      <c r="E4151" s="16" t="s">
        <v>4</v>
      </c>
      <c r="F4151" s="16"/>
      <c r="G4151" s="16"/>
      <c r="H4151" s="16"/>
      <c r="I4151" s="16">
        <v>0</v>
      </c>
      <c r="J4151" s="16"/>
      <c r="K4151" s="16"/>
      <c r="L4151" s="16"/>
    </row>
    <row r="4152" spans="1:12" x14ac:dyDescent="0.25">
      <c r="A4152" s="114">
        <v>42426</v>
      </c>
      <c r="B4152" s="16">
        <v>57241</v>
      </c>
      <c r="C4152" s="16" t="s">
        <v>151</v>
      </c>
      <c r="D4152" s="16">
        <v>14.9</v>
      </c>
      <c r="E4152" s="16" t="s">
        <v>4</v>
      </c>
      <c r="F4152" s="16"/>
      <c r="G4152" s="16"/>
      <c r="H4152" s="16"/>
      <c r="I4152" s="16">
        <v>0</v>
      </c>
      <c r="J4152" s="16"/>
      <c r="K4152" s="16"/>
      <c r="L4152" s="16"/>
    </row>
    <row r="4153" spans="1:12" x14ac:dyDescent="0.25">
      <c r="A4153" s="114">
        <v>42426</v>
      </c>
      <c r="B4153" s="16">
        <v>57242</v>
      </c>
      <c r="C4153" s="16" t="s">
        <v>155</v>
      </c>
      <c r="D4153" s="16">
        <v>14.9</v>
      </c>
      <c r="E4153" s="16" t="s">
        <v>4</v>
      </c>
      <c r="F4153" s="16"/>
      <c r="G4153" s="16"/>
      <c r="H4153" s="16"/>
      <c r="I4153" s="16">
        <v>0</v>
      </c>
      <c r="J4153" s="16"/>
      <c r="K4153" s="16"/>
      <c r="L4153" s="16"/>
    </row>
    <row r="4154" spans="1:12" x14ac:dyDescent="0.25">
      <c r="A4154" s="114">
        <v>42426</v>
      </c>
      <c r="B4154" s="16">
        <v>57243</v>
      </c>
      <c r="C4154" s="16" t="s">
        <v>153</v>
      </c>
      <c r="D4154" s="16">
        <v>13.3</v>
      </c>
      <c r="E4154" s="16" t="s">
        <v>4</v>
      </c>
      <c r="F4154" s="16"/>
      <c r="G4154" s="16"/>
      <c r="H4154" s="16"/>
      <c r="I4154" s="16">
        <v>0</v>
      </c>
      <c r="J4154" s="16"/>
      <c r="K4154" s="16"/>
      <c r="L4154" s="16"/>
    </row>
    <row r="4155" spans="1:12" x14ac:dyDescent="0.25">
      <c r="A4155" s="114">
        <v>42426</v>
      </c>
      <c r="B4155" s="16">
        <v>57244</v>
      </c>
      <c r="C4155" s="16" t="s">
        <v>152</v>
      </c>
      <c r="D4155" s="16">
        <v>14.9</v>
      </c>
      <c r="E4155" s="16" t="s">
        <v>4</v>
      </c>
      <c r="F4155" s="16"/>
      <c r="G4155" s="16"/>
      <c r="H4155" s="16"/>
      <c r="I4155" s="16">
        <v>0</v>
      </c>
      <c r="J4155" s="16"/>
      <c r="K4155" s="16"/>
      <c r="L4155" s="16"/>
    </row>
    <row r="4156" spans="1:12" x14ac:dyDescent="0.25">
      <c r="A4156" s="114">
        <v>42426</v>
      </c>
      <c r="B4156" s="16">
        <v>57245</v>
      </c>
      <c r="C4156" s="16" t="s">
        <v>151</v>
      </c>
      <c r="D4156" s="16">
        <v>14.9</v>
      </c>
      <c r="E4156" s="16" t="s">
        <v>4</v>
      </c>
      <c r="F4156" s="16"/>
      <c r="G4156" s="16"/>
      <c r="H4156" s="16"/>
      <c r="I4156" s="16">
        <v>0</v>
      </c>
      <c r="J4156" s="16"/>
      <c r="K4156" s="16"/>
      <c r="L4156" s="16"/>
    </row>
    <row r="4157" spans="1:12" x14ac:dyDescent="0.25">
      <c r="A4157" s="114">
        <v>42426</v>
      </c>
      <c r="B4157" s="16">
        <v>57246</v>
      </c>
      <c r="C4157" s="16" t="s">
        <v>158</v>
      </c>
      <c r="D4157" s="16">
        <v>15.6</v>
      </c>
      <c r="E4157" s="16" t="s">
        <v>4</v>
      </c>
      <c r="F4157" s="16"/>
      <c r="G4157" s="16"/>
      <c r="H4157" s="16"/>
      <c r="I4157" s="16">
        <v>0</v>
      </c>
      <c r="J4157" s="16"/>
      <c r="K4157" s="16"/>
      <c r="L4157" s="16"/>
    </row>
    <row r="4158" spans="1:12" x14ac:dyDescent="0.25">
      <c r="A4158" s="114">
        <v>42426</v>
      </c>
      <c r="B4158" s="16">
        <v>57247</v>
      </c>
      <c r="C4158" s="16" t="s">
        <v>153</v>
      </c>
      <c r="D4158" s="16">
        <v>13.3</v>
      </c>
      <c r="E4158" s="16" t="s">
        <v>4</v>
      </c>
      <c r="F4158" s="16"/>
      <c r="G4158" s="16"/>
      <c r="H4158" s="16"/>
      <c r="I4158" s="16">
        <v>0</v>
      </c>
      <c r="J4158" s="16"/>
      <c r="K4158" s="16"/>
      <c r="L4158" s="16"/>
    </row>
    <row r="4159" spans="1:12" x14ac:dyDescent="0.25">
      <c r="A4159" s="114">
        <v>42426</v>
      </c>
      <c r="B4159" s="16">
        <v>57248</v>
      </c>
      <c r="C4159" s="16" t="s">
        <v>152</v>
      </c>
      <c r="D4159" s="16">
        <v>14.9</v>
      </c>
      <c r="E4159" s="16" t="s">
        <v>4</v>
      </c>
      <c r="F4159" s="16"/>
      <c r="G4159" s="16"/>
      <c r="H4159" s="16"/>
      <c r="I4159" s="16">
        <v>0</v>
      </c>
      <c r="J4159" s="16"/>
      <c r="K4159" s="16"/>
      <c r="L4159" s="16"/>
    </row>
    <row r="4160" spans="1:12" x14ac:dyDescent="0.25">
      <c r="A4160" s="114">
        <v>42426</v>
      </c>
      <c r="B4160" s="16">
        <v>57249</v>
      </c>
      <c r="C4160" s="16" t="s">
        <v>151</v>
      </c>
      <c r="D4160" s="16">
        <v>14.9</v>
      </c>
      <c r="E4160" s="16" t="s">
        <v>4</v>
      </c>
      <c r="F4160" s="16"/>
      <c r="G4160" s="16"/>
      <c r="H4160" s="16"/>
      <c r="I4160" s="16">
        <v>0</v>
      </c>
      <c r="J4160" s="16"/>
      <c r="K4160" s="16"/>
      <c r="L4160" s="16"/>
    </row>
    <row r="4161" spans="1:12" x14ac:dyDescent="0.25">
      <c r="A4161" s="114">
        <v>42426</v>
      </c>
      <c r="B4161" s="16">
        <v>57250</v>
      </c>
      <c r="C4161" s="16" t="s">
        <v>158</v>
      </c>
      <c r="D4161" s="16">
        <v>15.6</v>
      </c>
      <c r="E4161" s="16" t="s">
        <v>4</v>
      </c>
      <c r="F4161" s="16"/>
      <c r="G4161" s="16"/>
      <c r="H4161" s="16"/>
      <c r="I4161" s="16">
        <v>0</v>
      </c>
      <c r="J4161" s="16"/>
      <c r="K4161" s="16"/>
      <c r="L4161" s="16"/>
    </row>
    <row r="4162" spans="1:12" x14ac:dyDescent="0.25">
      <c r="A4162" s="114">
        <v>42426</v>
      </c>
      <c r="B4162" s="16">
        <v>57301</v>
      </c>
      <c r="C4162" s="16" t="s">
        <v>153</v>
      </c>
      <c r="D4162" s="16">
        <v>13.3</v>
      </c>
      <c r="E4162" s="16" t="s">
        <v>4</v>
      </c>
      <c r="F4162" s="16"/>
      <c r="G4162" s="16"/>
      <c r="H4162" s="16"/>
      <c r="I4162" s="16">
        <v>0</v>
      </c>
      <c r="J4162" s="16"/>
      <c r="K4162" s="16"/>
      <c r="L4162" s="16"/>
    </row>
    <row r="4163" spans="1:12" x14ac:dyDescent="0.25">
      <c r="A4163" s="114">
        <v>42426</v>
      </c>
      <c r="B4163" s="16">
        <v>57302</v>
      </c>
      <c r="C4163" s="16" t="s">
        <v>152</v>
      </c>
      <c r="D4163" s="16">
        <v>14.9</v>
      </c>
      <c r="E4163" s="16" t="s">
        <v>4</v>
      </c>
      <c r="F4163" s="16"/>
      <c r="G4163" s="16"/>
      <c r="H4163" s="16"/>
      <c r="I4163" s="16">
        <v>0</v>
      </c>
      <c r="J4163" s="16"/>
      <c r="K4163" s="16"/>
      <c r="L4163" s="16"/>
    </row>
    <row r="4164" spans="1:12" x14ac:dyDescent="0.25">
      <c r="A4164" s="114">
        <v>42426</v>
      </c>
      <c r="B4164" s="16">
        <v>57303</v>
      </c>
      <c r="C4164" s="16" t="s">
        <v>151</v>
      </c>
      <c r="D4164" s="16">
        <v>14.9</v>
      </c>
      <c r="E4164" s="16" t="s">
        <v>4</v>
      </c>
      <c r="F4164" s="16"/>
      <c r="G4164" s="16"/>
      <c r="H4164" s="16"/>
      <c r="I4164" s="16">
        <v>0</v>
      </c>
      <c r="J4164" s="16"/>
      <c r="K4164" s="16"/>
      <c r="L4164" s="16"/>
    </row>
    <row r="4165" spans="1:12" x14ac:dyDescent="0.25">
      <c r="A4165" s="114">
        <v>42426</v>
      </c>
      <c r="B4165" s="16">
        <v>57304</v>
      </c>
      <c r="C4165" s="16" t="s">
        <v>158</v>
      </c>
      <c r="D4165" s="16">
        <v>15.6</v>
      </c>
      <c r="E4165" s="16" t="s">
        <v>4</v>
      </c>
      <c r="F4165" s="16"/>
      <c r="G4165" s="16"/>
      <c r="H4165" s="16"/>
      <c r="I4165" s="16">
        <v>0</v>
      </c>
      <c r="J4165" s="16"/>
      <c r="K4165" s="16"/>
      <c r="L4165" s="16"/>
    </row>
    <row r="4166" spans="1:12" x14ac:dyDescent="0.25">
      <c r="A4166" s="114">
        <v>42426</v>
      </c>
      <c r="B4166" s="16">
        <v>57305</v>
      </c>
      <c r="C4166" s="16" t="s">
        <v>153</v>
      </c>
      <c r="D4166" s="16">
        <v>13.3</v>
      </c>
      <c r="E4166" s="16" t="s">
        <v>4</v>
      </c>
      <c r="F4166" s="16"/>
      <c r="G4166" s="16"/>
      <c r="H4166" s="16"/>
      <c r="I4166" s="16">
        <v>0</v>
      </c>
      <c r="J4166" s="16"/>
      <c r="K4166" s="16"/>
      <c r="L4166" s="16"/>
    </row>
    <row r="4167" spans="1:12" x14ac:dyDescent="0.25">
      <c r="A4167" s="114">
        <v>42426</v>
      </c>
      <c r="B4167" s="16">
        <v>57306</v>
      </c>
      <c r="C4167" s="16" t="s">
        <v>152</v>
      </c>
      <c r="D4167" s="16">
        <v>14.9</v>
      </c>
      <c r="E4167" s="16" t="s">
        <v>4</v>
      </c>
      <c r="F4167" s="16"/>
      <c r="G4167" s="16"/>
      <c r="H4167" s="16"/>
      <c r="I4167" s="16">
        <v>0</v>
      </c>
      <c r="J4167" s="16"/>
      <c r="K4167" s="16"/>
      <c r="L4167" s="16"/>
    </row>
    <row r="4168" spans="1:12" x14ac:dyDescent="0.25">
      <c r="A4168" s="114">
        <v>42426</v>
      </c>
      <c r="B4168" s="16">
        <v>57307</v>
      </c>
      <c r="C4168" s="16" t="s">
        <v>151</v>
      </c>
      <c r="D4168" s="16">
        <v>14.9</v>
      </c>
      <c r="E4168" s="16" t="s">
        <v>4</v>
      </c>
      <c r="F4168" s="16"/>
      <c r="G4168" s="16"/>
      <c r="H4168" s="16"/>
      <c r="I4168" s="16">
        <v>0</v>
      </c>
      <c r="J4168" s="16"/>
      <c r="K4168" s="16"/>
      <c r="L4168" s="16"/>
    </row>
    <row r="4169" spans="1:12" x14ac:dyDescent="0.25">
      <c r="A4169" s="114">
        <v>42426</v>
      </c>
      <c r="B4169" s="16">
        <v>57308</v>
      </c>
      <c r="C4169" s="16" t="s">
        <v>158</v>
      </c>
      <c r="D4169" s="16">
        <v>15.6</v>
      </c>
      <c r="E4169" s="16" t="s">
        <v>4</v>
      </c>
      <c r="F4169" s="16"/>
      <c r="G4169" s="16"/>
      <c r="H4169" s="16"/>
      <c r="I4169" s="16">
        <v>0</v>
      </c>
      <c r="J4169" s="16"/>
      <c r="K4169" s="16"/>
      <c r="L4169" s="16"/>
    </row>
    <row r="4170" spans="1:12" x14ac:dyDescent="0.25">
      <c r="A4170" s="114">
        <v>42426</v>
      </c>
      <c r="B4170" s="16">
        <v>57309</v>
      </c>
      <c r="C4170" s="16" t="s">
        <v>153</v>
      </c>
      <c r="D4170" s="16">
        <v>13.3</v>
      </c>
      <c r="E4170" s="16" t="s">
        <v>4</v>
      </c>
      <c r="F4170" s="16"/>
      <c r="G4170" s="16"/>
      <c r="H4170" s="16"/>
      <c r="I4170" s="16">
        <v>0</v>
      </c>
      <c r="J4170" s="16"/>
      <c r="K4170" s="16"/>
      <c r="L4170" s="16"/>
    </row>
    <row r="4171" spans="1:12" x14ac:dyDescent="0.25">
      <c r="A4171" s="114">
        <v>42426</v>
      </c>
      <c r="B4171" s="16">
        <v>57310</v>
      </c>
      <c r="C4171" s="16" t="s">
        <v>152</v>
      </c>
      <c r="D4171" s="16">
        <v>14.9</v>
      </c>
      <c r="E4171" s="16" t="s">
        <v>4</v>
      </c>
      <c r="F4171" s="16"/>
      <c r="G4171" s="16"/>
      <c r="H4171" s="16"/>
      <c r="I4171" s="16">
        <v>0</v>
      </c>
      <c r="J4171" s="16"/>
      <c r="K4171" s="16"/>
      <c r="L4171" s="16"/>
    </row>
    <row r="4172" spans="1:12" x14ac:dyDescent="0.25">
      <c r="A4172" s="114">
        <v>42426</v>
      </c>
      <c r="B4172" s="16">
        <v>57311</v>
      </c>
      <c r="C4172" s="16" t="s">
        <v>151</v>
      </c>
      <c r="D4172" s="16">
        <v>14.9</v>
      </c>
      <c r="E4172" s="16" t="s">
        <v>4</v>
      </c>
      <c r="F4172" s="16"/>
      <c r="G4172" s="16"/>
      <c r="H4172" s="16"/>
      <c r="I4172" s="16">
        <v>0</v>
      </c>
      <c r="J4172" s="16"/>
      <c r="K4172" s="16"/>
      <c r="L4172" s="16"/>
    </row>
    <row r="4173" spans="1:12" x14ac:dyDescent="0.25">
      <c r="A4173" s="114">
        <v>42426</v>
      </c>
      <c r="B4173" s="16">
        <v>57312</v>
      </c>
      <c r="C4173" s="16" t="s">
        <v>158</v>
      </c>
      <c r="D4173" s="16">
        <v>15.6</v>
      </c>
      <c r="E4173" s="16" t="s">
        <v>4</v>
      </c>
      <c r="F4173" s="16"/>
      <c r="G4173" s="16"/>
      <c r="H4173" s="16"/>
      <c r="I4173" s="16">
        <v>0</v>
      </c>
      <c r="J4173" s="16"/>
      <c r="K4173" s="16"/>
      <c r="L4173" s="16"/>
    </row>
    <row r="4174" spans="1:12" x14ac:dyDescent="0.25">
      <c r="A4174" s="114">
        <v>42426</v>
      </c>
      <c r="B4174" s="16">
        <v>57313</v>
      </c>
      <c r="C4174" s="16" t="s">
        <v>153</v>
      </c>
      <c r="D4174" s="16">
        <v>13.3</v>
      </c>
      <c r="E4174" s="16" t="s">
        <v>4</v>
      </c>
      <c r="F4174" s="16"/>
      <c r="G4174" s="16"/>
      <c r="H4174" s="16"/>
      <c r="I4174" s="16">
        <v>0</v>
      </c>
      <c r="J4174" s="16"/>
      <c r="K4174" s="16"/>
      <c r="L4174" s="16"/>
    </row>
    <row r="4175" spans="1:12" x14ac:dyDescent="0.25">
      <c r="A4175" s="114">
        <v>42426</v>
      </c>
      <c r="B4175" s="16">
        <v>57314</v>
      </c>
      <c r="C4175" s="16" t="s">
        <v>152</v>
      </c>
      <c r="D4175" s="16">
        <v>14.9</v>
      </c>
      <c r="E4175" s="16" t="s">
        <v>4</v>
      </c>
      <c r="F4175" s="16"/>
      <c r="G4175" s="16"/>
      <c r="H4175" s="16"/>
      <c r="I4175" s="16">
        <v>0</v>
      </c>
      <c r="J4175" s="16"/>
      <c r="K4175" s="16"/>
      <c r="L4175" s="16"/>
    </row>
    <row r="4176" spans="1:12" x14ac:dyDescent="0.25">
      <c r="A4176" s="114">
        <v>42426</v>
      </c>
      <c r="B4176" s="16">
        <v>57315</v>
      </c>
      <c r="C4176" s="16" t="s">
        <v>151</v>
      </c>
      <c r="D4176" s="16">
        <v>14.9</v>
      </c>
      <c r="E4176" s="16" t="s">
        <v>4</v>
      </c>
      <c r="F4176" s="16"/>
      <c r="G4176" s="16"/>
      <c r="H4176" s="16"/>
      <c r="I4176" s="16">
        <v>0</v>
      </c>
      <c r="J4176" s="16"/>
      <c r="K4176" s="16"/>
      <c r="L4176" s="16"/>
    </row>
    <row r="4177" spans="1:12" x14ac:dyDescent="0.25">
      <c r="A4177" s="114">
        <v>42426</v>
      </c>
      <c r="B4177" s="16">
        <v>57316</v>
      </c>
      <c r="C4177" s="16" t="s">
        <v>158</v>
      </c>
      <c r="D4177" s="16">
        <v>15.6</v>
      </c>
      <c r="E4177" s="16" t="s">
        <v>4</v>
      </c>
      <c r="F4177" s="16"/>
      <c r="G4177" s="16"/>
      <c r="H4177" s="16"/>
      <c r="I4177" s="16">
        <v>0</v>
      </c>
      <c r="J4177" s="16"/>
      <c r="K4177" s="16"/>
      <c r="L4177" s="16"/>
    </row>
    <row r="4178" spans="1:12" x14ac:dyDescent="0.25">
      <c r="A4178" s="114">
        <v>42426</v>
      </c>
      <c r="B4178" s="16">
        <v>57317</v>
      </c>
      <c r="C4178" s="16" t="s">
        <v>153</v>
      </c>
      <c r="D4178" s="16">
        <v>13.3</v>
      </c>
      <c r="E4178" s="16" t="s">
        <v>4</v>
      </c>
      <c r="F4178" s="16"/>
      <c r="G4178" s="16"/>
      <c r="H4178" s="16"/>
      <c r="I4178" s="16">
        <v>0</v>
      </c>
      <c r="J4178" s="16"/>
      <c r="K4178" s="16"/>
      <c r="L4178" s="16"/>
    </row>
    <row r="4179" spans="1:12" x14ac:dyDescent="0.25">
      <c r="A4179" s="114">
        <v>42426</v>
      </c>
      <c r="B4179" s="16">
        <v>57318</v>
      </c>
      <c r="C4179" s="16" t="s">
        <v>151</v>
      </c>
      <c r="D4179" s="16">
        <v>14.9</v>
      </c>
      <c r="E4179" s="16" t="s">
        <v>4</v>
      </c>
      <c r="F4179" s="16"/>
      <c r="G4179" s="16"/>
      <c r="H4179" s="16"/>
      <c r="I4179" s="16">
        <v>0</v>
      </c>
      <c r="J4179" s="16"/>
      <c r="K4179" s="16"/>
      <c r="L4179" s="16"/>
    </row>
    <row r="4180" spans="1:12" x14ac:dyDescent="0.25">
      <c r="A4180" s="114">
        <v>42426</v>
      </c>
      <c r="B4180" s="16">
        <v>57319</v>
      </c>
      <c r="C4180" s="16" t="s">
        <v>153</v>
      </c>
      <c r="D4180" s="16">
        <v>13.3</v>
      </c>
      <c r="E4180" s="16" t="s">
        <v>4</v>
      </c>
      <c r="F4180" s="16"/>
      <c r="G4180" s="16"/>
      <c r="H4180" s="16"/>
      <c r="I4180" s="16">
        <v>0</v>
      </c>
      <c r="J4180" s="16"/>
      <c r="K4180" s="16"/>
      <c r="L4180" s="16"/>
    </row>
    <row r="4181" spans="1:12" x14ac:dyDescent="0.25">
      <c r="A4181" s="114">
        <v>42426</v>
      </c>
      <c r="B4181" s="16">
        <v>57320</v>
      </c>
      <c r="C4181" s="16" t="s">
        <v>158</v>
      </c>
      <c r="D4181" s="16">
        <v>15.6</v>
      </c>
      <c r="E4181" s="16" t="s">
        <v>4</v>
      </c>
      <c r="F4181" s="16"/>
      <c r="G4181" s="16"/>
      <c r="H4181" s="16"/>
      <c r="I4181" s="16">
        <v>0</v>
      </c>
      <c r="J4181" s="16"/>
      <c r="K4181" s="16"/>
      <c r="L4181" s="16"/>
    </row>
    <row r="4182" spans="1:12" x14ac:dyDescent="0.25">
      <c r="A4182" s="114">
        <v>42426</v>
      </c>
      <c r="B4182" s="16">
        <v>57321</v>
      </c>
      <c r="C4182" s="16" t="s">
        <v>152</v>
      </c>
      <c r="D4182" s="16">
        <v>14.9</v>
      </c>
      <c r="E4182" s="16" t="s">
        <v>4</v>
      </c>
      <c r="F4182" s="16"/>
      <c r="G4182" s="16"/>
      <c r="H4182" s="16"/>
      <c r="I4182" s="16">
        <v>0</v>
      </c>
      <c r="J4182" s="16"/>
      <c r="K4182" s="16"/>
      <c r="L4182" s="16"/>
    </row>
    <row r="4183" spans="1:12" x14ac:dyDescent="0.25">
      <c r="A4183" s="114">
        <v>42426</v>
      </c>
      <c r="B4183" s="16">
        <v>57322</v>
      </c>
      <c r="C4183" s="16" t="s">
        <v>151</v>
      </c>
      <c r="D4183" s="16">
        <v>14.9</v>
      </c>
      <c r="E4183" s="16" t="s">
        <v>4</v>
      </c>
      <c r="F4183" s="16"/>
      <c r="G4183" s="16"/>
      <c r="H4183" s="16"/>
      <c r="I4183" s="16">
        <v>0</v>
      </c>
      <c r="J4183" s="16"/>
      <c r="K4183" s="16"/>
      <c r="L4183" s="16"/>
    </row>
    <row r="4184" spans="1:12" x14ac:dyDescent="0.25">
      <c r="A4184" s="114">
        <v>42426</v>
      </c>
      <c r="B4184" s="16">
        <v>57323</v>
      </c>
      <c r="C4184" s="16" t="s">
        <v>153</v>
      </c>
      <c r="D4184" s="16">
        <v>13.3</v>
      </c>
      <c r="E4184" s="16" t="s">
        <v>4</v>
      </c>
      <c r="F4184" s="16"/>
      <c r="G4184" s="16"/>
      <c r="H4184" s="16"/>
      <c r="I4184" s="16">
        <v>0</v>
      </c>
      <c r="J4184" s="16"/>
      <c r="K4184" s="16"/>
      <c r="L4184" s="16"/>
    </row>
    <row r="4185" spans="1:12" x14ac:dyDescent="0.25">
      <c r="A4185" s="114">
        <v>42426</v>
      </c>
      <c r="B4185" s="16">
        <v>57324</v>
      </c>
      <c r="C4185" s="16" t="s">
        <v>158</v>
      </c>
      <c r="D4185" s="16">
        <v>15.6</v>
      </c>
      <c r="E4185" s="16" t="s">
        <v>4</v>
      </c>
      <c r="F4185" s="16"/>
      <c r="G4185" s="16"/>
      <c r="H4185" s="16"/>
      <c r="I4185" s="16">
        <v>0</v>
      </c>
      <c r="J4185" s="16"/>
      <c r="K4185" s="16"/>
      <c r="L4185" s="16"/>
    </row>
    <row r="4186" spans="1:12" x14ac:dyDescent="0.25">
      <c r="A4186" s="114">
        <v>42426</v>
      </c>
      <c r="B4186" s="16">
        <v>57325</v>
      </c>
      <c r="C4186" s="16" t="s">
        <v>152</v>
      </c>
      <c r="D4186" s="16">
        <v>14.9</v>
      </c>
      <c r="E4186" s="16" t="s">
        <v>4</v>
      </c>
      <c r="F4186" s="16"/>
      <c r="G4186" s="16"/>
      <c r="H4186" s="16"/>
      <c r="I4186" s="16">
        <v>0</v>
      </c>
      <c r="J4186" s="16"/>
      <c r="K4186" s="16"/>
      <c r="L4186" s="16"/>
    </row>
    <row r="4187" spans="1:12" x14ac:dyDescent="0.25">
      <c r="A4187" s="114">
        <v>42426</v>
      </c>
      <c r="B4187" s="16">
        <v>57326</v>
      </c>
      <c r="C4187" s="16" t="s">
        <v>158</v>
      </c>
      <c r="D4187" s="16">
        <v>15.6</v>
      </c>
      <c r="E4187" s="16" t="s">
        <v>4</v>
      </c>
      <c r="F4187" s="16"/>
      <c r="G4187" s="16"/>
      <c r="H4187" s="16"/>
      <c r="I4187" s="16">
        <v>0</v>
      </c>
      <c r="J4187" s="16"/>
      <c r="K4187" s="16"/>
      <c r="L4187" s="16"/>
    </row>
    <row r="4188" spans="1:12" x14ac:dyDescent="0.25">
      <c r="A4188" s="114">
        <v>42426</v>
      </c>
      <c r="B4188" s="16">
        <v>57327</v>
      </c>
      <c r="C4188" s="16" t="s">
        <v>152</v>
      </c>
      <c r="D4188" s="16">
        <v>14.9</v>
      </c>
      <c r="E4188" s="16" t="s">
        <v>4</v>
      </c>
      <c r="F4188" s="16"/>
      <c r="G4188" s="16"/>
      <c r="H4188" s="16"/>
      <c r="I4188" s="16">
        <v>0</v>
      </c>
      <c r="J4188" s="16"/>
      <c r="K4188" s="16"/>
      <c r="L4188" s="16"/>
    </row>
    <row r="4189" spans="1:12" x14ac:dyDescent="0.25">
      <c r="A4189" s="114">
        <v>42426</v>
      </c>
      <c r="B4189" s="16">
        <v>57328</v>
      </c>
      <c r="C4189" s="16" t="s">
        <v>151</v>
      </c>
      <c r="D4189" s="16">
        <v>14.9</v>
      </c>
      <c r="E4189" s="16" t="s">
        <v>4</v>
      </c>
      <c r="F4189" s="16"/>
      <c r="G4189" s="16"/>
      <c r="H4189" s="16"/>
      <c r="I4189" s="16">
        <v>0</v>
      </c>
      <c r="J4189" s="16"/>
      <c r="K4189" s="16"/>
      <c r="L4189" s="16"/>
    </row>
    <row r="4190" spans="1:12" ht="15.75" thickBot="1" x14ac:dyDescent="0.3">
      <c r="A4190" s="114">
        <v>42426</v>
      </c>
      <c r="B4190" s="16">
        <v>57329</v>
      </c>
      <c r="C4190" s="16" t="s">
        <v>151</v>
      </c>
      <c r="D4190" s="16">
        <v>14.9</v>
      </c>
      <c r="E4190" s="16" t="s">
        <v>4</v>
      </c>
      <c r="F4190" s="16"/>
      <c r="G4190" s="16"/>
      <c r="H4190" s="16"/>
      <c r="I4190" s="16">
        <v>0</v>
      </c>
      <c r="J4190" s="22"/>
      <c r="K4190" s="22"/>
      <c r="L4190" s="22"/>
    </row>
    <row r="4191" spans="1:12" x14ac:dyDescent="0.25">
      <c r="A4191" s="114">
        <v>42427</v>
      </c>
      <c r="B4191" s="16">
        <v>57330</v>
      </c>
      <c r="C4191" s="16" t="s">
        <v>153</v>
      </c>
      <c r="D4191" s="16">
        <v>13.3</v>
      </c>
      <c r="E4191" s="16" t="s">
        <v>4</v>
      </c>
      <c r="F4191" s="16"/>
      <c r="G4191" s="16"/>
      <c r="H4191" s="16"/>
      <c r="I4191" s="16">
        <v>0</v>
      </c>
      <c r="J4191" s="17"/>
      <c r="K4191" s="17"/>
      <c r="L4191" s="17"/>
    </row>
    <row r="4192" spans="1:12" x14ac:dyDescent="0.25">
      <c r="A4192" s="114">
        <v>42427</v>
      </c>
      <c r="B4192" s="16">
        <v>57331</v>
      </c>
      <c r="C4192" s="16" t="s">
        <v>155</v>
      </c>
      <c r="D4192" s="16">
        <v>14.9</v>
      </c>
      <c r="E4192" s="16" t="s">
        <v>4</v>
      </c>
      <c r="F4192" s="16"/>
      <c r="G4192" s="16"/>
      <c r="H4192" s="16"/>
      <c r="I4192" s="16">
        <v>0</v>
      </c>
      <c r="J4192" s="16"/>
      <c r="K4192" s="16"/>
      <c r="L4192" s="16"/>
    </row>
    <row r="4193" spans="1:12" x14ac:dyDescent="0.25">
      <c r="A4193" s="114">
        <v>42427</v>
      </c>
      <c r="B4193" s="16">
        <v>57332</v>
      </c>
      <c r="C4193" s="16" t="s">
        <v>151</v>
      </c>
      <c r="D4193" s="16">
        <v>14.9</v>
      </c>
      <c r="E4193" s="16" t="s">
        <v>4</v>
      </c>
      <c r="F4193" s="16"/>
      <c r="G4193" s="16"/>
      <c r="H4193" s="16"/>
      <c r="I4193" s="16">
        <v>0</v>
      </c>
      <c r="J4193" s="16"/>
      <c r="K4193" s="16"/>
      <c r="L4193" s="16"/>
    </row>
    <row r="4194" spans="1:12" x14ac:dyDescent="0.25">
      <c r="A4194" s="114">
        <v>42427</v>
      </c>
      <c r="B4194" s="16">
        <v>57333</v>
      </c>
      <c r="C4194" s="16" t="s">
        <v>152</v>
      </c>
      <c r="D4194" s="16">
        <v>14.9</v>
      </c>
      <c r="E4194" s="16" t="s">
        <v>4</v>
      </c>
      <c r="F4194" s="16"/>
      <c r="G4194" s="16"/>
      <c r="H4194" s="16"/>
      <c r="I4194" s="16">
        <v>0</v>
      </c>
      <c r="J4194" s="16"/>
      <c r="K4194" s="16"/>
      <c r="L4194" s="16"/>
    </row>
    <row r="4195" spans="1:12" x14ac:dyDescent="0.25">
      <c r="A4195" s="114">
        <v>42427</v>
      </c>
      <c r="B4195" s="16">
        <v>57334</v>
      </c>
      <c r="C4195" s="16" t="s">
        <v>155</v>
      </c>
      <c r="D4195" s="16">
        <v>14.9</v>
      </c>
      <c r="E4195" s="16" t="s">
        <v>4</v>
      </c>
      <c r="F4195" s="16"/>
      <c r="G4195" s="16"/>
      <c r="H4195" s="16"/>
      <c r="I4195" s="16">
        <v>0</v>
      </c>
      <c r="J4195" s="16"/>
      <c r="K4195" s="16"/>
      <c r="L4195" s="16"/>
    </row>
    <row r="4196" spans="1:12" x14ac:dyDescent="0.25">
      <c r="A4196" s="114">
        <v>42427</v>
      </c>
      <c r="B4196" s="16">
        <v>57335</v>
      </c>
      <c r="C4196" s="16" t="s">
        <v>151</v>
      </c>
      <c r="D4196" s="16">
        <v>14.9</v>
      </c>
      <c r="E4196" s="16" t="s">
        <v>4</v>
      </c>
      <c r="F4196" s="16"/>
      <c r="G4196" s="16"/>
      <c r="H4196" s="16"/>
      <c r="I4196" s="16">
        <v>0</v>
      </c>
      <c r="J4196" s="16"/>
      <c r="K4196" s="16"/>
      <c r="L4196" s="16"/>
    </row>
    <row r="4197" spans="1:12" x14ac:dyDescent="0.25">
      <c r="A4197" s="114">
        <v>42427</v>
      </c>
      <c r="B4197" s="16">
        <v>57336</v>
      </c>
      <c r="C4197" s="16" t="s">
        <v>158</v>
      </c>
      <c r="D4197" s="16">
        <v>15.6</v>
      </c>
      <c r="E4197" s="16" t="s">
        <v>4</v>
      </c>
      <c r="F4197" s="16"/>
      <c r="G4197" s="16"/>
      <c r="H4197" s="16"/>
      <c r="I4197" s="16">
        <v>0</v>
      </c>
      <c r="J4197" s="16"/>
      <c r="K4197" s="16"/>
      <c r="L4197" s="16"/>
    </row>
    <row r="4198" spans="1:12" x14ac:dyDescent="0.25">
      <c r="A4198" s="114">
        <v>42427</v>
      </c>
      <c r="B4198" s="16">
        <v>57337</v>
      </c>
      <c r="C4198" s="16" t="s">
        <v>153</v>
      </c>
      <c r="D4198" s="16">
        <v>13.3</v>
      </c>
      <c r="E4198" s="16" t="s">
        <v>4</v>
      </c>
      <c r="F4198" s="16"/>
      <c r="G4198" s="16"/>
      <c r="H4198" s="16"/>
      <c r="I4198" s="16">
        <v>0</v>
      </c>
      <c r="J4198" s="16"/>
      <c r="K4198" s="16"/>
      <c r="L4198" s="16"/>
    </row>
    <row r="4199" spans="1:12" x14ac:dyDescent="0.25">
      <c r="A4199" s="114">
        <v>42427</v>
      </c>
      <c r="B4199" s="16">
        <v>57338</v>
      </c>
      <c r="C4199" s="16" t="s">
        <v>152</v>
      </c>
      <c r="D4199" s="16">
        <v>14.9</v>
      </c>
      <c r="E4199" s="16" t="s">
        <v>4</v>
      </c>
      <c r="F4199" s="16"/>
      <c r="G4199" s="16"/>
      <c r="H4199" s="16"/>
      <c r="I4199" s="16">
        <v>0</v>
      </c>
      <c r="J4199" s="16"/>
      <c r="K4199" s="16"/>
      <c r="L4199" s="16"/>
    </row>
    <row r="4200" spans="1:12" x14ac:dyDescent="0.25">
      <c r="A4200" s="114">
        <v>42427</v>
      </c>
      <c r="B4200" s="16">
        <v>57339</v>
      </c>
      <c r="C4200" s="16" t="s">
        <v>155</v>
      </c>
      <c r="D4200" s="16">
        <v>14.9</v>
      </c>
      <c r="E4200" s="16" t="s">
        <v>4</v>
      </c>
      <c r="F4200" s="16"/>
      <c r="G4200" s="16"/>
      <c r="H4200" s="16"/>
      <c r="I4200" s="16">
        <v>0</v>
      </c>
      <c r="J4200" s="16"/>
      <c r="K4200" s="16"/>
      <c r="L4200" s="16"/>
    </row>
    <row r="4201" spans="1:12" x14ac:dyDescent="0.25">
      <c r="A4201" s="114">
        <v>42427</v>
      </c>
      <c r="B4201" s="16">
        <v>57340</v>
      </c>
      <c r="C4201" s="16" t="s">
        <v>151</v>
      </c>
      <c r="D4201" s="16">
        <v>14.9</v>
      </c>
      <c r="E4201" s="16" t="s">
        <v>4</v>
      </c>
      <c r="F4201" s="16"/>
      <c r="G4201" s="16"/>
      <c r="H4201" s="16"/>
      <c r="I4201" s="16">
        <v>0</v>
      </c>
      <c r="J4201" s="16"/>
      <c r="K4201" s="16"/>
      <c r="L4201" s="16"/>
    </row>
    <row r="4202" spans="1:12" x14ac:dyDescent="0.25">
      <c r="A4202" s="114">
        <v>42427</v>
      </c>
      <c r="B4202" s="16">
        <v>57341</v>
      </c>
      <c r="C4202" s="16" t="s">
        <v>158</v>
      </c>
      <c r="D4202" s="16">
        <v>15.6</v>
      </c>
      <c r="E4202" s="16" t="s">
        <v>4</v>
      </c>
      <c r="F4202" s="16"/>
      <c r="G4202" s="16"/>
      <c r="H4202" s="16"/>
      <c r="I4202" s="16">
        <v>0</v>
      </c>
      <c r="J4202" s="16"/>
      <c r="K4202" s="16"/>
      <c r="L4202" s="16"/>
    </row>
    <row r="4203" spans="1:12" x14ac:dyDescent="0.25">
      <c r="A4203" s="114">
        <v>42427</v>
      </c>
      <c r="B4203" s="16">
        <v>57342</v>
      </c>
      <c r="C4203" s="16" t="s">
        <v>153</v>
      </c>
      <c r="D4203" s="16">
        <v>13.3</v>
      </c>
      <c r="E4203" s="16" t="s">
        <v>4</v>
      </c>
      <c r="F4203" s="16"/>
      <c r="G4203" s="16"/>
      <c r="H4203" s="16"/>
      <c r="I4203" s="16">
        <v>0</v>
      </c>
      <c r="J4203" s="16"/>
      <c r="K4203" s="16"/>
      <c r="L4203" s="16"/>
    </row>
    <row r="4204" spans="1:12" x14ac:dyDescent="0.25">
      <c r="A4204" s="114">
        <v>42427</v>
      </c>
      <c r="B4204" s="16">
        <v>57343</v>
      </c>
      <c r="C4204" s="16" t="s">
        <v>152</v>
      </c>
      <c r="D4204" s="16">
        <v>14.9</v>
      </c>
      <c r="E4204" s="16" t="s">
        <v>4</v>
      </c>
      <c r="F4204" s="16"/>
      <c r="G4204" s="16"/>
      <c r="H4204" s="16"/>
      <c r="I4204" s="16">
        <v>0</v>
      </c>
      <c r="J4204" s="16"/>
      <c r="K4204" s="16"/>
      <c r="L4204" s="16"/>
    </row>
    <row r="4205" spans="1:12" x14ac:dyDescent="0.25">
      <c r="A4205" s="114">
        <v>42427</v>
      </c>
      <c r="B4205" s="16">
        <v>57344</v>
      </c>
      <c r="C4205" s="16" t="s">
        <v>155</v>
      </c>
      <c r="D4205" s="16">
        <v>14.9</v>
      </c>
      <c r="E4205" s="16" t="s">
        <v>4</v>
      </c>
      <c r="F4205" s="16"/>
      <c r="G4205" s="16"/>
      <c r="H4205" s="16"/>
      <c r="I4205" s="16">
        <v>0</v>
      </c>
      <c r="J4205" s="16"/>
      <c r="K4205" s="16"/>
      <c r="L4205" s="16"/>
    </row>
    <row r="4206" spans="1:12" x14ac:dyDescent="0.25">
      <c r="A4206" s="114">
        <v>42427</v>
      </c>
      <c r="B4206" s="16">
        <v>57345</v>
      </c>
      <c r="C4206" s="16" t="s">
        <v>151</v>
      </c>
      <c r="D4206" s="16">
        <v>14.9</v>
      </c>
      <c r="E4206" s="16" t="s">
        <v>4</v>
      </c>
      <c r="F4206" s="16"/>
      <c r="G4206" s="16"/>
      <c r="H4206" s="16"/>
      <c r="I4206" s="16">
        <v>0</v>
      </c>
      <c r="J4206" s="16"/>
      <c r="K4206" s="16"/>
      <c r="L4206" s="16"/>
    </row>
    <row r="4207" spans="1:12" x14ac:dyDescent="0.25">
      <c r="A4207" s="114">
        <v>42427</v>
      </c>
      <c r="B4207" s="16">
        <v>57346</v>
      </c>
      <c r="C4207" s="16" t="s">
        <v>158</v>
      </c>
      <c r="D4207" s="16">
        <v>15.6</v>
      </c>
      <c r="E4207" s="16" t="s">
        <v>4</v>
      </c>
      <c r="F4207" s="16"/>
      <c r="G4207" s="16"/>
      <c r="H4207" s="16"/>
      <c r="I4207" s="16">
        <v>0</v>
      </c>
      <c r="J4207" s="16"/>
      <c r="K4207" s="16"/>
      <c r="L4207" s="16"/>
    </row>
    <row r="4208" spans="1:12" x14ac:dyDescent="0.25">
      <c r="A4208" s="114">
        <v>42427</v>
      </c>
      <c r="B4208" s="16">
        <v>57347</v>
      </c>
      <c r="C4208" s="16" t="s">
        <v>153</v>
      </c>
      <c r="D4208" s="16">
        <v>13.3</v>
      </c>
      <c r="E4208" s="16" t="s">
        <v>4</v>
      </c>
      <c r="F4208" s="16"/>
      <c r="G4208" s="16"/>
      <c r="H4208" s="16"/>
      <c r="I4208" s="16">
        <v>0</v>
      </c>
      <c r="J4208" s="16"/>
      <c r="K4208" s="16"/>
      <c r="L4208" s="16"/>
    </row>
    <row r="4209" spans="1:12" x14ac:dyDescent="0.25">
      <c r="A4209" s="114">
        <v>42427</v>
      </c>
      <c r="B4209" s="16">
        <v>57348</v>
      </c>
      <c r="C4209" s="16" t="s">
        <v>152</v>
      </c>
      <c r="D4209" s="16">
        <v>14.9</v>
      </c>
      <c r="E4209" s="16" t="s">
        <v>4</v>
      </c>
      <c r="F4209" s="16"/>
      <c r="G4209" s="16"/>
      <c r="H4209" s="16"/>
      <c r="I4209" s="16">
        <v>0</v>
      </c>
      <c r="J4209" s="16"/>
      <c r="K4209" s="16"/>
      <c r="L4209" s="16"/>
    </row>
    <row r="4210" spans="1:12" x14ac:dyDescent="0.25">
      <c r="A4210" s="114">
        <v>42427</v>
      </c>
      <c r="B4210" s="16">
        <v>57349</v>
      </c>
      <c r="C4210" s="16" t="s">
        <v>155</v>
      </c>
      <c r="D4210" s="16">
        <v>14.9</v>
      </c>
      <c r="E4210" s="16" t="s">
        <v>4</v>
      </c>
      <c r="F4210" s="16"/>
      <c r="G4210" s="16"/>
      <c r="H4210" s="16"/>
      <c r="I4210" s="16">
        <v>0</v>
      </c>
      <c r="J4210" s="16"/>
      <c r="K4210" s="16"/>
      <c r="L4210" s="16"/>
    </row>
    <row r="4211" spans="1:12" x14ac:dyDescent="0.25">
      <c r="A4211" s="114">
        <v>42427</v>
      </c>
      <c r="B4211" s="16">
        <v>57350</v>
      </c>
      <c r="C4211" s="16" t="s">
        <v>151</v>
      </c>
      <c r="D4211" s="16">
        <v>14.9</v>
      </c>
      <c r="E4211" s="16" t="s">
        <v>4</v>
      </c>
      <c r="F4211" s="16"/>
      <c r="G4211" s="16"/>
      <c r="H4211" s="16"/>
      <c r="I4211" s="16">
        <v>0</v>
      </c>
      <c r="J4211" s="16"/>
      <c r="K4211" s="16"/>
      <c r="L4211" s="16"/>
    </row>
    <row r="4212" spans="1:12" x14ac:dyDescent="0.25">
      <c r="A4212" s="114">
        <v>42427</v>
      </c>
      <c r="B4212" s="16">
        <v>57351</v>
      </c>
      <c r="C4212" s="16" t="s">
        <v>153</v>
      </c>
      <c r="D4212" s="16">
        <v>13.3</v>
      </c>
      <c r="E4212" s="16" t="s">
        <v>4</v>
      </c>
      <c r="F4212" s="16"/>
      <c r="G4212" s="16"/>
      <c r="H4212" s="16"/>
      <c r="I4212" s="16">
        <v>0</v>
      </c>
      <c r="J4212" s="16"/>
      <c r="K4212" s="16"/>
      <c r="L4212" s="16"/>
    </row>
    <row r="4213" spans="1:12" x14ac:dyDescent="0.25">
      <c r="A4213" s="114">
        <v>42427</v>
      </c>
      <c r="B4213" s="16">
        <v>57352</v>
      </c>
      <c r="C4213" s="16" t="s">
        <v>152</v>
      </c>
      <c r="D4213" s="16">
        <v>14.9</v>
      </c>
      <c r="E4213" s="16" t="s">
        <v>4</v>
      </c>
      <c r="F4213" s="16"/>
      <c r="G4213" s="16"/>
      <c r="H4213" s="16"/>
      <c r="I4213" s="16">
        <v>0</v>
      </c>
      <c r="J4213" s="16"/>
      <c r="K4213" s="16"/>
      <c r="L4213" s="16"/>
    </row>
    <row r="4214" spans="1:12" x14ac:dyDescent="0.25">
      <c r="A4214" s="114">
        <v>42427</v>
      </c>
      <c r="B4214" s="16">
        <v>57353</v>
      </c>
      <c r="C4214" s="16" t="s">
        <v>155</v>
      </c>
      <c r="D4214" s="16">
        <v>14.9</v>
      </c>
      <c r="E4214" s="16" t="s">
        <v>4</v>
      </c>
      <c r="F4214" s="16"/>
      <c r="G4214" s="16"/>
      <c r="H4214" s="16"/>
      <c r="I4214" s="16">
        <v>0</v>
      </c>
      <c r="J4214" s="16"/>
      <c r="K4214" s="16"/>
      <c r="L4214" s="16"/>
    </row>
    <row r="4215" spans="1:12" x14ac:dyDescent="0.25">
      <c r="A4215" s="114">
        <v>42427</v>
      </c>
      <c r="B4215" s="16">
        <v>57354</v>
      </c>
      <c r="C4215" s="16" t="s">
        <v>151</v>
      </c>
      <c r="D4215" s="16">
        <v>14.9</v>
      </c>
      <c r="E4215" s="16" t="s">
        <v>4</v>
      </c>
      <c r="F4215" s="16"/>
      <c r="G4215" s="16"/>
      <c r="H4215" s="16"/>
      <c r="I4215" s="16">
        <v>0</v>
      </c>
      <c r="J4215" s="16"/>
      <c r="K4215" s="16"/>
      <c r="L4215" s="16"/>
    </row>
    <row r="4216" spans="1:12" x14ac:dyDescent="0.25">
      <c r="A4216" s="114">
        <v>42427</v>
      </c>
      <c r="B4216" s="16">
        <v>57355</v>
      </c>
      <c r="C4216" s="16" t="s">
        <v>158</v>
      </c>
      <c r="D4216" s="16">
        <v>15.6</v>
      </c>
      <c r="E4216" s="16" t="s">
        <v>4</v>
      </c>
      <c r="F4216" s="16"/>
      <c r="G4216" s="16"/>
      <c r="H4216" s="16"/>
      <c r="I4216" s="16">
        <v>0</v>
      </c>
      <c r="J4216" s="16"/>
      <c r="K4216" s="16"/>
      <c r="L4216" s="16"/>
    </row>
    <row r="4217" spans="1:12" x14ac:dyDescent="0.25">
      <c r="A4217" s="114">
        <v>42427</v>
      </c>
      <c r="B4217" s="16">
        <v>57356</v>
      </c>
      <c r="C4217" s="16" t="s">
        <v>153</v>
      </c>
      <c r="D4217" s="16">
        <v>13.3</v>
      </c>
      <c r="E4217" s="16" t="s">
        <v>4</v>
      </c>
      <c r="F4217" s="16"/>
      <c r="G4217" s="16"/>
      <c r="H4217" s="16"/>
      <c r="I4217" s="16">
        <v>0</v>
      </c>
      <c r="J4217" s="16"/>
      <c r="K4217" s="16"/>
      <c r="L4217" s="16"/>
    </row>
    <row r="4218" spans="1:12" x14ac:dyDescent="0.25">
      <c r="A4218" s="114">
        <v>42427</v>
      </c>
      <c r="B4218" s="16">
        <v>57357</v>
      </c>
      <c r="C4218" s="16" t="s">
        <v>152</v>
      </c>
      <c r="D4218" s="16">
        <v>14.9</v>
      </c>
      <c r="E4218" s="16" t="s">
        <v>4</v>
      </c>
      <c r="F4218" s="16"/>
      <c r="G4218" s="16"/>
      <c r="H4218" s="16"/>
      <c r="I4218" s="16">
        <v>0</v>
      </c>
      <c r="J4218" s="16"/>
      <c r="K4218" s="16"/>
      <c r="L4218" s="16"/>
    </row>
    <row r="4219" spans="1:12" x14ac:dyDescent="0.25">
      <c r="A4219" s="114">
        <v>42427</v>
      </c>
      <c r="B4219" s="16">
        <v>57358</v>
      </c>
      <c r="C4219" s="16" t="s">
        <v>155</v>
      </c>
      <c r="D4219" s="16">
        <v>14.9</v>
      </c>
      <c r="E4219" s="16" t="s">
        <v>4</v>
      </c>
      <c r="F4219" s="16"/>
      <c r="G4219" s="16"/>
      <c r="H4219" s="16"/>
      <c r="I4219" s="16">
        <v>0</v>
      </c>
      <c r="J4219" s="16"/>
      <c r="K4219" s="16"/>
      <c r="L4219" s="16"/>
    </row>
    <row r="4220" spans="1:12" x14ac:dyDescent="0.25">
      <c r="A4220" s="114">
        <v>42427</v>
      </c>
      <c r="B4220" s="16">
        <v>57359</v>
      </c>
      <c r="C4220" s="16" t="s">
        <v>151</v>
      </c>
      <c r="D4220" s="16">
        <v>14.9</v>
      </c>
      <c r="E4220" s="16" t="s">
        <v>4</v>
      </c>
      <c r="F4220" s="16"/>
      <c r="G4220" s="16"/>
      <c r="H4220" s="16"/>
      <c r="I4220" s="16">
        <v>0</v>
      </c>
      <c r="J4220" s="16"/>
      <c r="K4220" s="16"/>
      <c r="L4220" s="16"/>
    </row>
    <row r="4221" spans="1:12" x14ac:dyDescent="0.25">
      <c r="A4221" s="114">
        <v>42427</v>
      </c>
      <c r="B4221" s="16">
        <v>57360</v>
      </c>
      <c r="C4221" s="16" t="s">
        <v>158</v>
      </c>
      <c r="D4221" s="16">
        <v>15.6</v>
      </c>
      <c r="E4221" s="16" t="s">
        <v>4</v>
      </c>
      <c r="F4221" s="16"/>
      <c r="G4221" s="16"/>
      <c r="H4221" s="16"/>
      <c r="I4221" s="16">
        <v>0</v>
      </c>
      <c r="J4221" s="16"/>
      <c r="K4221" s="16"/>
      <c r="L4221" s="16"/>
    </row>
    <row r="4222" spans="1:12" x14ac:dyDescent="0.25">
      <c r="A4222" s="114">
        <v>42427</v>
      </c>
      <c r="B4222" s="16">
        <v>57361</v>
      </c>
      <c r="C4222" s="16" t="s">
        <v>153</v>
      </c>
      <c r="D4222" s="16">
        <v>13.3</v>
      </c>
      <c r="E4222" s="16" t="s">
        <v>4</v>
      </c>
      <c r="F4222" s="16"/>
      <c r="G4222" s="16"/>
      <c r="H4222" s="16"/>
      <c r="I4222" s="16">
        <v>0</v>
      </c>
      <c r="J4222" s="16"/>
      <c r="K4222" s="16"/>
      <c r="L4222" s="16"/>
    </row>
    <row r="4223" spans="1:12" x14ac:dyDescent="0.25">
      <c r="A4223" s="114">
        <v>42427</v>
      </c>
      <c r="B4223" s="16">
        <v>57362</v>
      </c>
      <c r="C4223" s="16" t="s">
        <v>152</v>
      </c>
      <c r="D4223" s="16">
        <v>14.9</v>
      </c>
      <c r="E4223" s="16" t="s">
        <v>4</v>
      </c>
      <c r="F4223" s="16"/>
      <c r="G4223" s="16"/>
      <c r="H4223" s="16"/>
      <c r="I4223" s="16">
        <v>0</v>
      </c>
      <c r="J4223" s="16"/>
      <c r="K4223" s="16"/>
      <c r="L4223" s="16"/>
    </row>
    <row r="4224" spans="1:12" x14ac:dyDescent="0.25">
      <c r="A4224" s="114">
        <v>42427</v>
      </c>
      <c r="B4224" s="16">
        <v>57363</v>
      </c>
      <c r="C4224" s="16" t="s">
        <v>155</v>
      </c>
      <c r="D4224" s="16">
        <v>14.9</v>
      </c>
      <c r="E4224" s="16" t="s">
        <v>4</v>
      </c>
      <c r="F4224" s="16"/>
      <c r="G4224" s="16"/>
      <c r="H4224" s="16"/>
      <c r="I4224" s="16">
        <v>0</v>
      </c>
      <c r="J4224" s="16"/>
      <c r="K4224" s="16"/>
      <c r="L4224" s="16"/>
    </row>
    <row r="4225" spans="1:12" x14ac:dyDescent="0.25">
      <c r="A4225" s="114">
        <v>42427</v>
      </c>
      <c r="B4225" s="16">
        <v>57364</v>
      </c>
      <c r="C4225" s="16" t="s">
        <v>151</v>
      </c>
      <c r="D4225" s="16">
        <v>14.9</v>
      </c>
      <c r="E4225" s="16" t="s">
        <v>4</v>
      </c>
      <c r="F4225" s="16"/>
      <c r="G4225" s="16"/>
      <c r="H4225" s="16"/>
      <c r="I4225" s="16">
        <v>0</v>
      </c>
      <c r="J4225" s="16"/>
      <c r="K4225" s="16"/>
      <c r="L4225" s="16"/>
    </row>
    <row r="4226" spans="1:12" x14ac:dyDescent="0.25">
      <c r="A4226" s="114">
        <v>42427</v>
      </c>
      <c r="B4226" s="16">
        <v>57365</v>
      </c>
      <c r="C4226" s="16" t="s">
        <v>158</v>
      </c>
      <c r="D4226" s="16">
        <v>15.6</v>
      </c>
      <c r="E4226" s="16" t="s">
        <v>4</v>
      </c>
      <c r="F4226" s="16"/>
      <c r="G4226" s="16"/>
      <c r="H4226" s="16"/>
      <c r="I4226" s="16">
        <v>0</v>
      </c>
      <c r="J4226" s="16"/>
      <c r="K4226" s="16"/>
      <c r="L4226" s="16"/>
    </row>
    <row r="4227" spans="1:12" x14ac:dyDescent="0.25">
      <c r="A4227" s="114">
        <v>42427</v>
      </c>
      <c r="B4227" s="16">
        <v>57366</v>
      </c>
      <c r="C4227" s="16" t="s">
        <v>153</v>
      </c>
      <c r="D4227" s="16">
        <v>13.3</v>
      </c>
      <c r="E4227" s="16" t="s">
        <v>4</v>
      </c>
      <c r="F4227" s="16"/>
      <c r="G4227" s="16"/>
      <c r="H4227" s="16"/>
      <c r="I4227" s="16">
        <v>0</v>
      </c>
      <c r="J4227" s="16"/>
      <c r="K4227" s="16"/>
      <c r="L4227" s="16"/>
    </row>
    <row r="4228" spans="1:12" x14ac:dyDescent="0.25">
      <c r="A4228" s="114">
        <v>42427</v>
      </c>
      <c r="B4228" s="16">
        <v>57367</v>
      </c>
      <c r="C4228" s="16" t="s">
        <v>155</v>
      </c>
      <c r="D4228" s="16">
        <v>14.9</v>
      </c>
      <c r="E4228" s="16" t="s">
        <v>4</v>
      </c>
      <c r="F4228" s="16"/>
      <c r="G4228" s="16"/>
      <c r="H4228" s="16"/>
      <c r="I4228" s="16">
        <v>0</v>
      </c>
      <c r="J4228" s="16"/>
      <c r="K4228" s="16"/>
      <c r="L4228" s="16"/>
    </row>
    <row r="4229" spans="1:12" x14ac:dyDescent="0.25">
      <c r="A4229" s="114">
        <v>42427</v>
      </c>
      <c r="B4229" s="16">
        <v>57368</v>
      </c>
      <c r="C4229" s="16" t="s">
        <v>151</v>
      </c>
      <c r="D4229" s="16">
        <v>14.9</v>
      </c>
      <c r="E4229" s="16" t="s">
        <v>4</v>
      </c>
      <c r="F4229" s="16"/>
      <c r="G4229" s="16"/>
      <c r="H4229" s="16"/>
      <c r="I4229" s="16">
        <v>0</v>
      </c>
      <c r="J4229" s="16"/>
      <c r="K4229" s="16"/>
      <c r="L4229" s="16"/>
    </row>
    <row r="4230" spans="1:12" x14ac:dyDescent="0.25">
      <c r="A4230" s="114">
        <v>42427</v>
      </c>
      <c r="B4230" s="16">
        <v>57369</v>
      </c>
      <c r="C4230" s="16" t="s">
        <v>158</v>
      </c>
      <c r="D4230" s="16">
        <v>15.6</v>
      </c>
      <c r="E4230" s="16" t="s">
        <v>4</v>
      </c>
      <c r="F4230" s="16"/>
      <c r="G4230" s="16"/>
      <c r="H4230" s="16"/>
      <c r="I4230" s="16">
        <v>0</v>
      </c>
      <c r="J4230" s="16"/>
      <c r="K4230" s="16"/>
      <c r="L4230" s="16"/>
    </row>
    <row r="4231" spans="1:12" x14ac:dyDescent="0.25">
      <c r="A4231" s="114">
        <v>42427</v>
      </c>
      <c r="B4231" s="16">
        <v>57370</v>
      </c>
      <c r="C4231" s="16" t="s">
        <v>153</v>
      </c>
      <c r="D4231" s="16">
        <v>13.3</v>
      </c>
      <c r="E4231" s="16" t="s">
        <v>4</v>
      </c>
      <c r="F4231" s="16"/>
      <c r="G4231" s="16"/>
      <c r="H4231" s="16"/>
      <c r="I4231" s="16">
        <v>0</v>
      </c>
      <c r="J4231" s="16"/>
      <c r="K4231" s="16"/>
      <c r="L4231" s="16"/>
    </row>
    <row r="4232" spans="1:12" x14ac:dyDescent="0.25">
      <c r="A4232" s="114">
        <v>42427</v>
      </c>
      <c r="B4232" s="16">
        <v>57371</v>
      </c>
      <c r="C4232" s="16" t="s">
        <v>155</v>
      </c>
      <c r="D4232" s="16">
        <v>14.9</v>
      </c>
      <c r="E4232" s="16" t="s">
        <v>4</v>
      </c>
      <c r="F4232" s="16"/>
      <c r="G4232" s="16"/>
      <c r="H4232" s="16"/>
      <c r="I4232" s="16">
        <v>0</v>
      </c>
      <c r="J4232" s="16"/>
      <c r="K4232" s="16"/>
      <c r="L4232" s="16"/>
    </row>
    <row r="4233" spans="1:12" x14ac:dyDescent="0.25">
      <c r="A4233" s="114">
        <v>42427</v>
      </c>
      <c r="B4233" s="16">
        <v>57372</v>
      </c>
      <c r="C4233" s="16" t="s">
        <v>151</v>
      </c>
      <c r="D4233" s="16">
        <v>14.9</v>
      </c>
      <c r="E4233" s="16" t="s">
        <v>4</v>
      </c>
      <c r="F4233" s="16"/>
      <c r="G4233" s="16"/>
      <c r="H4233" s="16"/>
      <c r="I4233" s="16">
        <v>0</v>
      </c>
      <c r="J4233" s="16"/>
      <c r="K4233" s="16"/>
      <c r="L4233" s="16"/>
    </row>
    <row r="4234" spans="1:12" x14ac:dyDescent="0.25">
      <c r="A4234" s="114">
        <v>42427</v>
      </c>
      <c r="B4234" s="16">
        <v>57373</v>
      </c>
      <c r="C4234" s="16" t="s">
        <v>158</v>
      </c>
      <c r="D4234" s="16">
        <v>15.6</v>
      </c>
      <c r="E4234" s="16" t="s">
        <v>4</v>
      </c>
      <c r="F4234" s="16"/>
      <c r="G4234" s="16"/>
      <c r="H4234" s="16"/>
      <c r="I4234" s="16">
        <v>0</v>
      </c>
      <c r="J4234" s="16"/>
      <c r="K4234" s="16"/>
      <c r="L4234" s="16"/>
    </row>
    <row r="4235" spans="1:12" x14ac:dyDescent="0.25">
      <c r="A4235" s="114">
        <v>42427</v>
      </c>
      <c r="B4235" s="16">
        <v>57374</v>
      </c>
      <c r="C4235" s="16" t="s">
        <v>153</v>
      </c>
      <c r="D4235" s="16">
        <v>13.3</v>
      </c>
      <c r="E4235" s="16" t="s">
        <v>4</v>
      </c>
      <c r="F4235" s="16"/>
      <c r="G4235" s="16"/>
      <c r="H4235" s="16"/>
      <c r="I4235" s="16">
        <v>0</v>
      </c>
      <c r="J4235" s="16"/>
      <c r="K4235" s="16"/>
      <c r="L4235" s="16"/>
    </row>
    <row r="4236" spans="1:12" x14ac:dyDescent="0.25">
      <c r="A4236" s="114">
        <v>42427</v>
      </c>
      <c r="B4236" s="16">
        <v>57375</v>
      </c>
      <c r="C4236" s="16" t="s">
        <v>155</v>
      </c>
      <c r="D4236" s="16">
        <v>14.9</v>
      </c>
      <c r="E4236" s="16" t="s">
        <v>4</v>
      </c>
      <c r="F4236" s="16"/>
      <c r="G4236" s="16"/>
      <c r="H4236" s="16"/>
      <c r="I4236" s="16">
        <v>0</v>
      </c>
      <c r="J4236" s="16"/>
      <c r="K4236" s="16"/>
      <c r="L4236" s="16"/>
    </row>
    <row r="4237" spans="1:12" x14ac:dyDescent="0.25">
      <c r="A4237" s="114">
        <v>42427</v>
      </c>
      <c r="B4237" s="16">
        <v>57376</v>
      </c>
      <c r="C4237" s="16" t="s">
        <v>151</v>
      </c>
      <c r="D4237" s="16">
        <v>14.9</v>
      </c>
      <c r="E4237" s="16" t="s">
        <v>4</v>
      </c>
      <c r="F4237" s="16"/>
      <c r="G4237" s="16"/>
      <c r="H4237" s="16"/>
      <c r="I4237" s="16">
        <v>0</v>
      </c>
      <c r="J4237" s="16"/>
      <c r="K4237" s="16"/>
      <c r="L4237" s="16"/>
    </row>
    <row r="4238" spans="1:12" x14ac:dyDescent="0.25">
      <c r="A4238" s="114">
        <v>42427</v>
      </c>
      <c r="B4238" s="16">
        <v>57377</v>
      </c>
      <c r="C4238" s="16" t="s">
        <v>158</v>
      </c>
      <c r="D4238" s="16">
        <v>15.6</v>
      </c>
      <c r="E4238" s="16" t="s">
        <v>4</v>
      </c>
      <c r="F4238" s="16"/>
      <c r="G4238" s="16"/>
      <c r="H4238" s="16"/>
      <c r="I4238" s="16">
        <v>0</v>
      </c>
      <c r="J4238" s="16"/>
      <c r="K4238" s="16"/>
      <c r="L4238" s="16"/>
    </row>
    <row r="4239" spans="1:12" x14ac:dyDescent="0.25">
      <c r="A4239" s="114">
        <v>42427</v>
      </c>
      <c r="B4239" s="16">
        <v>57378</v>
      </c>
      <c r="C4239" s="16" t="s">
        <v>153</v>
      </c>
      <c r="D4239" s="16">
        <v>13.3</v>
      </c>
      <c r="E4239" s="16" t="s">
        <v>4</v>
      </c>
      <c r="F4239" s="16"/>
      <c r="G4239" s="16"/>
      <c r="H4239" s="16"/>
      <c r="I4239" s="16">
        <v>0</v>
      </c>
      <c r="J4239" s="16"/>
      <c r="K4239" s="16"/>
      <c r="L4239" s="16"/>
    </row>
    <row r="4240" spans="1:12" x14ac:dyDescent="0.25">
      <c r="A4240" s="114">
        <v>42427</v>
      </c>
      <c r="B4240" s="16">
        <v>57379</v>
      </c>
      <c r="C4240" s="16" t="s">
        <v>155</v>
      </c>
      <c r="D4240" s="16">
        <v>14.9</v>
      </c>
      <c r="E4240" s="16" t="s">
        <v>4</v>
      </c>
      <c r="F4240" s="16"/>
      <c r="G4240" s="16"/>
      <c r="H4240" s="16"/>
      <c r="I4240" s="16">
        <v>0</v>
      </c>
      <c r="J4240" s="16"/>
      <c r="K4240" s="16"/>
      <c r="L4240" s="16"/>
    </row>
    <row r="4241" spans="1:12" x14ac:dyDescent="0.25">
      <c r="A4241" s="114">
        <v>42427</v>
      </c>
      <c r="B4241" s="16">
        <v>57380</v>
      </c>
      <c r="C4241" s="16" t="s">
        <v>151</v>
      </c>
      <c r="D4241" s="16">
        <v>14.9</v>
      </c>
      <c r="E4241" s="16" t="s">
        <v>4</v>
      </c>
      <c r="F4241" s="16"/>
      <c r="G4241" s="16"/>
      <c r="H4241" s="16"/>
      <c r="I4241" s="16">
        <v>0</v>
      </c>
      <c r="J4241" s="16"/>
      <c r="K4241" s="16"/>
      <c r="L4241" s="16"/>
    </row>
    <row r="4242" spans="1:12" x14ac:dyDescent="0.25">
      <c r="A4242" s="114">
        <v>42427</v>
      </c>
      <c r="B4242" s="16">
        <v>57381</v>
      </c>
      <c r="C4242" s="16" t="s">
        <v>158</v>
      </c>
      <c r="D4242" s="16">
        <v>15.6</v>
      </c>
      <c r="E4242" s="16" t="s">
        <v>4</v>
      </c>
      <c r="F4242" s="16"/>
      <c r="G4242" s="16"/>
      <c r="H4242" s="16"/>
      <c r="I4242" s="16">
        <v>0</v>
      </c>
      <c r="J4242" s="16"/>
      <c r="K4242" s="16"/>
      <c r="L4242" s="16"/>
    </row>
    <row r="4243" spans="1:12" x14ac:dyDescent="0.25">
      <c r="A4243" s="114">
        <v>42427</v>
      </c>
      <c r="B4243" s="16">
        <v>57382</v>
      </c>
      <c r="C4243" s="16" t="s">
        <v>153</v>
      </c>
      <c r="D4243" s="16">
        <v>13.3</v>
      </c>
      <c r="E4243" s="16" t="s">
        <v>4</v>
      </c>
      <c r="F4243" s="16"/>
      <c r="G4243" s="16"/>
      <c r="H4243" s="16"/>
      <c r="I4243" s="16">
        <v>0</v>
      </c>
      <c r="J4243" s="16"/>
      <c r="K4243" s="16"/>
      <c r="L4243" s="16"/>
    </row>
    <row r="4244" spans="1:12" x14ac:dyDescent="0.25">
      <c r="A4244" s="114">
        <v>42427</v>
      </c>
      <c r="B4244" s="16">
        <v>57383</v>
      </c>
      <c r="C4244" s="16" t="s">
        <v>155</v>
      </c>
      <c r="D4244" s="16">
        <v>14.9</v>
      </c>
      <c r="E4244" s="16" t="s">
        <v>4</v>
      </c>
      <c r="F4244" s="16"/>
      <c r="G4244" s="16"/>
      <c r="H4244" s="16"/>
      <c r="I4244" s="16">
        <v>0</v>
      </c>
      <c r="J4244" s="16"/>
      <c r="K4244" s="16"/>
      <c r="L4244" s="16"/>
    </row>
    <row r="4245" spans="1:12" x14ac:dyDescent="0.25">
      <c r="A4245" s="114">
        <v>42427</v>
      </c>
      <c r="B4245" s="16">
        <v>57384</v>
      </c>
      <c r="C4245" s="16" t="s">
        <v>151</v>
      </c>
      <c r="D4245" s="16">
        <v>14.9</v>
      </c>
      <c r="E4245" s="16" t="s">
        <v>4</v>
      </c>
      <c r="F4245" s="16"/>
      <c r="G4245" s="16"/>
      <c r="H4245" s="16"/>
      <c r="I4245" s="16">
        <v>0</v>
      </c>
      <c r="J4245" s="16"/>
      <c r="K4245" s="16"/>
      <c r="L4245" s="16"/>
    </row>
    <row r="4246" spans="1:12" x14ac:dyDescent="0.25">
      <c r="A4246" s="114">
        <v>42427</v>
      </c>
      <c r="B4246" s="16">
        <v>57385</v>
      </c>
      <c r="C4246" s="16" t="s">
        <v>158</v>
      </c>
      <c r="D4246" s="16">
        <v>15.6</v>
      </c>
      <c r="E4246" s="16" t="s">
        <v>4</v>
      </c>
      <c r="F4246" s="16"/>
      <c r="G4246" s="16"/>
      <c r="H4246" s="16"/>
      <c r="I4246" s="16">
        <v>0</v>
      </c>
      <c r="J4246" s="16"/>
      <c r="K4246" s="16"/>
      <c r="L4246" s="16"/>
    </row>
    <row r="4247" spans="1:12" x14ac:dyDescent="0.25">
      <c r="A4247" s="114">
        <v>42427</v>
      </c>
      <c r="B4247" s="16">
        <v>57386</v>
      </c>
      <c r="C4247" s="16" t="s">
        <v>153</v>
      </c>
      <c r="D4247" s="16">
        <v>13.3</v>
      </c>
      <c r="E4247" s="16" t="s">
        <v>4</v>
      </c>
      <c r="F4247" s="16"/>
      <c r="G4247" s="16"/>
      <c r="H4247" s="16"/>
      <c r="I4247" s="16">
        <v>0</v>
      </c>
      <c r="J4247" s="16"/>
      <c r="K4247" s="16"/>
      <c r="L4247" s="16"/>
    </row>
    <row r="4248" spans="1:12" x14ac:dyDescent="0.25">
      <c r="A4248" s="114">
        <v>42427</v>
      </c>
      <c r="B4248" s="16">
        <v>57387</v>
      </c>
      <c r="C4248" s="16" t="s">
        <v>155</v>
      </c>
      <c r="D4248" s="16">
        <v>14.9</v>
      </c>
      <c r="E4248" s="16" t="s">
        <v>4</v>
      </c>
      <c r="F4248" s="16"/>
      <c r="G4248" s="16"/>
      <c r="H4248" s="16"/>
      <c r="I4248" s="16">
        <v>0</v>
      </c>
      <c r="J4248" s="16"/>
      <c r="K4248" s="16"/>
      <c r="L4248" s="16"/>
    </row>
    <row r="4249" spans="1:12" x14ac:dyDescent="0.25">
      <c r="A4249" s="114">
        <v>42427</v>
      </c>
      <c r="B4249" s="16">
        <v>57388</v>
      </c>
      <c r="C4249" s="16" t="s">
        <v>151</v>
      </c>
      <c r="D4249" s="16">
        <v>14.9</v>
      </c>
      <c r="E4249" s="16" t="s">
        <v>4</v>
      </c>
      <c r="F4249" s="16"/>
      <c r="G4249" s="16"/>
      <c r="H4249" s="16"/>
      <c r="I4249" s="16">
        <v>0</v>
      </c>
      <c r="J4249" s="16"/>
      <c r="K4249" s="16"/>
      <c r="L4249" s="16"/>
    </row>
    <row r="4250" spans="1:12" x14ac:dyDescent="0.25">
      <c r="A4250" s="114">
        <v>42427</v>
      </c>
      <c r="B4250" s="16">
        <v>57389</v>
      </c>
      <c r="C4250" s="16" t="s">
        <v>158</v>
      </c>
      <c r="D4250" s="16">
        <v>15.6</v>
      </c>
      <c r="E4250" s="16" t="s">
        <v>4</v>
      </c>
      <c r="F4250" s="16"/>
      <c r="G4250" s="16"/>
      <c r="H4250" s="16"/>
      <c r="I4250" s="16">
        <v>0</v>
      </c>
      <c r="J4250" s="16"/>
      <c r="K4250" s="16"/>
      <c r="L4250" s="16"/>
    </row>
    <row r="4251" spans="1:12" x14ac:dyDescent="0.25">
      <c r="A4251" s="114">
        <v>42427</v>
      </c>
      <c r="B4251" s="16">
        <v>57390</v>
      </c>
      <c r="C4251" s="16" t="s">
        <v>153</v>
      </c>
      <c r="D4251" s="16">
        <v>13.3</v>
      </c>
      <c r="E4251" s="16" t="s">
        <v>4</v>
      </c>
      <c r="F4251" s="16"/>
      <c r="G4251" s="16"/>
      <c r="H4251" s="16"/>
      <c r="I4251" s="16">
        <v>0</v>
      </c>
      <c r="J4251" s="16"/>
      <c r="K4251" s="16"/>
      <c r="L4251" s="16"/>
    </row>
    <row r="4252" spans="1:12" x14ac:dyDescent="0.25">
      <c r="A4252" s="114">
        <v>42427</v>
      </c>
      <c r="B4252" s="16">
        <v>57391</v>
      </c>
      <c r="C4252" s="16" t="s">
        <v>155</v>
      </c>
      <c r="D4252" s="16">
        <v>14.9</v>
      </c>
      <c r="E4252" s="16" t="s">
        <v>4</v>
      </c>
      <c r="F4252" s="16"/>
      <c r="G4252" s="16"/>
      <c r="H4252" s="16"/>
      <c r="I4252" s="16">
        <v>0</v>
      </c>
      <c r="J4252" s="16"/>
      <c r="K4252" s="16"/>
      <c r="L4252" s="16"/>
    </row>
    <row r="4253" spans="1:12" x14ac:dyDescent="0.25">
      <c r="A4253" s="114">
        <v>42427</v>
      </c>
      <c r="B4253" s="16">
        <v>57392</v>
      </c>
      <c r="C4253" s="16" t="s">
        <v>151</v>
      </c>
      <c r="D4253" s="16">
        <v>14.9</v>
      </c>
      <c r="E4253" s="16" t="s">
        <v>4</v>
      </c>
      <c r="F4253" s="16"/>
      <c r="G4253" s="16"/>
      <c r="H4253" s="16"/>
      <c r="I4253" s="16">
        <v>0</v>
      </c>
      <c r="J4253" s="16"/>
      <c r="K4253" s="16"/>
      <c r="L4253" s="16"/>
    </row>
    <row r="4254" spans="1:12" x14ac:dyDescent="0.25">
      <c r="A4254" s="114">
        <v>42427</v>
      </c>
      <c r="B4254" s="16">
        <v>57393</v>
      </c>
      <c r="C4254" s="16" t="s">
        <v>158</v>
      </c>
      <c r="D4254" s="16">
        <v>15.6</v>
      </c>
      <c r="E4254" s="16" t="s">
        <v>4</v>
      </c>
      <c r="F4254" s="16"/>
      <c r="G4254" s="16"/>
      <c r="H4254" s="16"/>
      <c r="I4254" s="16">
        <v>0</v>
      </c>
      <c r="J4254" s="16"/>
      <c r="K4254" s="16"/>
      <c r="L4254" s="16"/>
    </row>
    <row r="4255" spans="1:12" x14ac:dyDescent="0.25">
      <c r="A4255" s="114">
        <v>42427</v>
      </c>
      <c r="B4255" s="16">
        <v>57394</v>
      </c>
      <c r="C4255" s="16" t="s">
        <v>153</v>
      </c>
      <c r="D4255" s="16">
        <v>13.3</v>
      </c>
      <c r="E4255" s="16" t="s">
        <v>4</v>
      </c>
      <c r="F4255" s="16"/>
      <c r="G4255" s="16"/>
      <c r="H4255" s="16"/>
      <c r="I4255" s="16">
        <v>0</v>
      </c>
      <c r="J4255" s="16"/>
      <c r="K4255" s="16"/>
      <c r="L4255" s="16"/>
    </row>
    <row r="4256" spans="1:12" x14ac:dyDescent="0.25">
      <c r="A4256" s="114">
        <v>42427</v>
      </c>
      <c r="B4256" s="16">
        <v>57395</v>
      </c>
      <c r="C4256" s="16" t="s">
        <v>155</v>
      </c>
      <c r="D4256" s="16">
        <v>14.9</v>
      </c>
      <c r="E4256" s="16" t="s">
        <v>4</v>
      </c>
      <c r="F4256" s="16"/>
      <c r="G4256" s="16"/>
      <c r="H4256" s="16"/>
      <c r="I4256" s="16">
        <v>0</v>
      </c>
      <c r="J4256" s="16"/>
      <c r="K4256" s="16"/>
      <c r="L4256" s="16"/>
    </row>
    <row r="4257" spans="1:12" x14ac:dyDescent="0.25">
      <c r="A4257" s="114">
        <v>42427</v>
      </c>
      <c r="B4257" s="16">
        <v>57396</v>
      </c>
      <c r="C4257" s="16" t="s">
        <v>151</v>
      </c>
      <c r="D4257" s="16">
        <v>14.9</v>
      </c>
      <c r="E4257" s="16" t="s">
        <v>4</v>
      </c>
      <c r="F4257" s="16"/>
      <c r="G4257" s="16"/>
      <c r="H4257" s="16"/>
      <c r="I4257" s="16">
        <v>0</v>
      </c>
      <c r="J4257" s="16"/>
      <c r="K4257" s="16"/>
      <c r="L4257" s="16"/>
    </row>
    <row r="4258" spans="1:12" x14ac:dyDescent="0.25">
      <c r="A4258" s="114">
        <v>42427</v>
      </c>
      <c r="B4258" s="16">
        <v>57397</v>
      </c>
      <c r="C4258" s="16" t="s">
        <v>158</v>
      </c>
      <c r="D4258" s="16">
        <v>15.6</v>
      </c>
      <c r="E4258" s="16" t="s">
        <v>4</v>
      </c>
      <c r="F4258" s="16"/>
      <c r="G4258" s="16"/>
      <c r="H4258" s="16"/>
      <c r="I4258" s="16">
        <v>0</v>
      </c>
      <c r="J4258" s="16"/>
      <c r="K4258" s="16"/>
      <c r="L4258" s="16"/>
    </row>
    <row r="4259" spans="1:12" x14ac:dyDescent="0.25">
      <c r="A4259" s="114">
        <v>42427</v>
      </c>
      <c r="B4259" s="16">
        <v>57398</v>
      </c>
      <c r="C4259" s="16" t="s">
        <v>153</v>
      </c>
      <c r="D4259" s="16">
        <v>13.3</v>
      </c>
      <c r="E4259" s="16" t="s">
        <v>4</v>
      </c>
      <c r="F4259" s="16"/>
      <c r="G4259" s="16"/>
      <c r="H4259" s="16"/>
      <c r="I4259" s="16">
        <v>0</v>
      </c>
      <c r="J4259" s="16"/>
      <c r="K4259" s="16"/>
      <c r="L4259" s="16"/>
    </row>
    <row r="4260" spans="1:12" x14ac:dyDescent="0.25">
      <c r="A4260" s="114">
        <v>42427</v>
      </c>
      <c r="B4260" s="16">
        <v>57399</v>
      </c>
      <c r="C4260" s="16" t="s">
        <v>158</v>
      </c>
      <c r="D4260" s="16">
        <v>15.6</v>
      </c>
      <c r="E4260" s="16" t="s">
        <v>4</v>
      </c>
      <c r="F4260" s="16"/>
      <c r="G4260" s="16"/>
      <c r="H4260" s="16"/>
      <c r="I4260" s="16">
        <v>0</v>
      </c>
      <c r="J4260" s="16"/>
      <c r="K4260" s="16"/>
      <c r="L4260" s="16"/>
    </row>
    <row r="4261" spans="1:12" x14ac:dyDescent="0.25">
      <c r="A4261" s="114">
        <v>42427</v>
      </c>
      <c r="B4261" s="16">
        <v>57400</v>
      </c>
      <c r="C4261" s="16" t="s">
        <v>155</v>
      </c>
      <c r="D4261" s="16">
        <v>14.9</v>
      </c>
      <c r="E4261" s="16" t="s">
        <v>4</v>
      </c>
      <c r="F4261" s="16"/>
      <c r="G4261" s="16"/>
      <c r="H4261" s="16"/>
      <c r="I4261" s="16">
        <v>0</v>
      </c>
      <c r="J4261" s="16"/>
      <c r="K4261" s="16"/>
      <c r="L4261" s="16"/>
    </row>
    <row r="4262" spans="1:12" x14ac:dyDescent="0.25">
      <c r="A4262" s="114">
        <v>42427</v>
      </c>
      <c r="B4262" s="16">
        <v>57401</v>
      </c>
      <c r="C4262" s="16" t="s">
        <v>151</v>
      </c>
      <c r="D4262" s="16">
        <v>14.9</v>
      </c>
      <c r="E4262" s="16" t="s">
        <v>4</v>
      </c>
      <c r="F4262" s="16"/>
      <c r="G4262" s="16"/>
      <c r="H4262" s="16"/>
      <c r="I4262" s="16">
        <v>0</v>
      </c>
      <c r="J4262" s="16"/>
      <c r="K4262" s="16"/>
      <c r="L4262" s="16"/>
    </row>
    <row r="4263" spans="1:12" x14ac:dyDescent="0.25">
      <c r="A4263" s="114">
        <v>42427</v>
      </c>
      <c r="B4263" s="16">
        <v>57402</v>
      </c>
      <c r="C4263" s="16" t="s">
        <v>158</v>
      </c>
      <c r="D4263" s="16">
        <v>15.6</v>
      </c>
      <c r="E4263" s="16" t="s">
        <v>4</v>
      </c>
      <c r="F4263" s="16"/>
      <c r="G4263" s="16"/>
      <c r="H4263" s="16"/>
      <c r="I4263" s="16">
        <v>0</v>
      </c>
      <c r="J4263" s="16"/>
      <c r="K4263" s="16"/>
      <c r="L4263" s="16"/>
    </row>
    <row r="4264" spans="1:12" x14ac:dyDescent="0.25">
      <c r="A4264" s="114">
        <v>42427</v>
      </c>
      <c r="B4264" s="16">
        <v>57403</v>
      </c>
      <c r="C4264" s="16" t="s">
        <v>155</v>
      </c>
      <c r="D4264" s="16">
        <v>14.9</v>
      </c>
      <c r="E4264" s="16" t="s">
        <v>4</v>
      </c>
      <c r="F4264" s="16"/>
      <c r="G4264" s="16"/>
      <c r="H4264" s="16"/>
      <c r="I4264" s="16">
        <v>0</v>
      </c>
      <c r="J4264" s="16"/>
      <c r="K4264" s="16"/>
      <c r="L4264" s="16"/>
    </row>
    <row r="4265" spans="1:12" x14ac:dyDescent="0.25">
      <c r="A4265" s="114">
        <v>42427</v>
      </c>
      <c r="B4265" s="16">
        <v>57404</v>
      </c>
      <c r="C4265" s="16" t="s">
        <v>151</v>
      </c>
      <c r="D4265" s="16">
        <v>14.9</v>
      </c>
      <c r="E4265" s="16" t="s">
        <v>4</v>
      </c>
      <c r="F4265" s="16"/>
      <c r="G4265" s="16"/>
      <c r="H4265" s="16"/>
      <c r="I4265" s="16">
        <v>0</v>
      </c>
      <c r="J4265" s="16"/>
      <c r="K4265" s="16"/>
      <c r="L4265" s="16"/>
    </row>
    <row r="4266" spans="1:12" x14ac:dyDescent="0.25">
      <c r="A4266" s="114">
        <v>42427</v>
      </c>
      <c r="B4266" s="16">
        <v>57405</v>
      </c>
      <c r="C4266" s="16" t="s">
        <v>155</v>
      </c>
      <c r="D4266" s="16">
        <v>14.9</v>
      </c>
      <c r="E4266" s="16" t="s">
        <v>4</v>
      </c>
      <c r="F4266" s="16"/>
      <c r="G4266" s="16"/>
      <c r="H4266" s="16"/>
      <c r="I4266" s="16">
        <v>0</v>
      </c>
      <c r="J4266" s="16"/>
      <c r="K4266" s="16"/>
      <c r="L4266" s="16"/>
    </row>
    <row r="4267" spans="1:12" x14ac:dyDescent="0.25">
      <c r="A4267" s="114">
        <v>42427</v>
      </c>
      <c r="B4267" s="16">
        <v>57406</v>
      </c>
      <c r="C4267" s="16" t="s">
        <v>155</v>
      </c>
      <c r="D4267" s="16">
        <v>14.9</v>
      </c>
      <c r="E4267" s="16" t="s">
        <v>4</v>
      </c>
      <c r="F4267" s="16"/>
      <c r="G4267" s="16"/>
      <c r="H4267" s="16"/>
      <c r="I4267" s="16">
        <v>0</v>
      </c>
      <c r="J4267" s="16"/>
      <c r="K4267" s="16"/>
      <c r="L4267" s="16"/>
    </row>
    <row r="4268" spans="1:12" x14ac:dyDescent="0.25">
      <c r="A4268" s="114">
        <v>42427</v>
      </c>
      <c r="B4268" s="16">
        <v>57407</v>
      </c>
      <c r="C4268" s="16" t="s">
        <v>153</v>
      </c>
      <c r="D4268" s="16">
        <v>13.3</v>
      </c>
      <c r="E4268" s="16" t="s">
        <v>4</v>
      </c>
      <c r="F4268" s="16"/>
      <c r="G4268" s="16"/>
      <c r="H4268" s="16"/>
      <c r="I4268" s="16">
        <v>0</v>
      </c>
      <c r="J4268" s="16"/>
      <c r="K4268" s="16"/>
      <c r="L4268" s="16"/>
    </row>
    <row r="4269" spans="1:12" x14ac:dyDescent="0.25">
      <c r="A4269" s="114">
        <v>42427</v>
      </c>
      <c r="B4269" s="16">
        <v>57408</v>
      </c>
      <c r="C4269" s="16" t="s">
        <v>158</v>
      </c>
      <c r="D4269" s="16">
        <v>15.6</v>
      </c>
      <c r="E4269" s="16" t="s">
        <v>4</v>
      </c>
      <c r="F4269" s="16"/>
      <c r="G4269" s="16"/>
      <c r="H4269" s="16"/>
      <c r="I4269" s="16">
        <v>0</v>
      </c>
      <c r="J4269" s="16"/>
      <c r="K4269" s="16"/>
      <c r="L4269" s="16"/>
    </row>
    <row r="4270" spans="1:12" x14ac:dyDescent="0.25">
      <c r="A4270" s="114">
        <v>42427</v>
      </c>
      <c r="B4270" s="16">
        <v>57409</v>
      </c>
      <c r="C4270" s="16" t="s">
        <v>151</v>
      </c>
      <c r="D4270" s="16">
        <v>14.9</v>
      </c>
      <c r="E4270" s="16" t="s">
        <v>4</v>
      </c>
      <c r="F4270" s="16"/>
      <c r="G4270" s="16"/>
      <c r="H4270" s="16"/>
      <c r="I4270" s="16">
        <v>0</v>
      </c>
      <c r="J4270" s="16"/>
      <c r="K4270" s="16"/>
      <c r="L4270" s="16"/>
    </row>
    <row r="4271" spans="1:12" x14ac:dyDescent="0.25">
      <c r="A4271" s="114">
        <v>42427</v>
      </c>
      <c r="B4271" s="16">
        <v>57410</v>
      </c>
      <c r="C4271" s="16" t="s">
        <v>153</v>
      </c>
      <c r="D4271" s="16">
        <v>13.3</v>
      </c>
      <c r="E4271" s="16" t="s">
        <v>4</v>
      </c>
      <c r="F4271" s="16"/>
      <c r="G4271" s="16"/>
      <c r="H4271" s="16"/>
      <c r="I4271" s="16">
        <v>0</v>
      </c>
      <c r="J4271" s="16"/>
      <c r="K4271" s="16"/>
      <c r="L4271" s="16"/>
    </row>
    <row r="4272" spans="1:12" x14ac:dyDescent="0.25">
      <c r="A4272" s="114">
        <v>42427</v>
      </c>
      <c r="B4272" s="16">
        <v>57411</v>
      </c>
      <c r="C4272" s="16" t="s">
        <v>155</v>
      </c>
      <c r="D4272" s="16">
        <v>14.9</v>
      </c>
      <c r="E4272" s="16" t="s">
        <v>4</v>
      </c>
      <c r="F4272" s="16"/>
      <c r="G4272" s="16"/>
      <c r="H4272" s="16"/>
      <c r="I4272" s="16">
        <v>0</v>
      </c>
      <c r="J4272" s="16"/>
      <c r="K4272" s="16"/>
      <c r="L4272" s="16"/>
    </row>
    <row r="4273" spans="1:12" x14ac:dyDescent="0.25">
      <c r="A4273" s="114">
        <v>42427</v>
      </c>
      <c r="B4273" s="16">
        <v>57412</v>
      </c>
      <c r="C4273" s="16" t="s">
        <v>158</v>
      </c>
      <c r="D4273" s="16">
        <v>15.6</v>
      </c>
      <c r="E4273" s="16" t="s">
        <v>4</v>
      </c>
      <c r="F4273" s="16"/>
      <c r="G4273" s="16"/>
      <c r="H4273" s="16"/>
      <c r="I4273" s="16">
        <v>0</v>
      </c>
      <c r="J4273" s="16"/>
      <c r="K4273" s="16"/>
      <c r="L4273" s="16"/>
    </row>
    <row r="4274" spans="1:12" x14ac:dyDescent="0.25">
      <c r="A4274" s="114">
        <v>42427</v>
      </c>
      <c r="B4274" s="16">
        <v>57413</v>
      </c>
      <c r="C4274" s="16" t="s">
        <v>151</v>
      </c>
      <c r="D4274" s="16">
        <v>14.9</v>
      </c>
      <c r="E4274" s="16" t="s">
        <v>4</v>
      </c>
      <c r="F4274" s="16"/>
      <c r="G4274" s="16"/>
      <c r="H4274" s="16"/>
      <c r="I4274" s="16">
        <v>0</v>
      </c>
      <c r="J4274" s="16"/>
      <c r="K4274" s="16"/>
      <c r="L4274" s="16"/>
    </row>
    <row r="4275" spans="1:12" x14ac:dyDescent="0.25">
      <c r="A4275" s="114">
        <v>42427</v>
      </c>
      <c r="B4275" s="16">
        <v>57414</v>
      </c>
      <c r="C4275" s="16" t="s">
        <v>153</v>
      </c>
      <c r="D4275" s="16">
        <v>13.3</v>
      </c>
      <c r="E4275" s="16" t="s">
        <v>4</v>
      </c>
      <c r="F4275" s="16"/>
      <c r="G4275" s="16"/>
      <c r="H4275" s="16"/>
      <c r="I4275" s="16">
        <v>0</v>
      </c>
      <c r="J4275" s="16"/>
      <c r="K4275" s="16"/>
      <c r="L4275" s="16"/>
    </row>
    <row r="4276" spans="1:12" x14ac:dyDescent="0.25">
      <c r="A4276" s="114">
        <v>42427</v>
      </c>
      <c r="B4276" s="16">
        <v>57415</v>
      </c>
      <c r="C4276" s="16" t="s">
        <v>155</v>
      </c>
      <c r="D4276" s="16">
        <v>14.9</v>
      </c>
      <c r="E4276" s="16" t="s">
        <v>4</v>
      </c>
      <c r="F4276" s="16"/>
      <c r="G4276" s="16"/>
      <c r="H4276" s="16"/>
      <c r="I4276" s="16">
        <v>0</v>
      </c>
      <c r="J4276" s="16"/>
      <c r="K4276" s="16"/>
      <c r="L4276" s="16"/>
    </row>
    <row r="4277" spans="1:12" x14ac:dyDescent="0.25">
      <c r="A4277" s="114">
        <v>42427</v>
      </c>
      <c r="B4277" s="16">
        <v>57416</v>
      </c>
      <c r="C4277" s="16" t="s">
        <v>151</v>
      </c>
      <c r="D4277" s="16">
        <v>14.9</v>
      </c>
      <c r="E4277" s="16" t="s">
        <v>4</v>
      </c>
      <c r="F4277" s="16"/>
      <c r="G4277" s="16"/>
      <c r="H4277" s="16"/>
      <c r="I4277" s="16">
        <v>0</v>
      </c>
      <c r="J4277" s="16"/>
      <c r="K4277" s="16"/>
      <c r="L4277" s="16"/>
    </row>
    <row r="4278" spans="1:12" x14ac:dyDescent="0.25">
      <c r="A4278" s="114">
        <v>42427</v>
      </c>
      <c r="B4278" s="16">
        <v>57417</v>
      </c>
      <c r="C4278" s="16" t="s">
        <v>158</v>
      </c>
      <c r="D4278" s="16">
        <v>15.6</v>
      </c>
      <c r="E4278" s="16" t="s">
        <v>4</v>
      </c>
      <c r="F4278" s="16"/>
      <c r="G4278" s="16"/>
      <c r="H4278" s="16"/>
      <c r="I4278" s="16">
        <v>0</v>
      </c>
      <c r="J4278" s="16"/>
      <c r="K4278" s="16"/>
      <c r="L4278" s="16"/>
    </row>
    <row r="4279" spans="1:12" x14ac:dyDescent="0.25">
      <c r="A4279" s="114">
        <v>42427</v>
      </c>
      <c r="B4279" s="16">
        <v>57418</v>
      </c>
      <c r="C4279" s="16" t="s">
        <v>153</v>
      </c>
      <c r="D4279" s="16">
        <v>13.3</v>
      </c>
      <c r="E4279" s="16" t="s">
        <v>4</v>
      </c>
      <c r="F4279" s="16"/>
      <c r="G4279" s="16"/>
      <c r="H4279" s="16"/>
      <c r="I4279" s="16">
        <v>0</v>
      </c>
      <c r="J4279" s="16"/>
      <c r="K4279" s="16"/>
      <c r="L4279" s="16"/>
    </row>
    <row r="4280" spans="1:12" x14ac:dyDescent="0.25">
      <c r="A4280" s="114">
        <v>42427</v>
      </c>
      <c r="B4280" s="16">
        <v>57419</v>
      </c>
      <c r="C4280" s="16" t="s">
        <v>155</v>
      </c>
      <c r="D4280" s="16">
        <v>14.9</v>
      </c>
      <c r="E4280" s="16" t="s">
        <v>4</v>
      </c>
      <c r="F4280" s="16"/>
      <c r="G4280" s="16"/>
      <c r="H4280" s="16"/>
      <c r="I4280" s="16">
        <v>0</v>
      </c>
      <c r="J4280" s="16"/>
      <c r="K4280" s="16"/>
      <c r="L4280" s="16"/>
    </row>
    <row r="4281" spans="1:12" x14ac:dyDescent="0.25">
      <c r="A4281" s="114">
        <v>42427</v>
      </c>
      <c r="B4281" s="16">
        <v>57420</v>
      </c>
      <c r="C4281" s="16" t="s">
        <v>151</v>
      </c>
      <c r="D4281" s="16">
        <v>14.9</v>
      </c>
      <c r="E4281" s="16" t="s">
        <v>4</v>
      </c>
      <c r="F4281" s="16"/>
      <c r="G4281" s="16"/>
      <c r="H4281" s="16"/>
      <c r="I4281" s="16">
        <v>0</v>
      </c>
      <c r="J4281" s="16"/>
      <c r="K4281" s="16"/>
      <c r="L4281" s="16"/>
    </row>
    <row r="4282" spans="1:12" x14ac:dyDescent="0.25">
      <c r="A4282" s="114">
        <v>42427</v>
      </c>
      <c r="B4282" s="16">
        <v>57421</v>
      </c>
      <c r="C4282" s="16" t="s">
        <v>158</v>
      </c>
      <c r="D4282" s="16">
        <v>15.6</v>
      </c>
      <c r="E4282" s="16" t="s">
        <v>4</v>
      </c>
      <c r="F4282" s="16"/>
      <c r="G4282" s="16"/>
      <c r="H4282" s="16"/>
      <c r="I4282" s="16">
        <v>0</v>
      </c>
      <c r="J4282" s="16"/>
      <c r="K4282" s="16"/>
      <c r="L4282" s="16"/>
    </row>
    <row r="4283" spans="1:12" x14ac:dyDescent="0.25">
      <c r="A4283" s="114">
        <v>42427</v>
      </c>
      <c r="B4283" s="16">
        <v>57422</v>
      </c>
      <c r="C4283" s="16" t="s">
        <v>153</v>
      </c>
      <c r="D4283" s="16">
        <v>13.3</v>
      </c>
      <c r="E4283" s="16" t="s">
        <v>4</v>
      </c>
      <c r="F4283" s="16"/>
      <c r="G4283" s="16"/>
      <c r="H4283" s="16"/>
      <c r="I4283" s="16">
        <v>0</v>
      </c>
      <c r="J4283" s="16"/>
      <c r="K4283" s="16"/>
      <c r="L4283" s="16"/>
    </row>
    <row r="4284" spans="1:12" x14ac:dyDescent="0.25">
      <c r="A4284" s="114">
        <v>42427</v>
      </c>
      <c r="B4284" s="16">
        <v>57423</v>
      </c>
      <c r="C4284" s="16" t="s">
        <v>155</v>
      </c>
      <c r="D4284" s="16">
        <v>14.9</v>
      </c>
      <c r="E4284" s="16" t="s">
        <v>4</v>
      </c>
      <c r="F4284" s="16"/>
      <c r="G4284" s="16"/>
      <c r="H4284" s="16"/>
      <c r="I4284" s="16">
        <v>0</v>
      </c>
      <c r="J4284" s="16"/>
      <c r="K4284" s="16"/>
      <c r="L4284" s="16"/>
    </row>
    <row r="4285" spans="1:12" x14ac:dyDescent="0.25">
      <c r="A4285" s="114">
        <v>42427</v>
      </c>
      <c r="B4285" s="16">
        <v>57424</v>
      </c>
      <c r="C4285" s="16" t="s">
        <v>151</v>
      </c>
      <c r="D4285" s="16">
        <v>14.9</v>
      </c>
      <c r="E4285" s="16" t="s">
        <v>4</v>
      </c>
      <c r="F4285" s="16"/>
      <c r="G4285" s="16"/>
      <c r="H4285" s="16"/>
      <c r="I4285" s="16">
        <v>0</v>
      </c>
      <c r="J4285" s="16"/>
      <c r="K4285" s="16"/>
      <c r="L4285" s="16"/>
    </row>
    <row r="4286" spans="1:12" x14ac:dyDescent="0.25">
      <c r="A4286" s="114">
        <v>42427</v>
      </c>
      <c r="B4286" s="16">
        <v>57425</v>
      </c>
      <c r="C4286" s="16" t="s">
        <v>158</v>
      </c>
      <c r="D4286" s="16">
        <v>15.6</v>
      </c>
      <c r="E4286" s="16" t="s">
        <v>4</v>
      </c>
      <c r="F4286" s="16"/>
      <c r="G4286" s="16"/>
      <c r="H4286" s="16"/>
      <c r="I4286" s="16">
        <v>0</v>
      </c>
      <c r="J4286" s="16"/>
      <c r="K4286" s="16"/>
      <c r="L4286" s="16"/>
    </row>
    <row r="4287" spans="1:12" x14ac:dyDescent="0.25">
      <c r="A4287" s="114">
        <v>42427</v>
      </c>
      <c r="B4287" s="16">
        <v>57426</v>
      </c>
      <c r="C4287" s="16" t="s">
        <v>153</v>
      </c>
      <c r="D4287" s="16">
        <v>13.3</v>
      </c>
      <c r="E4287" s="16" t="s">
        <v>4</v>
      </c>
      <c r="F4287" s="16"/>
      <c r="G4287" s="16"/>
      <c r="H4287" s="16"/>
      <c r="I4287" s="16">
        <v>0</v>
      </c>
      <c r="J4287" s="16"/>
      <c r="K4287" s="16"/>
      <c r="L4287" s="16"/>
    </row>
    <row r="4288" spans="1:12" x14ac:dyDescent="0.25">
      <c r="A4288" s="114">
        <v>42427</v>
      </c>
      <c r="B4288" s="16">
        <v>57427</v>
      </c>
      <c r="C4288" s="16" t="s">
        <v>151</v>
      </c>
      <c r="D4288" s="16">
        <v>14.9</v>
      </c>
      <c r="E4288" s="16" t="s">
        <v>4</v>
      </c>
      <c r="F4288" s="16"/>
      <c r="G4288" s="16"/>
      <c r="H4288" s="16"/>
      <c r="I4288" s="16">
        <v>0</v>
      </c>
      <c r="J4288" s="16"/>
      <c r="K4288" s="16"/>
      <c r="L4288" s="16"/>
    </row>
    <row r="4289" spans="1:12" x14ac:dyDescent="0.25">
      <c r="A4289" s="114">
        <v>42427</v>
      </c>
      <c r="B4289" s="16">
        <v>57428</v>
      </c>
      <c r="C4289" s="16" t="s">
        <v>155</v>
      </c>
      <c r="D4289" s="16">
        <v>14.9</v>
      </c>
      <c r="E4289" s="16" t="s">
        <v>4</v>
      </c>
      <c r="F4289" s="16"/>
      <c r="G4289" s="16"/>
      <c r="H4289" s="16"/>
      <c r="I4289" s="16">
        <v>0</v>
      </c>
      <c r="J4289" s="16"/>
      <c r="K4289" s="16"/>
      <c r="L4289" s="16"/>
    </row>
    <row r="4290" spans="1:12" x14ac:dyDescent="0.25">
      <c r="A4290" s="114">
        <v>42427</v>
      </c>
      <c r="B4290" s="16">
        <v>57429</v>
      </c>
      <c r="C4290" s="16" t="s">
        <v>158</v>
      </c>
      <c r="D4290" s="16">
        <v>15.6</v>
      </c>
      <c r="E4290" s="16" t="s">
        <v>4</v>
      </c>
      <c r="F4290" s="16"/>
      <c r="G4290" s="16"/>
      <c r="H4290" s="16"/>
      <c r="I4290" s="16">
        <v>0</v>
      </c>
      <c r="J4290" s="16"/>
      <c r="K4290" s="16"/>
      <c r="L4290" s="16"/>
    </row>
    <row r="4291" spans="1:12" x14ac:dyDescent="0.25">
      <c r="A4291" s="114">
        <v>42427</v>
      </c>
      <c r="B4291" s="16">
        <v>57430</v>
      </c>
      <c r="C4291" s="16" t="s">
        <v>153</v>
      </c>
      <c r="D4291" s="16">
        <v>13.3</v>
      </c>
      <c r="E4291" s="16" t="s">
        <v>4</v>
      </c>
      <c r="F4291" s="16"/>
      <c r="G4291" s="16"/>
      <c r="H4291" s="16"/>
      <c r="I4291" s="16">
        <v>0</v>
      </c>
      <c r="J4291" s="16"/>
      <c r="K4291" s="16"/>
      <c r="L4291" s="16"/>
    </row>
    <row r="4292" spans="1:12" x14ac:dyDescent="0.25">
      <c r="A4292" s="114">
        <v>42427</v>
      </c>
      <c r="B4292" s="16">
        <v>57431</v>
      </c>
      <c r="C4292" s="16" t="s">
        <v>151</v>
      </c>
      <c r="D4292" s="16">
        <v>14.9</v>
      </c>
      <c r="E4292" s="16" t="s">
        <v>4</v>
      </c>
      <c r="F4292" s="16"/>
      <c r="G4292" s="16"/>
      <c r="H4292" s="16"/>
      <c r="I4292" s="16">
        <v>0</v>
      </c>
      <c r="J4292" s="16"/>
      <c r="K4292" s="16"/>
      <c r="L4292" s="16"/>
    </row>
    <row r="4293" spans="1:12" x14ac:dyDescent="0.25">
      <c r="A4293" s="114">
        <v>42427</v>
      </c>
      <c r="B4293" s="16">
        <v>57432</v>
      </c>
      <c r="C4293" s="16" t="s">
        <v>155</v>
      </c>
      <c r="D4293" s="16">
        <v>14.9</v>
      </c>
      <c r="E4293" s="16" t="s">
        <v>4</v>
      </c>
      <c r="F4293" s="16"/>
      <c r="G4293" s="16"/>
      <c r="H4293" s="16"/>
      <c r="I4293" s="16">
        <v>0</v>
      </c>
      <c r="J4293" s="16"/>
      <c r="K4293" s="16"/>
      <c r="L4293" s="16"/>
    </row>
    <row r="4294" spans="1:12" x14ac:dyDescent="0.25">
      <c r="A4294" s="114">
        <v>42427</v>
      </c>
      <c r="B4294" s="16">
        <v>57433</v>
      </c>
      <c r="C4294" s="16" t="s">
        <v>158</v>
      </c>
      <c r="D4294" s="16">
        <v>15.6</v>
      </c>
      <c r="E4294" s="16" t="s">
        <v>4</v>
      </c>
      <c r="F4294" s="16"/>
      <c r="G4294" s="16"/>
      <c r="H4294" s="16"/>
      <c r="I4294" s="16">
        <v>0</v>
      </c>
      <c r="J4294" s="16"/>
      <c r="K4294" s="16"/>
      <c r="L4294" s="16"/>
    </row>
    <row r="4295" spans="1:12" x14ac:dyDescent="0.25">
      <c r="A4295" s="114">
        <v>42427</v>
      </c>
      <c r="B4295" s="16">
        <v>57434</v>
      </c>
      <c r="C4295" s="16" t="s">
        <v>153</v>
      </c>
      <c r="D4295" s="16">
        <v>13.3</v>
      </c>
      <c r="E4295" s="16" t="s">
        <v>4</v>
      </c>
      <c r="F4295" s="16"/>
      <c r="G4295" s="16"/>
      <c r="H4295" s="16"/>
      <c r="I4295" s="16">
        <v>0</v>
      </c>
      <c r="J4295" s="16"/>
      <c r="K4295" s="16"/>
      <c r="L4295" s="16"/>
    </row>
    <row r="4296" spans="1:12" x14ac:dyDescent="0.25">
      <c r="A4296" s="114">
        <v>42427</v>
      </c>
      <c r="B4296" s="16">
        <v>57435</v>
      </c>
      <c r="C4296" s="16" t="s">
        <v>151</v>
      </c>
      <c r="D4296" s="16">
        <v>14.9</v>
      </c>
      <c r="E4296" s="16" t="s">
        <v>4</v>
      </c>
      <c r="F4296" s="16"/>
      <c r="G4296" s="16"/>
      <c r="H4296" s="16"/>
      <c r="I4296" s="16">
        <v>0</v>
      </c>
      <c r="J4296" s="16"/>
      <c r="K4296" s="16"/>
      <c r="L4296" s="16"/>
    </row>
    <row r="4297" spans="1:12" x14ac:dyDescent="0.25">
      <c r="A4297" s="114">
        <v>42427</v>
      </c>
      <c r="B4297" s="16">
        <v>57436</v>
      </c>
      <c r="C4297" s="16" t="s">
        <v>155</v>
      </c>
      <c r="D4297" s="16">
        <v>14.9</v>
      </c>
      <c r="E4297" s="16" t="s">
        <v>4</v>
      </c>
      <c r="F4297" s="16"/>
      <c r="G4297" s="16"/>
      <c r="H4297" s="16"/>
      <c r="I4297" s="16">
        <v>0</v>
      </c>
      <c r="J4297" s="16"/>
      <c r="K4297" s="16"/>
      <c r="L4297" s="16"/>
    </row>
    <row r="4298" spans="1:12" x14ac:dyDescent="0.25">
      <c r="A4298" s="114">
        <v>42427</v>
      </c>
      <c r="B4298" s="16">
        <v>57437</v>
      </c>
      <c r="C4298" s="16" t="s">
        <v>153</v>
      </c>
      <c r="D4298" s="16">
        <v>13.3</v>
      </c>
      <c r="E4298" s="16" t="s">
        <v>4</v>
      </c>
      <c r="F4298" s="16"/>
      <c r="G4298" s="16"/>
      <c r="H4298" s="16"/>
      <c r="I4298" s="16">
        <v>0</v>
      </c>
      <c r="J4298" s="16"/>
      <c r="K4298" s="16"/>
      <c r="L4298" s="16"/>
    </row>
    <row r="4299" spans="1:12" x14ac:dyDescent="0.25">
      <c r="A4299" s="114">
        <v>42427</v>
      </c>
      <c r="B4299" s="16">
        <v>57438</v>
      </c>
      <c r="C4299" s="16" t="s">
        <v>151</v>
      </c>
      <c r="D4299" s="16">
        <v>14.9</v>
      </c>
      <c r="E4299" s="16" t="s">
        <v>4</v>
      </c>
      <c r="F4299" s="16"/>
      <c r="G4299" s="16"/>
      <c r="H4299" s="16"/>
      <c r="I4299" s="16">
        <v>0</v>
      </c>
      <c r="J4299" s="16"/>
      <c r="K4299" s="16"/>
      <c r="L4299" s="16"/>
    </row>
    <row r="4300" spans="1:12" x14ac:dyDescent="0.25">
      <c r="A4300" s="114">
        <v>42427</v>
      </c>
      <c r="B4300" s="16">
        <v>57439</v>
      </c>
      <c r="C4300" s="16" t="s">
        <v>155</v>
      </c>
      <c r="D4300" s="16">
        <v>14.9</v>
      </c>
      <c r="E4300" s="16" t="s">
        <v>4</v>
      </c>
      <c r="F4300" s="16"/>
      <c r="G4300" s="16"/>
      <c r="H4300" s="16"/>
      <c r="I4300" s="16">
        <v>0</v>
      </c>
      <c r="J4300" s="16"/>
      <c r="K4300" s="16"/>
      <c r="L4300" s="16"/>
    </row>
    <row r="4301" spans="1:12" x14ac:dyDescent="0.25">
      <c r="A4301" s="114">
        <v>42427</v>
      </c>
      <c r="B4301" s="16">
        <v>57440</v>
      </c>
      <c r="C4301" s="16" t="s">
        <v>153</v>
      </c>
      <c r="D4301" s="16">
        <v>13.3</v>
      </c>
      <c r="E4301" s="16" t="s">
        <v>4</v>
      </c>
      <c r="F4301" s="16"/>
      <c r="G4301" s="16"/>
      <c r="H4301" s="16"/>
      <c r="I4301" s="16">
        <v>0</v>
      </c>
      <c r="J4301" s="16"/>
      <c r="K4301" s="16"/>
      <c r="L4301" s="16"/>
    </row>
    <row r="4302" spans="1:12" x14ac:dyDescent="0.25">
      <c r="A4302" s="114">
        <v>42427</v>
      </c>
      <c r="B4302" s="16">
        <v>57441</v>
      </c>
      <c r="C4302" s="16" t="s">
        <v>151</v>
      </c>
      <c r="D4302" s="16">
        <v>14.9</v>
      </c>
      <c r="E4302" s="16" t="s">
        <v>4</v>
      </c>
      <c r="F4302" s="16"/>
      <c r="G4302" s="16"/>
      <c r="H4302" s="16"/>
      <c r="I4302" s="16">
        <v>0</v>
      </c>
      <c r="J4302" s="16"/>
      <c r="K4302" s="16"/>
      <c r="L4302" s="16"/>
    </row>
    <row r="4303" spans="1:12" x14ac:dyDescent="0.25">
      <c r="A4303" s="114">
        <v>42427</v>
      </c>
      <c r="B4303" s="16">
        <v>57442</v>
      </c>
      <c r="C4303" s="16" t="s">
        <v>155</v>
      </c>
      <c r="D4303" s="16">
        <v>14.9</v>
      </c>
      <c r="E4303" s="16" t="s">
        <v>4</v>
      </c>
      <c r="F4303" s="16"/>
      <c r="G4303" s="16"/>
      <c r="H4303" s="16"/>
      <c r="I4303" s="16">
        <v>0</v>
      </c>
      <c r="J4303" s="16"/>
      <c r="K4303" s="16"/>
      <c r="L4303" s="16"/>
    </row>
    <row r="4304" spans="1:12" x14ac:dyDescent="0.25">
      <c r="A4304" s="114">
        <v>42427</v>
      </c>
      <c r="B4304" s="16">
        <v>57443</v>
      </c>
      <c r="C4304" s="16" t="s">
        <v>153</v>
      </c>
      <c r="D4304" s="16">
        <v>13.3</v>
      </c>
      <c r="E4304" s="16" t="s">
        <v>4</v>
      </c>
      <c r="F4304" s="16"/>
      <c r="G4304" s="16"/>
      <c r="H4304" s="16"/>
      <c r="I4304" s="16">
        <v>0</v>
      </c>
      <c r="J4304" s="16"/>
      <c r="K4304" s="16"/>
      <c r="L4304" s="16"/>
    </row>
    <row r="4305" spans="1:12" x14ac:dyDescent="0.25">
      <c r="A4305" s="114">
        <v>42427</v>
      </c>
      <c r="B4305" s="16">
        <v>57444</v>
      </c>
      <c r="C4305" s="16" t="s">
        <v>151</v>
      </c>
      <c r="D4305" s="16">
        <v>14.9</v>
      </c>
      <c r="E4305" s="16" t="s">
        <v>4</v>
      </c>
      <c r="F4305" s="16"/>
      <c r="G4305" s="16"/>
      <c r="H4305" s="16"/>
      <c r="I4305" s="16">
        <v>0</v>
      </c>
      <c r="J4305" s="16"/>
      <c r="K4305" s="16"/>
      <c r="L4305" s="16"/>
    </row>
    <row r="4306" spans="1:12" x14ac:dyDescent="0.25">
      <c r="A4306" s="114">
        <v>42427</v>
      </c>
      <c r="B4306" s="16">
        <v>57445</v>
      </c>
      <c r="C4306" s="16" t="s">
        <v>158</v>
      </c>
      <c r="D4306" s="16">
        <v>15.6</v>
      </c>
      <c r="E4306" s="16" t="s">
        <v>4</v>
      </c>
      <c r="F4306" s="16"/>
      <c r="G4306" s="16"/>
      <c r="H4306" s="16"/>
      <c r="I4306" s="16">
        <v>0</v>
      </c>
      <c r="J4306" s="16"/>
      <c r="K4306" s="16"/>
      <c r="L4306" s="16"/>
    </row>
    <row r="4307" spans="1:12" x14ac:dyDescent="0.25">
      <c r="A4307" s="114">
        <v>42427</v>
      </c>
      <c r="B4307" s="16">
        <v>57446</v>
      </c>
      <c r="C4307" s="16" t="s">
        <v>155</v>
      </c>
      <c r="D4307" s="16">
        <v>14.9</v>
      </c>
      <c r="E4307" s="16" t="s">
        <v>4</v>
      </c>
      <c r="F4307" s="16"/>
      <c r="G4307" s="16"/>
      <c r="H4307" s="16"/>
      <c r="I4307" s="16">
        <v>0</v>
      </c>
      <c r="J4307" s="16"/>
      <c r="K4307" s="16"/>
      <c r="L4307" s="16"/>
    </row>
    <row r="4308" spans="1:12" x14ac:dyDescent="0.25">
      <c r="A4308" s="114">
        <v>42427</v>
      </c>
      <c r="B4308" s="16">
        <v>57447</v>
      </c>
      <c r="C4308" s="16" t="s">
        <v>153</v>
      </c>
      <c r="D4308" s="16">
        <v>13.3</v>
      </c>
      <c r="E4308" s="16" t="s">
        <v>4</v>
      </c>
      <c r="F4308" s="16"/>
      <c r="G4308" s="16"/>
      <c r="H4308" s="16"/>
      <c r="I4308" s="16">
        <v>0</v>
      </c>
      <c r="J4308" s="16"/>
      <c r="K4308" s="16"/>
      <c r="L4308" s="16"/>
    </row>
    <row r="4309" spans="1:12" x14ac:dyDescent="0.25">
      <c r="A4309" s="114">
        <v>42427</v>
      </c>
      <c r="B4309" s="16">
        <v>57448</v>
      </c>
      <c r="C4309" s="16" t="s">
        <v>155</v>
      </c>
      <c r="D4309" s="16">
        <v>14.9</v>
      </c>
      <c r="E4309" s="16" t="s">
        <v>4</v>
      </c>
      <c r="F4309" s="16"/>
      <c r="G4309" s="16"/>
      <c r="H4309" s="16"/>
      <c r="I4309" s="16">
        <v>0</v>
      </c>
      <c r="J4309" s="16"/>
      <c r="K4309" s="16"/>
      <c r="L4309" s="16"/>
    </row>
    <row r="4310" spans="1:12" x14ac:dyDescent="0.25">
      <c r="A4310" s="114">
        <v>42427</v>
      </c>
      <c r="B4310" s="16">
        <v>57449</v>
      </c>
      <c r="C4310" s="16" t="s">
        <v>151</v>
      </c>
      <c r="D4310" s="16">
        <v>14.9</v>
      </c>
      <c r="E4310" s="16" t="s">
        <v>4</v>
      </c>
      <c r="F4310" s="16"/>
      <c r="G4310" s="16"/>
      <c r="H4310" s="16"/>
      <c r="I4310" s="16">
        <v>0</v>
      </c>
      <c r="J4310" s="16"/>
      <c r="K4310" s="16"/>
      <c r="L4310" s="16"/>
    </row>
    <row r="4311" spans="1:12" x14ac:dyDescent="0.25">
      <c r="A4311" s="114">
        <v>42427</v>
      </c>
      <c r="B4311" s="16">
        <v>57450</v>
      </c>
      <c r="C4311" s="16" t="s">
        <v>158</v>
      </c>
      <c r="D4311" s="16">
        <v>15.6</v>
      </c>
      <c r="E4311" s="16" t="s">
        <v>4</v>
      </c>
      <c r="F4311" s="16"/>
      <c r="G4311" s="16"/>
      <c r="H4311" s="16"/>
      <c r="I4311" s="16">
        <v>0</v>
      </c>
      <c r="J4311" s="16"/>
      <c r="K4311" s="16"/>
      <c r="L4311" s="16"/>
    </row>
    <row r="4312" spans="1:12" x14ac:dyDescent="0.25">
      <c r="A4312" s="114">
        <v>42427</v>
      </c>
      <c r="B4312" s="16">
        <v>57451</v>
      </c>
      <c r="C4312" s="16" t="s">
        <v>153</v>
      </c>
      <c r="D4312" s="16">
        <v>13.3</v>
      </c>
      <c r="E4312" s="16" t="s">
        <v>4</v>
      </c>
      <c r="F4312" s="16"/>
      <c r="G4312" s="16"/>
      <c r="H4312" s="16"/>
      <c r="I4312" s="16">
        <v>0</v>
      </c>
      <c r="J4312" s="16"/>
      <c r="K4312" s="16"/>
      <c r="L4312" s="16"/>
    </row>
    <row r="4313" spans="1:12" x14ac:dyDescent="0.25">
      <c r="A4313" s="114">
        <v>42427</v>
      </c>
      <c r="B4313" s="16">
        <v>57452</v>
      </c>
      <c r="C4313" s="16" t="s">
        <v>151</v>
      </c>
      <c r="D4313" s="16">
        <v>14.9</v>
      </c>
      <c r="E4313" s="16" t="s">
        <v>4</v>
      </c>
      <c r="F4313" s="16"/>
      <c r="G4313" s="16"/>
      <c r="H4313" s="16"/>
      <c r="I4313" s="16">
        <v>0</v>
      </c>
      <c r="J4313" s="16"/>
      <c r="K4313" s="16"/>
      <c r="L4313" s="16"/>
    </row>
    <row r="4314" spans="1:12" x14ac:dyDescent="0.25">
      <c r="A4314" s="114">
        <v>42427</v>
      </c>
      <c r="B4314" s="16">
        <v>57453</v>
      </c>
      <c r="C4314" s="16" t="s">
        <v>158</v>
      </c>
      <c r="D4314" s="16">
        <v>15.6</v>
      </c>
      <c r="E4314" s="16" t="s">
        <v>4</v>
      </c>
      <c r="F4314" s="16"/>
      <c r="G4314" s="16"/>
      <c r="H4314" s="16"/>
      <c r="I4314" s="16">
        <v>0</v>
      </c>
      <c r="J4314" s="16"/>
      <c r="K4314" s="16"/>
      <c r="L4314" s="16"/>
    </row>
    <row r="4315" spans="1:12" x14ac:dyDescent="0.25">
      <c r="A4315" s="114">
        <v>42427</v>
      </c>
      <c r="B4315" s="16">
        <v>57454</v>
      </c>
      <c r="C4315" s="16" t="s">
        <v>153</v>
      </c>
      <c r="D4315" s="16">
        <v>13.3</v>
      </c>
      <c r="E4315" s="16" t="s">
        <v>4</v>
      </c>
      <c r="F4315" s="16"/>
      <c r="G4315" s="16"/>
      <c r="H4315" s="16"/>
      <c r="I4315" s="16">
        <v>0</v>
      </c>
      <c r="J4315" s="16"/>
      <c r="K4315" s="16"/>
      <c r="L4315" s="16"/>
    </row>
    <row r="4316" spans="1:12" x14ac:dyDescent="0.25">
      <c r="A4316" s="114">
        <v>42427</v>
      </c>
      <c r="B4316" s="16">
        <v>57455</v>
      </c>
      <c r="C4316" s="16" t="s">
        <v>151</v>
      </c>
      <c r="D4316" s="16">
        <v>14.9</v>
      </c>
      <c r="E4316" s="16" t="s">
        <v>4</v>
      </c>
      <c r="F4316" s="16"/>
      <c r="G4316" s="16"/>
      <c r="H4316" s="16"/>
      <c r="I4316" s="16">
        <v>0</v>
      </c>
      <c r="J4316" s="16"/>
      <c r="K4316" s="16"/>
      <c r="L4316" s="16"/>
    </row>
    <row r="4317" spans="1:12" x14ac:dyDescent="0.25">
      <c r="A4317" s="114">
        <v>42427</v>
      </c>
      <c r="B4317" s="16">
        <v>57456</v>
      </c>
      <c r="C4317" s="16" t="s">
        <v>158</v>
      </c>
      <c r="D4317" s="16">
        <v>15.6</v>
      </c>
      <c r="E4317" s="16" t="s">
        <v>4</v>
      </c>
      <c r="F4317" s="16"/>
      <c r="G4317" s="16"/>
      <c r="H4317" s="16"/>
      <c r="I4317" s="16">
        <v>0</v>
      </c>
      <c r="J4317" s="16"/>
      <c r="K4317" s="16"/>
      <c r="L4317" s="16"/>
    </row>
    <row r="4318" spans="1:12" x14ac:dyDescent="0.25">
      <c r="A4318" s="114">
        <v>42427</v>
      </c>
      <c r="B4318" s="16">
        <v>57457</v>
      </c>
      <c r="C4318" s="16" t="s">
        <v>153</v>
      </c>
      <c r="D4318" s="16">
        <v>13.3</v>
      </c>
      <c r="E4318" s="16" t="s">
        <v>4</v>
      </c>
      <c r="F4318" s="16"/>
      <c r="G4318" s="16"/>
      <c r="H4318" s="16"/>
      <c r="I4318" s="16">
        <v>0</v>
      </c>
      <c r="J4318" s="16"/>
      <c r="K4318" s="16"/>
      <c r="L4318" s="16"/>
    </row>
    <row r="4319" spans="1:12" x14ac:dyDescent="0.25">
      <c r="A4319" s="114">
        <v>42427</v>
      </c>
      <c r="B4319" s="16">
        <v>57458</v>
      </c>
      <c r="C4319" s="16" t="s">
        <v>151</v>
      </c>
      <c r="D4319" s="16">
        <v>14.9</v>
      </c>
      <c r="E4319" s="16" t="s">
        <v>4</v>
      </c>
      <c r="F4319" s="16"/>
      <c r="G4319" s="16"/>
      <c r="H4319" s="16"/>
      <c r="I4319" s="16">
        <v>0</v>
      </c>
      <c r="J4319" s="16"/>
      <c r="K4319" s="16"/>
      <c r="L4319" s="16"/>
    </row>
    <row r="4320" spans="1:12" x14ac:dyDescent="0.25">
      <c r="A4320" s="114">
        <v>42427</v>
      </c>
      <c r="B4320" s="16">
        <v>57459</v>
      </c>
      <c r="C4320" s="16" t="s">
        <v>158</v>
      </c>
      <c r="D4320" s="16">
        <v>15.6</v>
      </c>
      <c r="E4320" s="16" t="s">
        <v>4</v>
      </c>
      <c r="F4320" s="16"/>
      <c r="G4320" s="16"/>
      <c r="H4320" s="16"/>
      <c r="I4320" s="16">
        <v>0</v>
      </c>
      <c r="J4320" s="16"/>
      <c r="K4320" s="16"/>
      <c r="L4320" s="16"/>
    </row>
    <row r="4321" spans="1:12" x14ac:dyDescent="0.25">
      <c r="A4321" s="114">
        <v>42427</v>
      </c>
      <c r="B4321" s="16">
        <v>57460</v>
      </c>
      <c r="C4321" s="16" t="s">
        <v>151</v>
      </c>
      <c r="D4321" s="16">
        <v>14.9</v>
      </c>
      <c r="E4321" s="16" t="s">
        <v>4</v>
      </c>
      <c r="F4321" s="16"/>
      <c r="G4321" s="16"/>
      <c r="H4321" s="16"/>
      <c r="I4321" s="16">
        <v>0</v>
      </c>
      <c r="J4321" s="16"/>
      <c r="K4321" s="16"/>
      <c r="L4321" s="16"/>
    </row>
    <row r="4322" spans="1:12" x14ac:dyDescent="0.25">
      <c r="A4322" s="114">
        <v>42427</v>
      </c>
      <c r="B4322" s="16">
        <v>57461</v>
      </c>
      <c r="C4322" s="16" t="s">
        <v>153</v>
      </c>
      <c r="D4322" s="16">
        <v>13.3</v>
      </c>
      <c r="E4322" s="16" t="s">
        <v>4</v>
      </c>
      <c r="F4322" s="16"/>
      <c r="G4322" s="16"/>
      <c r="H4322" s="16"/>
      <c r="I4322" s="16">
        <v>0</v>
      </c>
      <c r="J4322" s="16"/>
      <c r="K4322" s="16"/>
      <c r="L4322" s="16"/>
    </row>
    <row r="4323" spans="1:12" x14ac:dyDescent="0.25">
      <c r="A4323" s="114">
        <v>42427</v>
      </c>
      <c r="B4323" s="16">
        <v>57462</v>
      </c>
      <c r="C4323" s="16" t="s">
        <v>158</v>
      </c>
      <c r="D4323" s="16">
        <v>15.6</v>
      </c>
      <c r="E4323" s="16" t="s">
        <v>4</v>
      </c>
      <c r="F4323" s="16"/>
      <c r="G4323" s="16"/>
      <c r="H4323" s="16"/>
      <c r="I4323" s="16">
        <v>0</v>
      </c>
      <c r="J4323" s="16"/>
      <c r="K4323" s="16"/>
      <c r="L4323" s="16"/>
    </row>
    <row r="4324" spans="1:12" x14ac:dyDescent="0.25">
      <c r="A4324" s="114">
        <v>42427</v>
      </c>
      <c r="B4324" s="16">
        <v>57463</v>
      </c>
      <c r="C4324" s="16" t="s">
        <v>151</v>
      </c>
      <c r="D4324" s="16">
        <v>14.9</v>
      </c>
      <c r="E4324" s="16" t="s">
        <v>4</v>
      </c>
      <c r="F4324" s="16"/>
      <c r="G4324" s="16"/>
      <c r="H4324" s="16"/>
      <c r="I4324" s="16">
        <v>0</v>
      </c>
      <c r="J4324" s="16"/>
      <c r="K4324" s="16"/>
      <c r="L4324" s="16"/>
    </row>
    <row r="4325" spans="1:12" x14ac:dyDescent="0.25">
      <c r="A4325" s="114">
        <v>42427</v>
      </c>
      <c r="B4325" s="16">
        <v>57464</v>
      </c>
      <c r="C4325" s="16" t="s">
        <v>153</v>
      </c>
      <c r="D4325" s="16">
        <v>13.3</v>
      </c>
      <c r="E4325" s="16" t="s">
        <v>4</v>
      </c>
      <c r="F4325" s="16"/>
      <c r="G4325" s="16"/>
      <c r="H4325" s="16"/>
      <c r="I4325" s="16">
        <v>0</v>
      </c>
      <c r="J4325" s="16"/>
      <c r="K4325" s="16"/>
      <c r="L4325" s="16"/>
    </row>
    <row r="4326" spans="1:12" x14ac:dyDescent="0.25">
      <c r="A4326" s="114">
        <v>42427</v>
      </c>
      <c r="B4326" s="16">
        <v>57465</v>
      </c>
      <c r="C4326" s="16" t="s">
        <v>158</v>
      </c>
      <c r="D4326" s="16">
        <v>15.6</v>
      </c>
      <c r="E4326" s="16" t="s">
        <v>4</v>
      </c>
      <c r="F4326" s="16"/>
      <c r="G4326" s="16"/>
      <c r="H4326" s="16"/>
      <c r="I4326" s="16">
        <v>0</v>
      </c>
      <c r="J4326" s="16"/>
      <c r="K4326" s="16"/>
      <c r="L4326" s="16"/>
    </row>
    <row r="4327" spans="1:12" x14ac:dyDescent="0.25">
      <c r="A4327" s="114">
        <v>42427</v>
      </c>
      <c r="B4327" s="16">
        <v>57466</v>
      </c>
      <c r="C4327" s="16" t="s">
        <v>151</v>
      </c>
      <c r="D4327" s="16">
        <v>14.9</v>
      </c>
      <c r="E4327" s="16" t="s">
        <v>4</v>
      </c>
      <c r="F4327" s="16"/>
      <c r="G4327" s="16"/>
      <c r="H4327" s="16"/>
      <c r="I4327" s="16">
        <v>0</v>
      </c>
      <c r="J4327" s="16"/>
      <c r="K4327" s="16"/>
      <c r="L4327" s="16"/>
    </row>
    <row r="4328" spans="1:12" x14ac:dyDescent="0.25">
      <c r="A4328" s="114">
        <v>42427</v>
      </c>
      <c r="B4328" s="16">
        <v>57467</v>
      </c>
      <c r="C4328" s="16" t="s">
        <v>152</v>
      </c>
      <c r="D4328" s="16">
        <v>14.9</v>
      </c>
      <c r="E4328" s="16" t="s">
        <v>4</v>
      </c>
      <c r="F4328" s="16"/>
      <c r="G4328" s="16"/>
      <c r="H4328" s="16"/>
      <c r="I4328" s="16">
        <v>0</v>
      </c>
      <c r="J4328" s="16"/>
      <c r="K4328" s="16"/>
      <c r="L4328" s="16"/>
    </row>
    <row r="4329" spans="1:12" x14ac:dyDescent="0.25">
      <c r="A4329" s="114">
        <v>42427</v>
      </c>
      <c r="B4329" s="16">
        <v>57468</v>
      </c>
      <c r="C4329" s="16" t="s">
        <v>153</v>
      </c>
      <c r="D4329" s="16">
        <v>13.3</v>
      </c>
      <c r="E4329" s="16" t="s">
        <v>4</v>
      </c>
      <c r="F4329" s="16"/>
      <c r="G4329" s="16"/>
      <c r="H4329" s="16"/>
      <c r="I4329" s="16">
        <v>0</v>
      </c>
      <c r="J4329" s="16"/>
      <c r="K4329" s="16"/>
      <c r="L4329" s="16"/>
    </row>
    <row r="4330" spans="1:12" x14ac:dyDescent="0.25">
      <c r="A4330" s="114">
        <v>42427</v>
      </c>
      <c r="B4330" s="16">
        <v>57469</v>
      </c>
      <c r="C4330" s="16" t="s">
        <v>158</v>
      </c>
      <c r="D4330" s="16">
        <v>15.6</v>
      </c>
      <c r="E4330" s="16" t="s">
        <v>4</v>
      </c>
      <c r="F4330" s="16"/>
      <c r="G4330" s="16"/>
      <c r="H4330" s="16"/>
      <c r="I4330" s="16">
        <v>0</v>
      </c>
      <c r="J4330" s="16"/>
      <c r="K4330" s="16"/>
      <c r="L4330" s="16"/>
    </row>
    <row r="4331" spans="1:12" x14ac:dyDescent="0.25">
      <c r="A4331" s="114">
        <v>42427</v>
      </c>
      <c r="B4331" s="16">
        <v>57470</v>
      </c>
      <c r="C4331" s="16" t="s">
        <v>151</v>
      </c>
      <c r="D4331" s="16">
        <v>14.9</v>
      </c>
      <c r="E4331" s="16" t="s">
        <v>4</v>
      </c>
      <c r="F4331" s="16"/>
      <c r="G4331" s="16"/>
      <c r="H4331" s="16"/>
      <c r="I4331" s="16">
        <v>0</v>
      </c>
      <c r="J4331" s="16"/>
      <c r="K4331" s="16"/>
      <c r="L4331" s="16"/>
    </row>
    <row r="4332" spans="1:12" x14ac:dyDescent="0.25">
      <c r="A4332" s="114">
        <v>42427</v>
      </c>
      <c r="B4332" s="16">
        <v>57471</v>
      </c>
      <c r="C4332" s="16" t="s">
        <v>152</v>
      </c>
      <c r="D4332" s="16">
        <v>14.9</v>
      </c>
      <c r="E4332" s="16" t="s">
        <v>4</v>
      </c>
      <c r="F4332" s="16"/>
      <c r="G4332" s="16"/>
      <c r="H4332" s="16"/>
      <c r="I4332" s="16">
        <v>0</v>
      </c>
      <c r="J4332" s="16"/>
      <c r="K4332" s="16"/>
      <c r="L4332" s="16"/>
    </row>
    <row r="4333" spans="1:12" x14ac:dyDescent="0.25">
      <c r="A4333" s="114">
        <v>42427</v>
      </c>
      <c r="B4333" s="16">
        <v>57472</v>
      </c>
      <c r="C4333" s="16" t="s">
        <v>153</v>
      </c>
      <c r="D4333" s="16">
        <v>13.3</v>
      </c>
      <c r="E4333" s="16" t="s">
        <v>4</v>
      </c>
      <c r="F4333" s="16"/>
      <c r="G4333" s="16"/>
      <c r="H4333" s="16"/>
      <c r="I4333" s="16">
        <v>0</v>
      </c>
      <c r="J4333" s="16"/>
      <c r="K4333" s="16"/>
      <c r="L4333" s="16"/>
    </row>
    <row r="4334" spans="1:12" x14ac:dyDescent="0.25">
      <c r="A4334" s="114">
        <v>42427</v>
      </c>
      <c r="B4334" s="16">
        <v>57473</v>
      </c>
      <c r="C4334" s="16" t="s">
        <v>158</v>
      </c>
      <c r="D4334" s="16">
        <v>15.6</v>
      </c>
      <c r="E4334" s="16" t="s">
        <v>4</v>
      </c>
      <c r="F4334" s="16"/>
      <c r="G4334" s="16"/>
      <c r="H4334" s="16"/>
      <c r="I4334" s="16">
        <v>0</v>
      </c>
      <c r="J4334" s="16"/>
      <c r="K4334" s="16"/>
      <c r="L4334" s="16"/>
    </row>
    <row r="4335" spans="1:12" x14ac:dyDescent="0.25">
      <c r="A4335" s="114">
        <v>42427</v>
      </c>
      <c r="B4335" s="16">
        <v>57474</v>
      </c>
      <c r="C4335" s="16" t="s">
        <v>151</v>
      </c>
      <c r="D4335" s="16">
        <v>14.9</v>
      </c>
      <c r="E4335" s="16" t="s">
        <v>4</v>
      </c>
      <c r="F4335" s="16"/>
      <c r="G4335" s="16"/>
      <c r="H4335" s="16"/>
      <c r="I4335" s="16">
        <v>0</v>
      </c>
      <c r="J4335" s="16"/>
      <c r="K4335" s="16"/>
      <c r="L4335" s="16"/>
    </row>
    <row r="4336" spans="1:12" x14ac:dyDescent="0.25">
      <c r="A4336" s="114">
        <v>42427</v>
      </c>
      <c r="B4336" s="16">
        <v>57475</v>
      </c>
      <c r="C4336" s="16" t="s">
        <v>153</v>
      </c>
      <c r="D4336" s="16">
        <v>13.3</v>
      </c>
      <c r="E4336" s="16" t="s">
        <v>4</v>
      </c>
      <c r="F4336" s="16"/>
      <c r="G4336" s="16"/>
      <c r="H4336" s="16"/>
      <c r="I4336" s="16">
        <v>0</v>
      </c>
      <c r="J4336" s="16"/>
      <c r="K4336" s="16"/>
      <c r="L4336" s="16"/>
    </row>
    <row r="4337" spans="1:12" x14ac:dyDescent="0.25">
      <c r="A4337" s="114">
        <v>42427</v>
      </c>
      <c r="B4337" s="16">
        <v>57476</v>
      </c>
      <c r="C4337" s="16" t="s">
        <v>152</v>
      </c>
      <c r="D4337" s="16">
        <v>14.9</v>
      </c>
      <c r="E4337" s="16" t="s">
        <v>4</v>
      </c>
      <c r="F4337" s="16"/>
      <c r="G4337" s="16"/>
      <c r="H4337" s="16"/>
      <c r="I4337" s="16">
        <v>0</v>
      </c>
      <c r="J4337" s="16"/>
      <c r="K4337" s="16"/>
      <c r="L4337" s="16"/>
    </row>
    <row r="4338" spans="1:12" x14ac:dyDescent="0.25">
      <c r="A4338" s="114">
        <v>42427</v>
      </c>
      <c r="B4338" s="16">
        <v>57477</v>
      </c>
      <c r="C4338" s="16" t="s">
        <v>158</v>
      </c>
      <c r="D4338" s="16">
        <v>15.6</v>
      </c>
      <c r="E4338" s="16" t="s">
        <v>4</v>
      </c>
      <c r="F4338" s="16"/>
      <c r="G4338" s="16"/>
      <c r="H4338" s="16"/>
      <c r="I4338" s="16">
        <v>0</v>
      </c>
      <c r="J4338" s="16"/>
      <c r="K4338" s="16"/>
      <c r="L4338" s="16"/>
    </row>
    <row r="4339" spans="1:12" x14ac:dyDescent="0.25">
      <c r="A4339" s="114">
        <v>42427</v>
      </c>
      <c r="B4339" s="16">
        <v>57478</v>
      </c>
      <c r="C4339" s="16" t="s">
        <v>151</v>
      </c>
      <c r="D4339" s="16">
        <v>14.9</v>
      </c>
      <c r="E4339" s="16" t="s">
        <v>4</v>
      </c>
      <c r="F4339" s="16"/>
      <c r="G4339" s="16"/>
      <c r="H4339" s="16"/>
      <c r="I4339" s="16">
        <v>0</v>
      </c>
      <c r="J4339" s="16"/>
      <c r="K4339" s="16"/>
      <c r="L4339" s="16"/>
    </row>
    <row r="4340" spans="1:12" x14ac:dyDescent="0.25">
      <c r="A4340" s="114">
        <v>42427</v>
      </c>
      <c r="B4340" s="16">
        <v>57479</v>
      </c>
      <c r="C4340" s="16" t="s">
        <v>153</v>
      </c>
      <c r="D4340" s="16">
        <v>13.3</v>
      </c>
      <c r="E4340" s="16" t="s">
        <v>4</v>
      </c>
      <c r="F4340" s="16"/>
      <c r="G4340" s="16"/>
      <c r="H4340" s="16"/>
      <c r="I4340" s="16">
        <v>0</v>
      </c>
      <c r="J4340" s="16"/>
      <c r="K4340" s="16"/>
      <c r="L4340" s="16"/>
    </row>
    <row r="4341" spans="1:12" x14ac:dyDescent="0.25">
      <c r="A4341" s="114">
        <v>42427</v>
      </c>
      <c r="B4341" s="16">
        <v>57480</v>
      </c>
      <c r="C4341" s="16" t="s">
        <v>152</v>
      </c>
      <c r="D4341" s="16">
        <v>14.9</v>
      </c>
      <c r="E4341" s="16" t="s">
        <v>4</v>
      </c>
      <c r="F4341" s="16"/>
      <c r="G4341" s="16"/>
      <c r="H4341" s="16"/>
      <c r="I4341" s="16">
        <v>0</v>
      </c>
      <c r="J4341" s="16"/>
      <c r="K4341" s="16"/>
      <c r="L4341" s="16"/>
    </row>
    <row r="4342" spans="1:12" x14ac:dyDescent="0.25">
      <c r="A4342" s="114">
        <v>42427</v>
      </c>
      <c r="B4342" s="16">
        <v>57481</v>
      </c>
      <c r="C4342" s="16" t="s">
        <v>158</v>
      </c>
      <c r="D4342" s="16">
        <v>15.6</v>
      </c>
      <c r="E4342" s="16" t="s">
        <v>4</v>
      </c>
      <c r="F4342" s="16"/>
      <c r="G4342" s="16"/>
      <c r="H4342" s="16"/>
      <c r="I4342" s="16">
        <v>0</v>
      </c>
      <c r="J4342" s="16"/>
      <c r="K4342" s="16"/>
      <c r="L4342" s="16"/>
    </row>
    <row r="4343" spans="1:12" x14ac:dyDescent="0.25">
      <c r="A4343" s="114">
        <v>42427</v>
      </c>
      <c r="B4343" s="16">
        <v>57482</v>
      </c>
      <c r="C4343" s="16" t="s">
        <v>151</v>
      </c>
      <c r="D4343" s="16">
        <v>14.9</v>
      </c>
      <c r="E4343" s="16" t="s">
        <v>4</v>
      </c>
      <c r="F4343" s="16"/>
      <c r="G4343" s="16"/>
      <c r="H4343" s="16"/>
      <c r="I4343" s="16">
        <v>0</v>
      </c>
      <c r="J4343" s="16"/>
      <c r="K4343" s="16"/>
      <c r="L4343" s="16"/>
    </row>
    <row r="4344" spans="1:12" x14ac:dyDescent="0.25">
      <c r="A4344" s="114">
        <v>42427</v>
      </c>
      <c r="B4344" s="16">
        <v>57483</v>
      </c>
      <c r="C4344" s="16" t="s">
        <v>153</v>
      </c>
      <c r="D4344" s="16">
        <v>13.3</v>
      </c>
      <c r="E4344" s="16" t="s">
        <v>4</v>
      </c>
      <c r="F4344" s="16"/>
      <c r="G4344" s="16"/>
      <c r="H4344" s="16"/>
      <c r="I4344" s="16">
        <v>0</v>
      </c>
      <c r="J4344" s="16"/>
      <c r="K4344" s="16"/>
      <c r="L4344" s="16"/>
    </row>
    <row r="4345" spans="1:12" x14ac:dyDescent="0.25">
      <c r="A4345" s="114">
        <v>42427</v>
      </c>
      <c r="B4345" s="16">
        <v>57484</v>
      </c>
      <c r="C4345" s="16" t="s">
        <v>152</v>
      </c>
      <c r="D4345" s="16">
        <v>14.9</v>
      </c>
      <c r="E4345" s="16" t="s">
        <v>4</v>
      </c>
      <c r="F4345" s="16"/>
      <c r="G4345" s="16"/>
      <c r="H4345" s="16"/>
      <c r="I4345" s="16">
        <v>0</v>
      </c>
      <c r="J4345" s="16"/>
      <c r="K4345" s="16"/>
      <c r="L4345" s="16"/>
    </row>
    <row r="4346" spans="1:12" x14ac:dyDescent="0.25">
      <c r="A4346" s="114">
        <v>42427</v>
      </c>
      <c r="B4346" s="16">
        <v>57485</v>
      </c>
      <c r="C4346" s="16" t="s">
        <v>158</v>
      </c>
      <c r="D4346" s="16">
        <v>15.6</v>
      </c>
      <c r="E4346" s="16" t="s">
        <v>4</v>
      </c>
      <c r="F4346" s="16"/>
      <c r="G4346" s="16"/>
      <c r="H4346" s="16"/>
      <c r="I4346" s="16">
        <v>0</v>
      </c>
      <c r="J4346" s="16"/>
      <c r="K4346" s="16"/>
      <c r="L4346" s="16"/>
    </row>
    <row r="4347" spans="1:12" x14ac:dyDescent="0.25">
      <c r="A4347" s="114">
        <v>42427</v>
      </c>
      <c r="B4347" s="16">
        <v>57486</v>
      </c>
      <c r="C4347" s="16" t="s">
        <v>151</v>
      </c>
      <c r="D4347" s="16">
        <v>14.9</v>
      </c>
      <c r="E4347" s="16" t="s">
        <v>4</v>
      </c>
      <c r="F4347" s="16"/>
      <c r="G4347" s="16"/>
      <c r="H4347" s="16"/>
      <c r="I4347" s="16">
        <v>0</v>
      </c>
      <c r="J4347" s="16"/>
      <c r="K4347" s="16"/>
      <c r="L4347" s="16"/>
    </row>
    <row r="4348" spans="1:12" x14ac:dyDescent="0.25">
      <c r="A4348" s="114">
        <v>42427</v>
      </c>
      <c r="B4348" s="16">
        <v>57487</v>
      </c>
      <c r="C4348" s="16" t="s">
        <v>153</v>
      </c>
      <c r="D4348" s="16">
        <v>13.3</v>
      </c>
      <c r="E4348" s="16" t="s">
        <v>4</v>
      </c>
      <c r="F4348" s="16"/>
      <c r="G4348" s="16"/>
      <c r="H4348" s="16"/>
      <c r="I4348" s="16">
        <v>0</v>
      </c>
      <c r="J4348" s="16"/>
      <c r="K4348" s="16"/>
      <c r="L4348" s="16"/>
    </row>
    <row r="4349" spans="1:12" x14ac:dyDescent="0.25">
      <c r="A4349" s="114">
        <v>42427</v>
      </c>
      <c r="B4349" s="16">
        <v>57488</v>
      </c>
      <c r="C4349" s="16" t="s">
        <v>158</v>
      </c>
      <c r="D4349" s="16">
        <v>15.6</v>
      </c>
      <c r="E4349" s="16" t="s">
        <v>4</v>
      </c>
      <c r="F4349" s="16"/>
      <c r="G4349" s="16"/>
      <c r="H4349" s="16"/>
      <c r="I4349" s="16">
        <v>0</v>
      </c>
      <c r="J4349" s="16"/>
      <c r="K4349" s="16"/>
      <c r="L4349" s="16"/>
    </row>
    <row r="4350" spans="1:12" x14ac:dyDescent="0.25">
      <c r="A4350" s="114">
        <v>42427</v>
      </c>
      <c r="B4350" s="16">
        <v>57489</v>
      </c>
      <c r="C4350" s="16" t="s">
        <v>151</v>
      </c>
      <c r="D4350" s="16">
        <v>14.9</v>
      </c>
      <c r="E4350" s="16" t="s">
        <v>4</v>
      </c>
      <c r="F4350" s="16"/>
      <c r="G4350" s="16"/>
      <c r="H4350" s="16"/>
      <c r="I4350" s="16">
        <v>0</v>
      </c>
      <c r="J4350" s="16"/>
      <c r="K4350" s="16"/>
      <c r="L4350" s="16"/>
    </row>
    <row r="4351" spans="1:12" x14ac:dyDescent="0.25">
      <c r="A4351" s="114">
        <v>42427</v>
      </c>
      <c r="B4351" s="16">
        <v>57490</v>
      </c>
      <c r="C4351" s="16" t="s">
        <v>152</v>
      </c>
      <c r="D4351" s="16">
        <v>14.9</v>
      </c>
      <c r="E4351" s="16" t="s">
        <v>4</v>
      </c>
      <c r="F4351" s="16"/>
      <c r="G4351" s="16"/>
      <c r="H4351" s="16"/>
      <c r="I4351" s="16">
        <v>0</v>
      </c>
      <c r="J4351" s="16"/>
      <c r="K4351" s="16"/>
      <c r="L4351" s="16"/>
    </row>
    <row r="4352" spans="1:12" x14ac:dyDescent="0.25">
      <c r="A4352" s="114">
        <v>42427</v>
      </c>
      <c r="B4352" s="16">
        <v>57491</v>
      </c>
      <c r="C4352" s="16" t="s">
        <v>158</v>
      </c>
      <c r="D4352" s="16">
        <v>15.6</v>
      </c>
      <c r="E4352" s="16" t="s">
        <v>4</v>
      </c>
      <c r="F4352" s="16"/>
      <c r="G4352" s="16"/>
      <c r="H4352" s="16"/>
      <c r="I4352" s="16">
        <v>0</v>
      </c>
      <c r="J4352" s="16"/>
      <c r="K4352" s="16"/>
      <c r="L4352" s="16"/>
    </row>
    <row r="4353" spans="1:12" x14ac:dyDescent="0.25">
      <c r="A4353" s="114">
        <v>42427</v>
      </c>
      <c r="B4353" s="16">
        <v>57492</v>
      </c>
      <c r="C4353" s="16" t="s">
        <v>151</v>
      </c>
      <c r="D4353" s="16">
        <v>14.9</v>
      </c>
      <c r="E4353" s="16" t="s">
        <v>4</v>
      </c>
      <c r="F4353" s="16"/>
      <c r="G4353" s="16"/>
      <c r="H4353" s="16"/>
      <c r="I4353" s="16">
        <v>0</v>
      </c>
      <c r="J4353" s="16"/>
      <c r="K4353" s="16"/>
      <c r="L4353" s="16"/>
    </row>
    <row r="4354" spans="1:12" x14ac:dyDescent="0.25">
      <c r="A4354" s="114">
        <v>42427</v>
      </c>
      <c r="B4354" s="16">
        <v>57493</v>
      </c>
      <c r="C4354" s="16" t="s">
        <v>153</v>
      </c>
      <c r="D4354" s="16">
        <v>13.3</v>
      </c>
      <c r="E4354" s="16" t="s">
        <v>4</v>
      </c>
      <c r="F4354" s="16"/>
      <c r="G4354" s="16"/>
      <c r="H4354" s="16"/>
      <c r="I4354" s="16">
        <v>0</v>
      </c>
      <c r="J4354" s="16"/>
      <c r="K4354" s="16"/>
      <c r="L4354" s="16"/>
    </row>
    <row r="4355" spans="1:12" x14ac:dyDescent="0.25">
      <c r="A4355" s="114">
        <v>42427</v>
      </c>
      <c r="B4355" s="16">
        <v>57494</v>
      </c>
      <c r="C4355" s="16" t="s">
        <v>151</v>
      </c>
      <c r="D4355" s="16">
        <v>14.9</v>
      </c>
      <c r="E4355" s="16" t="s">
        <v>4</v>
      </c>
      <c r="F4355" s="16"/>
      <c r="G4355" s="16"/>
      <c r="H4355" s="16"/>
      <c r="I4355" s="16">
        <v>0</v>
      </c>
      <c r="J4355" s="16"/>
      <c r="K4355" s="16"/>
      <c r="L4355" s="16"/>
    </row>
    <row r="4356" spans="1:12" x14ac:dyDescent="0.25">
      <c r="A4356" s="114">
        <v>42427</v>
      </c>
      <c r="B4356" s="16">
        <v>57495</v>
      </c>
      <c r="C4356" s="16" t="s">
        <v>158</v>
      </c>
      <c r="D4356" s="16">
        <v>15.6</v>
      </c>
      <c r="E4356" s="16" t="s">
        <v>4</v>
      </c>
      <c r="F4356" s="16"/>
      <c r="G4356" s="16"/>
      <c r="H4356" s="16"/>
      <c r="I4356" s="16">
        <v>0</v>
      </c>
      <c r="J4356" s="16"/>
      <c r="K4356" s="16"/>
      <c r="L4356" s="16"/>
    </row>
    <row r="4357" spans="1:12" x14ac:dyDescent="0.25">
      <c r="A4357" s="114">
        <v>42427</v>
      </c>
      <c r="B4357" s="16">
        <v>57496</v>
      </c>
      <c r="C4357" s="16" t="s">
        <v>153</v>
      </c>
      <c r="D4357" s="16">
        <v>13.3</v>
      </c>
      <c r="E4357" s="16" t="s">
        <v>4</v>
      </c>
      <c r="F4357" s="16"/>
      <c r="G4357" s="16"/>
      <c r="H4357" s="16"/>
      <c r="I4357" s="16">
        <v>0</v>
      </c>
      <c r="J4357" s="16"/>
      <c r="K4357" s="16"/>
      <c r="L4357" s="16"/>
    </row>
    <row r="4358" spans="1:12" x14ac:dyDescent="0.25">
      <c r="A4358" s="114">
        <v>42427</v>
      </c>
      <c r="B4358" s="16">
        <v>57497</v>
      </c>
      <c r="C4358" s="16" t="s">
        <v>152</v>
      </c>
      <c r="D4358" s="16">
        <v>14.9</v>
      </c>
      <c r="E4358" s="16" t="s">
        <v>4</v>
      </c>
      <c r="F4358" s="16"/>
      <c r="G4358" s="16"/>
      <c r="H4358" s="16"/>
      <c r="I4358" s="16">
        <v>0</v>
      </c>
      <c r="J4358" s="16"/>
      <c r="K4358" s="16"/>
      <c r="L4358" s="16"/>
    </row>
    <row r="4359" spans="1:12" x14ac:dyDescent="0.25">
      <c r="A4359" s="114">
        <v>42427</v>
      </c>
      <c r="B4359" s="16">
        <v>57498</v>
      </c>
      <c r="C4359" s="16" t="s">
        <v>158</v>
      </c>
      <c r="D4359" s="16">
        <v>15.6</v>
      </c>
      <c r="E4359" s="16" t="s">
        <v>4</v>
      </c>
      <c r="F4359" s="16"/>
      <c r="G4359" s="16"/>
      <c r="H4359" s="16"/>
      <c r="I4359" s="16">
        <v>0</v>
      </c>
      <c r="J4359" s="16"/>
      <c r="K4359" s="16"/>
      <c r="L4359" s="16"/>
    </row>
    <row r="4360" spans="1:12" x14ac:dyDescent="0.25">
      <c r="A4360" s="114">
        <v>42427</v>
      </c>
      <c r="B4360" s="16">
        <v>57499</v>
      </c>
      <c r="C4360" s="16" t="s">
        <v>151</v>
      </c>
      <c r="D4360" s="16">
        <v>14.9</v>
      </c>
      <c r="E4360" s="16" t="s">
        <v>4</v>
      </c>
      <c r="F4360" s="16"/>
      <c r="G4360" s="16"/>
      <c r="H4360" s="16"/>
      <c r="I4360" s="16">
        <v>0</v>
      </c>
      <c r="J4360" s="16"/>
      <c r="K4360" s="16"/>
      <c r="L4360" s="16"/>
    </row>
    <row r="4361" spans="1:12" x14ac:dyDescent="0.25">
      <c r="A4361" s="114">
        <v>42427</v>
      </c>
      <c r="B4361" s="16">
        <v>57500</v>
      </c>
      <c r="C4361" s="16" t="s">
        <v>153</v>
      </c>
      <c r="D4361" s="16">
        <v>13.3</v>
      </c>
      <c r="E4361" s="16" t="s">
        <v>4</v>
      </c>
      <c r="F4361" s="16"/>
      <c r="G4361" s="16"/>
      <c r="H4361" s="16"/>
      <c r="I4361" s="16">
        <v>0</v>
      </c>
      <c r="J4361" s="16"/>
      <c r="K4361" s="16"/>
      <c r="L4361" s="16"/>
    </row>
    <row r="4362" spans="1:12" x14ac:dyDescent="0.25">
      <c r="A4362" s="114">
        <v>42427</v>
      </c>
      <c r="B4362" s="16">
        <v>57501</v>
      </c>
      <c r="C4362" s="16" t="s">
        <v>158</v>
      </c>
      <c r="D4362" s="16">
        <v>15.6</v>
      </c>
      <c r="E4362" s="16" t="s">
        <v>4</v>
      </c>
      <c r="F4362" s="16"/>
      <c r="G4362" s="16"/>
      <c r="H4362" s="16"/>
      <c r="I4362" s="16">
        <v>0</v>
      </c>
      <c r="J4362" s="16"/>
      <c r="K4362" s="16"/>
      <c r="L4362" s="16"/>
    </row>
    <row r="4363" spans="1:12" x14ac:dyDescent="0.25">
      <c r="A4363" s="114">
        <v>42427</v>
      </c>
      <c r="B4363" s="16">
        <v>57502</v>
      </c>
      <c r="C4363" s="16" t="s">
        <v>152</v>
      </c>
      <c r="D4363" s="16">
        <v>14.9</v>
      </c>
      <c r="E4363" s="16" t="s">
        <v>4</v>
      </c>
      <c r="F4363" s="16"/>
      <c r="G4363" s="16"/>
      <c r="H4363" s="16"/>
      <c r="I4363" s="16">
        <v>0</v>
      </c>
      <c r="J4363" s="16"/>
      <c r="K4363" s="16"/>
      <c r="L4363" s="16"/>
    </row>
    <row r="4364" spans="1:12" x14ac:dyDescent="0.25">
      <c r="A4364" s="114">
        <v>42427</v>
      </c>
      <c r="B4364" s="16">
        <v>57503</v>
      </c>
      <c r="C4364" s="16" t="s">
        <v>151</v>
      </c>
      <c r="D4364" s="16">
        <v>14.9</v>
      </c>
      <c r="E4364" s="16" t="s">
        <v>4</v>
      </c>
      <c r="F4364" s="16"/>
      <c r="G4364" s="16"/>
      <c r="H4364" s="16"/>
      <c r="I4364" s="16">
        <v>0</v>
      </c>
      <c r="J4364" s="16"/>
      <c r="K4364" s="16"/>
      <c r="L4364" s="16"/>
    </row>
    <row r="4365" spans="1:12" x14ac:dyDescent="0.25">
      <c r="A4365" s="114">
        <v>42427</v>
      </c>
      <c r="B4365" s="16">
        <v>57504</v>
      </c>
      <c r="C4365" s="16" t="s">
        <v>153</v>
      </c>
      <c r="D4365" s="16">
        <v>13.3</v>
      </c>
      <c r="E4365" s="16" t="s">
        <v>4</v>
      </c>
      <c r="F4365" s="16"/>
      <c r="G4365" s="16"/>
      <c r="H4365" s="16"/>
      <c r="I4365" s="16">
        <v>0</v>
      </c>
      <c r="J4365" s="16"/>
      <c r="K4365" s="16"/>
      <c r="L4365" s="16"/>
    </row>
    <row r="4366" spans="1:12" x14ac:dyDescent="0.25">
      <c r="A4366" s="114">
        <v>42427</v>
      </c>
      <c r="B4366" s="16">
        <v>57505</v>
      </c>
      <c r="C4366" s="16" t="s">
        <v>158</v>
      </c>
      <c r="D4366" s="16">
        <v>15.6</v>
      </c>
      <c r="E4366" s="16" t="s">
        <v>4</v>
      </c>
      <c r="F4366" s="16"/>
      <c r="G4366" s="16"/>
      <c r="H4366" s="16"/>
      <c r="I4366" s="16">
        <v>0</v>
      </c>
      <c r="J4366" s="16"/>
      <c r="K4366" s="16"/>
      <c r="L4366" s="16"/>
    </row>
    <row r="4367" spans="1:12" x14ac:dyDescent="0.25">
      <c r="A4367" s="114">
        <v>42427</v>
      </c>
      <c r="B4367" s="16">
        <v>57506</v>
      </c>
      <c r="C4367" s="16" t="s">
        <v>152</v>
      </c>
      <c r="D4367" s="16">
        <v>14.9</v>
      </c>
      <c r="E4367" s="16" t="s">
        <v>4</v>
      </c>
      <c r="F4367" s="16"/>
      <c r="G4367" s="16"/>
      <c r="H4367" s="16"/>
      <c r="I4367" s="16">
        <v>0</v>
      </c>
      <c r="J4367" s="16"/>
      <c r="K4367" s="16"/>
      <c r="L4367" s="16"/>
    </row>
    <row r="4368" spans="1:12" x14ac:dyDescent="0.25">
      <c r="A4368" s="114">
        <v>42427</v>
      </c>
      <c r="B4368" s="16">
        <v>57507</v>
      </c>
      <c r="C4368" s="16" t="s">
        <v>151</v>
      </c>
      <c r="D4368" s="16">
        <v>14.9</v>
      </c>
      <c r="E4368" s="16" t="s">
        <v>4</v>
      </c>
      <c r="F4368" s="16"/>
      <c r="G4368" s="16"/>
      <c r="H4368" s="16"/>
      <c r="I4368" s="16">
        <v>0</v>
      </c>
      <c r="J4368" s="16"/>
      <c r="K4368" s="16"/>
      <c r="L4368" s="16"/>
    </row>
    <row r="4369" spans="1:12" x14ac:dyDescent="0.25">
      <c r="A4369" s="114">
        <v>42427</v>
      </c>
      <c r="B4369" s="16">
        <v>57508</v>
      </c>
      <c r="C4369" s="16" t="s">
        <v>153</v>
      </c>
      <c r="D4369" s="16">
        <v>13.3</v>
      </c>
      <c r="E4369" s="16" t="s">
        <v>4</v>
      </c>
      <c r="F4369" s="16"/>
      <c r="G4369" s="16"/>
      <c r="H4369" s="16"/>
      <c r="I4369" s="16">
        <v>0</v>
      </c>
      <c r="J4369" s="16"/>
      <c r="K4369" s="16"/>
      <c r="L4369" s="16"/>
    </row>
    <row r="4370" spans="1:12" x14ac:dyDescent="0.25">
      <c r="A4370" s="114">
        <v>42427</v>
      </c>
      <c r="B4370" s="16">
        <v>57509</v>
      </c>
      <c r="C4370" s="16" t="s">
        <v>158</v>
      </c>
      <c r="D4370" s="16">
        <v>15.6</v>
      </c>
      <c r="E4370" s="16" t="s">
        <v>4</v>
      </c>
      <c r="F4370" s="16"/>
      <c r="G4370" s="16"/>
      <c r="H4370" s="16"/>
      <c r="I4370" s="16">
        <v>0</v>
      </c>
      <c r="J4370" s="16"/>
      <c r="K4370" s="16"/>
      <c r="L4370" s="16"/>
    </row>
    <row r="4371" spans="1:12" x14ac:dyDescent="0.25">
      <c r="A4371" s="114">
        <v>42427</v>
      </c>
      <c r="B4371" s="16">
        <v>57510</v>
      </c>
      <c r="C4371" s="16" t="s">
        <v>152</v>
      </c>
      <c r="D4371" s="16">
        <v>14.9</v>
      </c>
      <c r="E4371" s="16" t="s">
        <v>4</v>
      </c>
      <c r="F4371" s="16"/>
      <c r="G4371" s="16"/>
      <c r="H4371" s="16"/>
      <c r="I4371" s="16">
        <v>0</v>
      </c>
      <c r="J4371" s="16"/>
      <c r="K4371" s="16"/>
      <c r="L4371" s="16"/>
    </row>
    <row r="4372" spans="1:12" x14ac:dyDescent="0.25">
      <c r="A4372" s="114">
        <v>42427</v>
      </c>
      <c r="B4372" s="16">
        <v>57511</v>
      </c>
      <c r="C4372" s="16" t="s">
        <v>151</v>
      </c>
      <c r="D4372" s="16">
        <v>14.9</v>
      </c>
      <c r="E4372" s="16" t="s">
        <v>4</v>
      </c>
      <c r="F4372" s="16"/>
      <c r="G4372" s="16"/>
      <c r="H4372" s="16"/>
      <c r="I4372" s="16">
        <v>0</v>
      </c>
      <c r="J4372" s="16"/>
      <c r="K4372" s="16"/>
      <c r="L4372" s="16"/>
    </row>
    <row r="4373" spans="1:12" x14ac:dyDescent="0.25">
      <c r="A4373" s="114">
        <v>42427</v>
      </c>
      <c r="B4373" s="16">
        <v>57512</v>
      </c>
      <c r="C4373" s="16" t="s">
        <v>158</v>
      </c>
      <c r="D4373" s="16">
        <v>15.6</v>
      </c>
      <c r="E4373" s="16" t="s">
        <v>4</v>
      </c>
      <c r="F4373" s="16"/>
      <c r="G4373" s="16"/>
      <c r="H4373" s="16"/>
      <c r="I4373" s="16">
        <v>0</v>
      </c>
      <c r="J4373" s="16"/>
      <c r="K4373" s="16"/>
      <c r="L4373" s="16"/>
    </row>
    <row r="4374" spans="1:12" x14ac:dyDescent="0.25">
      <c r="A4374" s="114">
        <v>42427</v>
      </c>
      <c r="B4374" s="16">
        <v>57513</v>
      </c>
      <c r="C4374" s="16" t="s">
        <v>153</v>
      </c>
      <c r="D4374" s="16">
        <v>13.3</v>
      </c>
      <c r="E4374" s="16" t="s">
        <v>4</v>
      </c>
      <c r="F4374" s="16"/>
      <c r="G4374" s="16"/>
      <c r="H4374" s="16"/>
      <c r="I4374" s="16">
        <v>0</v>
      </c>
      <c r="J4374" s="16"/>
      <c r="K4374" s="16"/>
      <c r="L4374" s="16"/>
    </row>
    <row r="4375" spans="1:12" ht="15.75" thickBot="1" x14ac:dyDescent="0.3">
      <c r="A4375" s="114">
        <v>42427</v>
      </c>
      <c r="B4375" s="16">
        <v>57514</v>
      </c>
      <c r="C4375" s="16" t="s">
        <v>151</v>
      </c>
      <c r="D4375" s="16">
        <v>14.9</v>
      </c>
      <c r="E4375" s="16" t="s">
        <v>4</v>
      </c>
      <c r="F4375" s="16"/>
      <c r="G4375" s="16"/>
      <c r="H4375" s="16"/>
      <c r="I4375" s="16">
        <v>0</v>
      </c>
      <c r="J4375" s="22"/>
      <c r="K4375" s="22"/>
      <c r="L4375" s="22"/>
    </row>
    <row r="4376" spans="1:12" x14ac:dyDescent="0.25">
      <c r="A4376" s="114">
        <v>42428</v>
      </c>
      <c r="B4376" s="16">
        <v>57515</v>
      </c>
      <c r="C4376" s="16" t="s">
        <v>151</v>
      </c>
      <c r="D4376" s="16">
        <v>14.9</v>
      </c>
      <c r="E4376" s="16" t="s">
        <v>4</v>
      </c>
      <c r="F4376" s="16"/>
      <c r="G4376" s="16"/>
      <c r="H4376" s="16"/>
      <c r="I4376" s="16">
        <v>0</v>
      </c>
      <c r="J4376" s="17"/>
      <c r="K4376" s="17"/>
      <c r="L4376" s="17"/>
    </row>
    <row r="4377" spans="1:12" x14ac:dyDescent="0.25">
      <c r="A4377" s="114">
        <v>42428</v>
      </c>
      <c r="B4377" s="16">
        <v>57516</v>
      </c>
      <c r="C4377" s="16" t="s">
        <v>158</v>
      </c>
      <c r="D4377" s="16">
        <v>15.6</v>
      </c>
      <c r="E4377" s="16" t="s">
        <v>4</v>
      </c>
      <c r="F4377" s="16"/>
      <c r="G4377" s="16"/>
      <c r="H4377" s="16"/>
      <c r="I4377" s="16">
        <v>0</v>
      </c>
      <c r="J4377" s="16"/>
      <c r="K4377" s="16"/>
      <c r="L4377" s="16"/>
    </row>
    <row r="4378" spans="1:12" x14ac:dyDescent="0.25">
      <c r="A4378" s="114">
        <v>42428</v>
      </c>
      <c r="B4378" s="16">
        <v>57517</v>
      </c>
      <c r="C4378" s="16" t="s">
        <v>153</v>
      </c>
      <c r="D4378" s="16">
        <v>13.3</v>
      </c>
      <c r="E4378" s="16" t="s">
        <v>4</v>
      </c>
      <c r="F4378" s="16"/>
      <c r="G4378" s="16"/>
      <c r="H4378" s="16"/>
      <c r="I4378" s="16">
        <v>0</v>
      </c>
      <c r="J4378" s="16"/>
      <c r="K4378" s="16"/>
      <c r="L4378" s="16"/>
    </row>
    <row r="4379" spans="1:12" x14ac:dyDescent="0.25">
      <c r="A4379" s="114">
        <v>42428</v>
      </c>
      <c r="B4379" s="16">
        <v>57518</v>
      </c>
      <c r="C4379" s="16" t="s">
        <v>151</v>
      </c>
      <c r="D4379" s="16">
        <v>14.9</v>
      </c>
      <c r="E4379" s="16" t="s">
        <v>4</v>
      </c>
      <c r="F4379" s="16"/>
      <c r="G4379" s="16"/>
      <c r="H4379" s="16"/>
      <c r="I4379" s="16">
        <v>0</v>
      </c>
      <c r="J4379" s="16"/>
      <c r="K4379" s="16"/>
      <c r="L4379" s="16"/>
    </row>
    <row r="4380" spans="1:12" x14ac:dyDescent="0.25">
      <c r="A4380" s="114">
        <v>42428</v>
      </c>
      <c r="B4380" s="16">
        <v>57519</v>
      </c>
      <c r="C4380" s="16" t="s">
        <v>158</v>
      </c>
      <c r="D4380" s="16">
        <v>15.6</v>
      </c>
      <c r="E4380" s="16" t="s">
        <v>4</v>
      </c>
      <c r="F4380" s="16"/>
      <c r="G4380" s="16"/>
      <c r="H4380" s="16"/>
      <c r="I4380" s="16">
        <v>0</v>
      </c>
      <c r="J4380" s="16"/>
      <c r="K4380" s="16"/>
      <c r="L4380" s="16"/>
    </row>
    <row r="4381" spans="1:12" x14ac:dyDescent="0.25">
      <c r="A4381" s="114">
        <v>42428</v>
      </c>
      <c r="B4381" s="16">
        <v>57520</v>
      </c>
      <c r="C4381" s="16" t="s">
        <v>153</v>
      </c>
      <c r="D4381" s="16">
        <v>13.3</v>
      </c>
      <c r="E4381" s="16" t="s">
        <v>4</v>
      </c>
      <c r="F4381" s="16"/>
      <c r="G4381" s="16"/>
      <c r="H4381" s="16"/>
      <c r="I4381" s="16">
        <v>0</v>
      </c>
      <c r="J4381" s="16"/>
      <c r="K4381" s="16"/>
      <c r="L4381" s="16"/>
    </row>
    <row r="4382" spans="1:12" x14ac:dyDescent="0.25">
      <c r="A4382" s="114">
        <v>42428</v>
      </c>
      <c r="B4382" s="16">
        <v>57521</v>
      </c>
      <c r="C4382" s="16" t="s">
        <v>151</v>
      </c>
      <c r="D4382" s="16">
        <v>14.9</v>
      </c>
      <c r="E4382" s="16" t="s">
        <v>4</v>
      </c>
      <c r="F4382" s="16"/>
      <c r="G4382" s="16"/>
      <c r="H4382" s="16"/>
      <c r="I4382" s="16">
        <v>0</v>
      </c>
      <c r="J4382" s="16"/>
      <c r="K4382" s="16"/>
      <c r="L4382" s="16"/>
    </row>
    <row r="4383" spans="1:12" x14ac:dyDescent="0.25">
      <c r="A4383" s="114">
        <v>42428</v>
      </c>
      <c r="B4383" s="16">
        <v>57522</v>
      </c>
      <c r="C4383" s="16" t="s">
        <v>158</v>
      </c>
      <c r="D4383" s="16">
        <v>15.6</v>
      </c>
      <c r="E4383" s="16" t="s">
        <v>4</v>
      </c>
      <c r="F4383" s="16"/>
      <c r="G4383" s="16"/>
      <c r="H4383" s="16"/>
      <c r="I4383" s="16">
        <v>0</v>
      </c>
      <c r="J4383" s="16"/>
      <c r="K4383" s="16"/>
      <c r="L4383" s="16"/>
    </row>
    <row r="4384" spans="1:12" x14ac:dyDescent="0.25">
      <c r="A4384" s="114">
        <v>42428</v>
      </c>
      <c r="B4384" s="16">
        <v>57523</v>
      </c>
      <c r="C4384" s="16" t="s">
        <v>153</v>
      </c>
      <c r="D4384" s="16">
        <v>13.3</v>
      </c>
      <c r="E4384" s="16" t="s">
        <v>4</v>
      </c>
      <c r="F4384" s="16"/>
      <c r="G4384" s="16"/>
      <c r="H4384" s="16"/>
      <c r="I4384" s="16">
        <v>0</v>
      </c>
      <c r="J4384" s="16"/>
      <c r="K4384" s="16"/>
      <c r="L4384" s="16"/>
    </row>
    <row r="4385" spans="1:12" x14ac:dyDescent="0.25">
      <c r="A4385" s="114">
        <v>42428</v>
      </c>
      <c r="B4385" s="16">
        <v>57524</v>
      </c>
      <c r="C4385" s="16" t="s">
        <v>151</v>
      </c>
      <c r="D4385" s="16">
        <v>14.9</v>
      </c>
      <c r="E4385" s="16" t="s">
        <v>4</v>
      </c>
      <c r="F4385" s="16"/>
      <c r="G4385" s="16"/>
      <c r="H4385" s="16"/>
      <c r="I4385" s="16">
        <v>0</v>
      </c>
      <c r="J4385" s="16"/>
      <c r="K4385" s="16"/>
      <c r="L4385" s="16"/>
    </row>
    <row r="4386" spans="1:12" x14ac:dyDescent="0.25">
      <c r="A4386" s="114">
        <v>42428</v>
      </c>
      <c r="B4386" s="16">
        <v>57525</v>
      </c>
      <c r="C4386" s="16" t="s">
        <v>158</v>
      </c>
      <c r="D4386" s="16">
        <v>15.6</v>
      </c>
      <c r="E4386" s="16" t="s">
        <v>4</v>
      </c>
      <c r="F4386" s="16"/>
      <c r="G4386" s="16"/>
      <c r="H4386" s="16"/>
      <c r="I4386" s="16">
        <v>0</v>
      </c>
      <c r="J4386" s="16"/>
      <c r="K4386" s="16"/>
      <c r="L4386" s="16"/>
    </row>
    <row r="4387" spans="1:12" x14ac:dyDescent="0.25">
      <c r="A4387" s="114">
        <v>42428</v>
      </c>
      <c r="B4387" s="16">
        <v>57526</v>
      </c>
      <c r="C4387" s="16" t="s">
        <v>153</v>
      </c>
      <c r="D4387" s="16">
        <v>13.3</v>
      </c>
      <c r="E4387" s="16" t="s">
        <v>4</v>
      </c>
      <c r="F4387" s="16"/>
      <c r="G4387" s="16"/>
      <c r="H4387" s="16"/>
      <c r="I4387" s="16">
        <v>0</v>
      </c>
      <c r="J4387" s="16"/>
      <c r="K4387" s="16"/>
      <c r="L4387" s="16"/>
    </row>
    <row r="4388" spans="1:12" x14ac:dyDescent="0.25">
      <c r="A4388" s="114">
        <v>42428</v>
      </c>
      <c r="B4388" s="16">
        <v>57527</v>
      </c>
      <c r="C4388" s="16" t="s">
        <v>151</v>
      </c>
      <c r="D4388" s="16">
        <v>14.9</v>
      </c>
      <c r="E4388" s="16" t="s">
        <v>4</v>
      </c>
      <c r="F4388" s="16"/>
      <c r="G4388" s="16"/>
      <c r="H4388" s="16"/>
      <c r="I4388" s="16">
        <v>0</v>
      </c>
      <c r="J4388" s="16"/>
      <c r="K4388" s="16"/>
      <c r="L4388" s="16"/>
    </row>
    <row r="4389" spans="1:12" x14ac:dyDescent="0.25">
      <c r="A4389" s="114">
        <v>42428</v>
      </c>
      <c r="B4389" s="16">
        <v>57528</v>
      </c>
      <c r="C4389" s="16" t="s">
        <v>158</v>
      </c>
      <c r="D4389" s="16">
        <v>15.6</v>
      </c>
      <c r="E4389" s="16" t="s">
        <v>4</v>
      </c>
      <c r="F4389" s="16"/>
      <c r="G4389" s="16"/>
      <c r="H4389" s="16"/>
      <c r="I4389" s="16">
        <v>0</v>
      </c>
      <c r="J4389" s="16"/>
      <c r="K4389" s="16"/>
      <c r="L4389" s="16"/>
    </row>
    <row r="4390" spans="1:12" x14ac:dyDescent="0.25">
      <c r="A4390" s="114">
        <v>42428</v>
      </c>
      <c r="B4390" s="16">
        <v>57529</v>
      </c>
      <c r="C4390" s="16" t="s">
        <v>153</v>
      </c>
      <c r="D4390" s="16">
        <v>13.3</v>
      </c>
      <c r="E4390" s="16" t="s">
        <v>4</v>
      </c>
      <c r="F4390" s="16"/>
      <c r="G4390" s="16"/>
      <c r="H4390" s="16"/>
      <c r="I4390" s="16">
        <v>0</v>
      </c>
      <c r="J4390" s="16"/>
      <c r="K4390" s="16"/>
      <c r="L4390" s="16"/>
    </row>
    <row r="4391" spans="1:12" x14ac:dyDescent="0.25">
      <c r="A4391" s="114">
        <v>42428</v>
      </c>
      <c r="B4391" s="16">
        <v>57530</v>
      </c>
      <c r="C4391" s="16" t="s">
        <v>151</v>
      </c>
      <c r="D4391" s="16">
        <v>14.9</v>
      </c>
      <c r="E4391" s="16" t="s">
        <v>4</v>
      </c>
      <c r="F4391" s="16"/>
      <c r="G4391" s="16"/>
      <c r="H4391" s="16"/>
      <c r="I4391" s="16">
        <v>0</v>
      </c>
      <c r="J4391" s="16"/>
      <c r="K4391" s="16"/>
      <c r="L4391" s="16"/>
    </row>
    <row r="4392" spans="1:12" x14ac:dyDescent="0.25">
      <c r="A4392" s="114">
        <v>42428</v>
      </c>
      <c r="B4392" s="16">
        <v>57531</v>
      </c>
      <c r="C4392" s="16" t="s">
        <v>158</v>
      </c>
      <c r="D4392" s="16">
        <v>15.6</v>
      </c>
      <c r="E4392" s="16" t="s">
        <v>4</v>
      </c>
      <c r="F4392" s="16"/>
      <c r="G4392" s="16"/>
      <c r="H4392" s="16"/>
      <c r="I4392" s="16">
        <v>0</v>
      </c>
      <c r="J4392" s="16"/>
      <c r="K4392" s="16"/>
      <c r="L4392" s="16"/>
    </row>
    <row r="4393" spans="1:12" x14ac:dyDescent="0.25">
      <c r="A4393" s="114">
        <v>42428</v>
      </c>
      <c r="B4393" s="16">
        <v>57532</v>
      </c>
      <c r="C4393" s="16" t="s">
        <v>153</v>
      </c>
      <c r="D4393" s="16">
        <v>13.3</v>
      </c>
      <c r="E4393" s="16" t="s">
        <v>4</v>
      </c>
      <c r="F4393" s="16"/>
      <c r="G4393" s="16"/>
      <c r="H4393" s="16"/>
      <c r="I4393" s="16">
        <v>0</v>
      </c>
      <c r="J4393" s="16"/>
      <c r="K4393" s="16"/>
      <c r="L4393" s="16"/>
    </row>
    <row r="4394" spans="1:12" x14ac:dyDescent="0.25">
      <c r="A4394" s="114">
        <v>42428</v>
      </c>
      <c r="B4394" s="16">
        <v>57533</v>
      </c>
      <c r="C4394" s="16" t="s">
        <v>151</v>
      </c>
      <c r="D4394" s="16">
        <v>14.9</v>
      </c>
      <c r="E4394" s="16" t="s">
        <v>4</v>
      </c>
      <c r="F4394" s="16"/>
      <c r="G4394" s="16"/>
      <c r="H4394" s="16"/>
      <c r="I4394" s="16">
        <v>0</v>
      </c>
      <c r="J4394" s="16"/>
      <c r="K4394" s="16"/>
      <c r="L4394" s="16"/>
    </row>
    <row r="4395" spans="1:12" x14ac:dyDescent="0.25">
      <c r="A4395" s="114">
        <v>42428</v>
      </c>
      <c r="B4395" s="16">
        <v>57534</v>
      </c>
      <c r="C4395" s="16" t="s">
        <v>153</v>
      </c>
      <c r="D4395" s="16">
        <v>13.3</v>
      </c>
      <c r="E4395" s="16" t="s">
        <v>4</v>
      </c>
      <c r="F4395" s="16"/>
      <c r="G4395" s="16"/>
      <c r="H4395" s="16"/>
      <c r="I4395" s="16">
        <v>0</v>
      </c>
      <c r="J4395" s="16"/>
      <c r="K4395" s="16"/>
      <c r="L4395" s="16"/>
    </row>
    <row r="4396" spans="1:12" x14ac:dyDescent="0.25">
      <c r="A4396" s="114">
        <v>42428</v>
      </c>
      <c r="B4396" s="16">
        <v>57535</v>
      </c>
      <c r="C4396" s="16" t="s">
        <v>151</v>
      </c>
      <c r="D4396" s="16">
        <v>14.9</v>
      </c>
      <c r="E4396" s="16" t="s">
        <v>4</v>
      </c>
      <c r="F4396" s="16"/>
      <c r="G4396" s="16"/>
      <c r="H4396" s="16"/>
      <c r="I4396" s="16">
        <v>0</v>
      </c>
      <c r="J4396" s="16"/>
      <c r="K4396" s="16"/>
      <c r="L4396" s="16"/>
    </row>
    <row r="4397" spans="1:12" x14ac:dyDescent="0.25">
      <c r="A4397" s="114">
        <v>42428</v>
      </c>
      <c r="B4397" s="16">
        <v>57536</v>
      </c>
      <c r="C4397" s="16" t="s">
        <v>152</v>
      </c>
      <c r="D4397" s="16">
        <v>14.9</v>
      </c>
      <c r="E4397" s="16" t="s">
        <v>4</v>
      </c>
      <c r="F4397" s="16"/>
      <c r="G4397" s="16"/>
      <c r="H4397" s="16"/>
      <c r="I4397" s="16">
        <v>0</v>
      </c>
      <c r="J4397" s="16"/>
      <c r="K4397" s="16"/>
      <c r="L4397" s="16"/>
    </row>
    <row r="4398" spans="1:12" x14ac:dyDescent="0.25">
      <c r="A4398" s="114">
        <v>42428</v>
      </c>
      <c r="B4398" s="16">
        <v>57537</v>
      </c>
      <c r="C4398" s="16" t="s">
        <v>153</v>
      </c>
      <c r="D4398" s="16">
        <v>13.3</v>
      </c>
      <c r="E4398" s="16" t="s">
        <v>4</v>
      </c>
      <c r="F4398" s="16"/>
      <c r="G4398" s="16"/>
      <c r="H4398" s="16"/>
      <c r="I4398" s="16">
        <v>0</v>
      </c>
      <c r="J4398" s="16"/>
      <c r="K4398" s="16"/>
      <c r="L4398" s="16"/>
    </row>
    <row r="4399" spans="1:12" x14ac:dyDescent="0.25">
      <c r="A4399" s="114">
        <v>42428</v>
      </c>
      <c r="B4399" s="16">
        <v>57538</v>
      </c>
      <c r="C4399" s="16" t="s">
        <v>151</v>
      </c>
      <c r="D4399" s="16">
        <v>14.9</v>
      </c>
      <c r="E4399" s="16" t="s">
        <v>4</v>
      </c>
      <c r="F4399" s="16"/>
      <c r="G4399" s="16"/>
      <c r="H4399" s="16"/>
      <c r="I4399" s="16">
        <v>0</v>
      </c>
      <c r="J4399" s="16"/>
      <c r="K4399" s="16"/>
      <c r="L4399" s="16"/>
    </row>
    <row r="4400" spans="1:12" x14ac:dyDescent="0.25">
      <c r="A4400" s="114">
        <v>42428</v>
      </c>
      <c r="B4400" s="16">
        <v>57539</v>
      </c>
      <c r="C4400" s="16" t="s">
        <v>152</v>
      </c>
      <c r="D4400" s="16">
        <v>14.9</v>
      </c>
      <c r="E4400" s="16" t="s">
        <v>4</v>
      </c>
      <c r="F4400" s="16"/>
      <c r="G4400" s="16"/>
      <c r="H4400" s="16"/>
      <c r="I4400" s="16">
        <v>0</v>
      </c>
      <c r="J4400" s="16"/>
      <c r="K4400" s="16"/>
      <c r="L4400" s="16"/>
    </row>
    <row r="4401" spans="1:12" x14ac:dyDescent="0.25">
      <c r="A4401" s="114">
        <v>42428</v>
      </c>
      <c r="B4401" s="16">
        <v>57540</v>
      </c>
      <c r="C4401" s="16" t="s">
        <v>153</v>
      </c>
      <c r="D4401" s="16">
        <v>13.3</v>
      </c>
      <c r="E4401" s="16" t="s">
        <v>4</v>
      </c>
      <c r="F4401" s="16"/>
      <c r="G4401" s="16"/>
      <c r="H4401" s="16"/>
      <c r="I4401" s="16">
        <v>0</v>
      </c>
      <c r="J4401" s="16"/>
      <c r="K4401" s="16"/>
      <c r="L4401" s="16"/>
    </row>
    <row r="4402" spans="1:12" x14ac:dyDescent="0.25">
      <c r="A4402" s="114">
        <v>42428</v>
      </c>
      <c r="B4402" s="16">
        <v>57541</v>
      </c>
      <c r="C4402" s="16" t="s">
        <v>151</v>
      </c>
      <c r="D4402" s="16">
        <v>14.9</v>
      </c>
      <c r="E4402" s="16" t="s">
        <v>4</v>
      </c>
      <c r="F4402" s="16"/>
      <c r="G4402" s="16"/>
      <c r="H4402" s="16"/>
      <c r="I4402" s="16">
        <v>0</v>
      </c>
      <c r="J4402" s="16"/>
      <c r="K4402" s="16"/>
      <c r="L4402" s="16"/>
    </row>
    <row r="4403" spans="1:12" x14ac:dyDescent="0.25">
      <c r="A4403" s="114">
        <v>42428</v>
      </c>
      <c r="B4403" s="16">
        <v>57542</v>
      </c>
      <c r="C4403" s="16" t="s">
        <v>152</v>
      </c>
      <c r="D4403" s="16">
        <v>14.9</v>
      </c>
      <c r="E4403" s="16" t="s">
        <v>4</v>
      </c>
      <c r="F4403" s="16"/>
      <c r="G4403" s="16"/>
      <c r="H4403" s="16"/>
      <c r="I4403" s="16">
        <v>0</v>
      </c>
      <c r="J4403" s="16"/>
      <c r="K4403" s="16"/>
      <c r="L4403" s="16"/>
    </row>
    <row r="4404" spans="1:12" x14ac:dyDescent="0.25">
      <c r="A4404" s="114">
        <v>42428</v>
      </c>
      <c r="B4404" s="16">
        <v>57543</v>
      </c>
      <c r="C4404" s="16" t="s">
        <v>153</v>
      </c>
      <c r="D4404" s="16">
        <v>13.3</v>
      </c>
      <c r="E4404" s="16" t="s">
        <v>4</v>
      </c>
      <c r="F4404" s="16"/>
      <c r="G4404" s="16"/>
      <c r="H4404" s="16"/>
      <c r="I4404" s="16">
        <v>0</v>
      </c>
      <c r="J4404" s="16"/>
      <c r="K4404" s="16"/>
      <c r="L4404" s="16"/>
    </row>
    <row r="4405" spans="1:12" x14ac:dyDescent="0.25">
      <c r="A4405" s="114">
        <v>42428</v>
      </c>
      <c r="B4405" s="16">
        <v>57544</v>
      </c>
      <c r="C4405" s="16" t="s">
        <v>151</v>
      </c>
      <c r="D4405" s="16">
        <v>14.9</v>
      </c>
      <c r="E4405" s="16" t="s">
        <v>4</v>
      </c>
      <c r="F4405" s="16"/>
      <c r="G4405" s="16"/>
      <c r="H4405" s="16"/>
      <c r="I4405" s="16">
        <v>0</v>
      </c>
      <c r="J4405" s="16"/>
      <c r="K4405" s="16"/>
      <c r="L4405" s="16"/>
    </row>
    <row r="4406" spans="1:12" x14ac:dyDescent="0.25">
      <c r="A4406" s="114">
        <v>42428</v>
      </c>
      <c r="B4406" s="16">
        <v>57545</v>
      </c>
      <c r="C4406" s="16" t="s">
        <v>152</v>
      </c>
      <c r="D4406" s="16">
        <v>14.9</v>
      </c>
      <c r="E4406" s="16" t="s">
        <v>4</v>
      </c>
      <c r="F4406" s="16"/>
      <c r="G4406" s="16"/>
      <c r="H4406" s="16"/>
      <c r="I4406" s="16">
        <v>0</v>
      </c>
      <c r="J4406" s="16"/>
      <c r="K4406" s="16"/>
      <c r="L4406" s="16"/>
    </row>
    <row r="4407" spans="1:12" x14ac:dyDescent="0.25">
      <c r="A4407" s="114">
        <v>42428</v>
      </c>
      <c r="B4407" s="16">
        <v>57546</v>
      </c>
      <c r="C4407" s="16" t="s">
        <v>153</v>
      </c>
      <c r="D4407" s="16">
        <v>13.3</v>
      </c>
      <c r="E4407" s="16" t="s">
        <v>4</v>
      </c>
      <c r="F4407" s="16"/>
      <c r="G4407" s="16"/>
      <c r="H4407" s="16"/>
      <c r="I4407" s="16">
        <v>0</v>
      </c>
      <c r="J4407" s="16"/>
      <c r="K4407" s="16"/>
      <c r="L4407" s="16"/>
    </row>
    <row r="4408" spans="1:12" x14ac:dyDescent="0.25">
      <c r="A4408" s="114">
        <v>42428</v>
      </c>
      <c r="B4408" s="16">
        <v>57547</v>
      </c>
      <c r="C4408" s="16" t="s">
        <v>151</v>
      </c>
      <c r="D4408" s="16">
        <v>14.9</v>
      </c>
      <c r="E4408" s="16" t="s">
        <v>4</v>
      </c>
      <c r="F4408" s="16"/>
      <c r="G4408" s="16"/>
      <c r="H4408" s="16"/>
      <c r="I4408" s="16">
        <v>0</v>
      </c>
      <c r="J4408" s="16"/>
      <c r="K4408" s="16"/>
      <c r="L4408" s="16"/>
    </row>
    <row r="4409" spans="1:12" x14ac:dyDescent="0.25">
      <c r="A4409" s="114">
        <v>42428</v>
      </c>
      <c r="B4409" s="16">
        <v>57548</v>
      </c>
      <c r="C4409" s="16" t="s">
        <v>152</v>
      </c>
      <c r="D4409" s="16">
        <v>14.9</v>
      </c>
      <c r="E4409" s="16" t="s">
        <v>4</v>
      </c>
      <c r="F4409" s="16"/>
      <c r="G4409" s="16"/>
      <c r="H4409" s="16"/>
      <c r="I4409" s="16">
        <v>0</v>
      </c>
      <c r="J4409" s="16"/>
      <c r="K4409" s="16"/>
      <c r="L4409" s="16"/>
    </row>
    <row r="4410" spans="1:12" x14ac:dyDescent="0.25">
      <c r="A4410" s="114">
        <v>42428</v>
      </c>
      <c r="B4410" s="16">
        <v>57549</v>
      </c>
      <c r="C4410" s="16" t="s">
        <v>153</v>
      </c>
      <c r="D4410" s="16">
        <v>13.3</v>
      </c>
      <c r="E4410" s="16" t="s">
        <v>4</v>
      </c>
      <c r="F4410" s="16"/>
      <c r="G4410" s="16"/>
      <c r="H4410" s="16"/>
      <c r="I4410" s="16">
        <v>0</v>
      </c>
      <c r="J4410" s="16"/>
      <c r="K4410" s="16"/>
      <c r="L4410" s="16"/>
    </row>
    <row r="4411" spans="1:12" x14ac:dyDescent="0.25">
      <c r="A4411" s="114">
        <v>42428</v>
      </c>
      <c r="B4411" s="16">
        <v>57550</v>
      </c>
      <c r="C4411" s="16" t="s">
        <v>151</v>
      </c>
      <c r="D4411" s="16">
        <v>14.9</v>
      </c>
      <c r="E4411" s="16" t="s">
        <v>4</v>
      </c>
      <c r="F4411" s="16"/>
      <c r="G4411" s="16"/>
      <c r="H4411" s="16"/>
      <c r="I4411" s="16">
        <v>0</v>
      </c>
      <c r="J4411" s="16"/>
      <c r="K4411" s="16"/>
      <c r="L4411" s="16"/>
    </row>
    <row r="4412" spans="1:12" x14ac:dyDescent="0.25">
      <c r="A4412" s="114">
        <v>42428</v>
      </c>
      <c r="B4412" s="16">
        <v>57551</v>
      </c>
      <c r="C4412" s="16" t="s">
        <v>152</v>
      </c>
      <c r="D4412" s="16">
        <v>14.9</v>
      </c>
      <c r="E4412" s="16" t="s">
        <v>4</v>
      </c>
      <c r="F4412" s="16"/>
      <c r="G4412" s="16"/>
      <c r="H4412" s="16"/>
      <c r="I4412" s="16">
        <v>0</v>
      </c>
      <c r="J4412" s="16"/>
      <c r="K4412" s="16"/>
      <c r="L4412" s="16"/>
    </row>
    <row r="4413" spans="1:12" x14ac:dyDescent="0.25">
      <c r="A4413" s="114">
        <v>42428</v>
      </c>
      <c r="B4413" s="16">
        <v>57552</v>
      </c>
      <c r="C4413" s="16" t="s">
        <v>153</v>
      </c>
      <c r="D4413" s="16">
        <v>13.3</v>
      </c>
      <c r="E4413" s="16" t="s">
        <v>4</v>
      </c>
      <c r="F4413" s="16"/>
      <c r="G4413" s="16"/>
      <c r="H4413" s="16"/>
      <c r="I4413" s="16">
        <v>0</v>
      </c>
      <c r="J4413" s="16"/>
      <c r="K4413" s="16"/>
      <c r="L4413" s="16"/>
    </row>
    <row r="4414" spans="1:12" x14ac:dyDescent="0.25">
      <c r="A4414" s="114">
        <v>42428</v>
      </c>
      <c r="B4414" s="16">
        <v>57553</v>
      </c>
      <c r="C4414" s="16" t="s">
        <v>151</v>
      </c>
      <c r="D4414" s="16">
        <v>14.9</v>
      </c>
      <c r="E4414" s="16" t="s">
        <v>4</v>
      </c>
      <c r="F4414" s="16"/>
      <c r="G4414" s="16"/>
      <c r="H4414" s="16"/>
      <c r="I4414" s="16">
        <v>0</v>
      </c>
      <c r="J4414" s="16"/>
      <c r="K4414" s="16"/>
      <c r="L4414" s="16"/>
    </row>
    <row r="4415" spans="1:12" x14ac:dyDescent="0.25">
      <c r="A4415" s="114">
        <v>42428</v>
      </c>
      <c r="B4415" s="16">
        <v>57554</v>
      </c>
      <c r="C4415" s="16" t="s">
        <v>152</v>
      </c>
      <c r="D4415" s="16">
        <v>14.9</v>
      </c>
      <c r="E4415" s="16" t="s">
        <v>4</v>
      </c>
      <c r="F4415" s="16"/>
      <c r="G4415" s="16"/>
      <c r="H4415" s="16"/>
      <c r="I4415" s="16">
        <v>0</v>
      </c>
      <c r="J4415" s="16"/>
      <c r="K4415" s="16"/>
      <c r="L4415" s="16"/>
    </row>
    <row r="4416" spans="1:12" x14ac:dyDescent="0.25">
      <c r="A4416" s="114">
        <v>42428</v>
      </c>
      <c r="B4416" s="16">
        <v>57555</v>
      </c>
      <c r="C4416" s="16" t="s">
        <v>153</v>
      </c>
      <c r="D4416" s="16">
        <v>13.3</v>
      </c>
      <c r="E4416" s="16" t="s">
        <v>4</v>
      </c>
      <c r="F4416" s="16"/>
      <c r="G4416" s="16"/>
      <c r="H4416" s="16"/>
      <c r="I4416" s="16">
        <v>0</v>
      </c>
      <c r="J4416" s="16"/>
      <c r="K4416" s="16"/>
      <c r="L4416" s="16"/>
    </row>
    <row r="4417" spans="1:12" x14ac:dyDescent="0.25">
      <c r="A4417" s="114">
        <v>42428</v>
      </c>
      <c r="B4417" s="16">
        <v>57556</v>
      </c>
      <c r="C4417" s="16" t="s">
        <v>151</v>
      </c>
      <c r="D4417" s="16">
        <v>14.9</v>
      </c>
      <c r="E4417" s="16" t="s">
        <v>4</v>
      </c>
      <c r="F4417" s="16"/>
      <c r="G4417" s="16"/>
      <c r="H4417" s="16"/>
      <c r="I4417" s="16">
        <v>0</v>
      </c>
      <c r="J4417" s="16"/>
      <c r="K4417" s="16"/>
      <c r="L4417" s="16"/>
    </row>
    <row r="4418" spans="1:12" x14ac:dyDescent="0.25">
      <c r="A4418" s="114">
        <v>42428</v>
      </c>
      <c r="B4418" s="16">
        <v>57557</v>
      </c>
      <c r="C4418" s="16" t="s">
        <v>152</v>
      </c>
      <c r="D4418" s="16">
        <v>14.9</v>
      </c>
      <c r="E4418" s="16" t="s">
        <v>4</v>
      </c>
      <c r="F4418" s="16"/>
      <c r="G4418" s="16"/>
      <c r="H4418" s="16"/>
      <c r="I4418" s="16">
        <v>0</v>
      </c>
      <c r="J4418" s="16"/>
      <c r="K4418" s="16"/>
      <c r="L4418" s="16"/>
    </row>
    <row r="4419" spans="1:12" x14ac:dyDescent="0.25">
      <c r="A4419" s="114">
        <v>42428</v>
      </c>
      <c r="B4419" s="16">
        <v>57558</v>
      </c>
      <c r="C4419" s="16" t="s">
        <v>153</v>
      </c>
      <c r="D4419" s="16">
        <v>13.3</v>
      </c>
      <c r="E4419" s="16" t="s">
        <v>4</v>
      </c>
      <c r="F4419" s="16"/>
      <c r="G4419" s="16"/>
      <c r="H4419" s="16"/>
      <c r="I4419" s="16">
        <v>0</v>
      </c>
      <c r="J4419" s="16"/>
      <c r="K4419" s="16"/>
      <c r="L4419" s="16"/>
    </row>
    <row r="4420" spans="1:12" x14ac:dyDescent="0.25">
      <c r="A4420" s="114">
        <v>42428</v>
      </c>
      <c r="B4420" s="16">
        <v>57559</v>
      </c>
      <c r="C4420" s="16" t="s">
        <v>151</v>
      </c>
      <c r="D4420" s="16">
        <v>14.9</v>
      </c>
      <c r="E4420" s="16" t="s">
        <v>4</v>
      </c>
      <c r="F4420" s="16"/>
      <c r="G4420" s="16"/>
      <c r="H4420" s="16"/>
      <c r="I4420" s="16">
        <v>0</v>
      </c>
      <c r="J4420" s="16"/>
      <c r="K4420" s="16"/>
      <c r="L4420" s="16"/>
    </row>
    <row r="4421" spans="1:12" x14ac:dyDescent="0.25">
      <c r="A4421" s="114">
        <v>42428</v>
      </c>
      <c r="B4421" s="16">
        <v>57560</v>
      </c>
      <c r="C4421" s="16" t="s">
        <v>152</v>
      </c>
      <c r="D4421" s="16">
        <v>14.9</v>
      </c>
      <c r="E4421" s="16" t="s">
        <v>4</v>
      </c>
      <c r="F4421" s="16"/>
      <c r="G4421" s="16"/>
      <c r="H4421" s="16"/>
      <c r="I4421" s="16">
        <v>0</v>
      </c>
      <c r="J4421" s="16"/>
      <c r="K4421" s="16"/>
      <c r="L4421" s="16"/>
    </row>
    <row r="4422" spans="1:12" x14ac:dyDescent="0.25">
      <c r="A4422" s="114">
        <v>42428</v>
      </c>
      <c r="B4422" s="16">
        <v>57561</v>
      </c>
      <c r="C4422" s="16" t="s">
        <v>153</v>
      </c>
      <c r="D4422" s="16">
        <v>13.3</v>
      </c>
      <c r="E4422" s="16" t="s">
        <v>4</v>
      </c>
      <c r="F4422" s="16"/>
      <c r="G4422" s="16"/>
      <c r="H4422" s="16"/>
      <c r="I4422" s="16">
        <v>0</v>
      </c>
      <c r="J4422" s="16"/>
      <c r="K4422" s="16"/>
      <c r="L4422" s="16"/>
    </row>
    <row r="4423" spans="1:12" x14ac:dyDescent="0.25">
      <c r="A4423" s="114">
        <v>42428</v>
      </c>
      <c r="B4423" s="16">
        <v>57562</v>
      </c>
      <c r="C4423" s="16" t="s">
        <v>151</v>
      </c>
      <c r="D4423" s="16">
        <v>14.9</v>
      </c>
      <c r="E4423" s="16" t="s">
        <v>4</v>
      </c>
      <c r="F4423" s="16"/>
      <c r="G4423" s="16"/>
      <c r="H4423" s="16"/>
      <c r="I4423" s="16">
        <v>0</v>
      </c>
      <c r="J4423" s="16"/>
      <c r="K4423" s="16"/>
      <c r="L4423" s="16"/>
    </row>
    <row r="4424" spans="1:12" x14ac:dyDescent="0.25">
      <c r="A4424" s="114">
        <v>42428</v>
      </c>
      <c r="B4424" s="16">
        <v>57563</v>
      </c>
      <c r="C4424" s="16" t="s">
        <v>152</v>
      </c>
      <c r="D4424" s="16">
        <v>14.9</v>
      </c>
      <c r="E4424" s="16" t="s">
        <v>4</v>
      </c>
      <c r="F4424" s="16"/>
      <c r="G4424" s="16"/>
      <c r="H4424" s="16"/>
      <c r="I4424" s="16">
        <v>0</v>
      </c>
      <c r="J4424" s="16"/>
      <c r="K4424" s="16"/>
      <c r="L4424" s="16"/>
    </row>
    <row r="4425" spans="1:12" x14ac:dyDescent="0.25">
      <c r="A4425" s="114">
        <v>42428</v>
      </c>
      <c r="B4425" s="16">
        <v>57564</v>
      </c>
      <c r="C4425" s="16" t="s">
        <v>153</v>
      </c>
      <c r="D4425" s="16">
        <v>13.3</v>
      </c>
      <c r="E4425" s="16" t="s">
        <v>4</v>
      </c>
      <c r="F4425" s="16"/>
      <c r="G4425" s="16"/>
      <c r="H4425" s="16"/>
      <c r="I4425" s="16">
        <v>0</v>
      </c>
      <c r="J4425" s="16"/>
      <c r="K4425" s="16"/>
      <c r="L4425" s="16"/>
    </row>
    <row r="4426" spans="1:12" x14ac:dyDescent="0.25">
      <c r="A4426" s="114">
        <v>42428</v>
      </c>
      <c r="B4426" s="16">
        <v>57565</v>
      </c>
      <c r="C4426" s="16" t="s">
        <v>151</v>
      </c>
      <c r="D4426" s="16">
        <v>14.9</v>
      </c>
      <c r="E4426" s="16" t="s">
        <v>4</v>
      </c>
      <c r="F4426" s="16"/>
      <c r="G4426" s="16"/>
      <c r="H4426" s="16"/>
      <c r="I4426" s="16">
        <v>0</v>
      </c>
      <c r="J4426" s="16"/>
      <c r="K4426" s="16"/>
      <c r="L4426" s="16"/>
    </row>
    <row r="4427" spans="1:12" x14ac:dyDescent="0.25">
      <c r="A4427" s="114">
        <v>42428</v>
      </c>
      <c r="B4427" s="16">
        <v>57566</v>
      </c>
      <c r="C4427" s="16" t="s">
        <v>152</v>
      </c>
      <c r="D4427" s="16">
        <v>14.9</v>
      </c>
      <c r="E4427" s="16" t="s">
        <v>4</v>
      </c>
      <c r="F4427" s="16"/>
      <c r="G4427" s="16"/>
      <c r="H4427" s="16"/>
      <c r="I4427" s="16">
        <v>0</v>
      </c>
      <c r="J4427" s="16"/>
      <c r="K4427" s="16"/>
      <c r="L4427" s="16"/>
    </row>
    <row r="4428" spans="1:12" x14ac:dyDescent="0.25">
      <c r="A4428" s="114">
        <v>42428</v>
      </c>
      <c r="B4428" s="16">
        <v>57567</v>
      </c>
      <c r="C4428" s="16" t="s">
        <v>153</v>
      </c>
      <c r="D4428" s="16">
        <v>13.3</v>
      </c>
      <c r="E4428" s="16" t="s">
        <v>4</v>
      </c>
      <c r="F4428" s="16"/>
      <c r="G4428" s="16"/>
      <c r="H4428" s="16"/>
      <c r="I4428" s="16">
        <v>0</v>
      </c>
      <c r="J4428" s="16"/>
      <c r="K4428" s="16"/>
      <c r="L4428" s="16"/>
    </row>
    <row r="4429" spans="1:12" x14ac:dyDescent="0.25">
      <c r="A4429" s="114">
        <v>42428</v>
      </c>
      <c r="B4429" s="16">
        <v>57568</v>
      </c>
      <c r="C4429" s="16" t="s">
        <v>151</v>
      </c>
      <c r="D4429" s="16">
        <v>14.9</v>
      </c>
      <c r="E4429" s="16" t="s">
        <v>4</v>
      </c>
      <c r="F4429" s="16"/>
      <c r="G4429" s="16"/>
      <c r="H4429" s="16"/>
      <c r="I4429" s="16">
        <v>0</v>
      </c>
      <c r="J4429" s="16"/>
      <c r="K4429" s="16"/>
      <c r="L4429" s="16"/>
    </row>
    <row r="4430" spans="1:12" x14ac:dyDescent="0.25">
      <c r="A4430" s="114">
        <v>42428</v>
      </c>
      <c r="B4430" s="16">
        <v>57569</v>
      </c>
      <c r="C4430" s="16" t="s">
        <v>152</v>
      </c>
      <c r="D4430" s="16">
        <v>14.9</v>
      </c>
      <c r="E4430" s="16" t="s">
        <v>4</v>
      </c>
      <c r="F4430" s="16"/>
      <c r="G4430" s="16"/>
      <c r="H4430" s="16"/>
      <c r="I4430" s="16">
        <v>0</v>
      </c>
      <c r="J4430" s="16"/>
      <c r="K4430" s="16"/>
      <c r="L4430" s="16"/>
    </row>
    <row r="4431" spans="1:12" x14ac:dyDescent="0.25">
      <c r="A4431" s="114">
        <v>42428</v>
      </c>
      <c r="B4431" s="16">
        <v>57570</v>
      </c>
      <c r="C4431" s="16" t="s">
        <v>153</v>
      </c>
      <c r="D4431" s="16">
        <v>13.3</v>
      </c>
      <c r="E4431" s="16" t="s">
        <v>4</v>
      </c>
      <c r="F4431" s="16"/>
      <c r="G4431" s="16"/>
      <c r="H4431" s="16"/>
      <c r="I4431" s="16">
        <v>0</v>
      </c>
      <c r="J4431" s="16"/>
      <c r="K4431" s="16"/>
      <c r="L4431" s="16"/>
    </row>
    <row r="4432" spans="1:12" x14ac:dyDescent="0.25">
      <c r="A4432" s="114">
        <v>42428</v>
      </c>
      <c r="B4432" s="16">
        <v>57571</v>
      </c>
      <c r="C4432" s="16" t="s">
        <v>151</v>
      </c>
      <c r="D4432" s="16">
        <v>14.9</v>
      </c>
      <c r="E4432" s="16" t="s">
        <v>4</v>
      </c>
      <c r="F4432" s="16"/>
      <c r="G4432" s="16"/>
      <c r="H4432" s="16"/>
      <c r="I4432" s="16">
        <v>0</v>
      </c>
      <c r="J4432" s="16"/>
      <c r="K4432" s="16"/>
      <c r="L4432" s="16"/>
    </row>
    <row r="4433" spans="1:12" x14ac:dyDescent="0.25">
      <c r="A4433" s="114">
        <v>42428</v>
      </c>
      <c r="B4433" s="16">
        <v>57572</v>
      </c>
      <c r="C4433" s="16" t="s">
        <v>152</v>
      </c>
      <c r="D4433" s="16">
        <v>14.9</v>
      </c>
      <c r="E4433" s="16" t="s">
        <v>4</v>
      </c>
      <c r="F4433" s="16"/>
      <c r="G4433" s="16"/>
      <c r="H4433" s="16"/>
      <c r="I4433" s="16">
        <v>0</v>
      </c>
      <c r="J4433" s="16"/>
      <c r="K4433" s="16"/>
      <c r="L4433" s="16"/>
    </row>
    <row r="4434" spans="1:12" x14ac:dyDescent="0.25">
      <c r="A4434" s="114">
        <v>42428</v>
      </c>
      <c r="B4434" s="16">
        <v>57573</v>
      </c>
      <c r="C4434" s="16" t="s">
        <v>153</v>
      </c>
      <c r="D4434" s="16">
        <v>13.3</v>
      </c>
      <c r="E4434" s="16" t="s">
        <v>4</v>
      </c>
      <c r="F4434" s="16"/>
      <c r="G4434" s="16"/>
      <c r="H4434" s="16"/>
      <c r="I4434" s="16">
        <v>0</v>
      </c>
      <c r="J4434" s="16"/>
      <c r="K4434" s="16"/>
      <c r="L4434" s="16"/>
    </row>
    <row r="4435" spans="1:12" x14ac:dyDescent="0.25">
      <c r="A4435" s="114">
        <v>42428</v>
      </c>
      <c r="B4435" s="16">
        <v>57574</v>
      </c>
      <c r="C4435" s="16" t="s">
        <v>151</v>
      </c>
      <c r="D4435" s="16">
        <v>14.9</v>
      </c>
      <c r="E4435" s="16" t="s">
        <v>4</v>
      </c>
      <c r="F4435" s="16"/>
      <c r="G4435" s="16"/>
      <c r="H4435" s="16"/>
      <c r="I4435" s="16">
        <v>0</v>
      </c>
      <c r="J4435" s="16"/>
      <c r="K4435" s="16"/>
      <c r="L4435" s="16"/>
    </row>
    <row r="4436" spans="1:12" x14ac:dyDescent="0.25">
      <c r="A4436" s="114">
        <v>42428</v>
      </c>
      <c r="B4436" s="16">
        <v>57575</v>
      </c>
      <c r="C4436" s="16" t="s">
        <v>152</v>
      </c>
      <c r="D4436" s="16">
        <v>14.9</v>
      </c>
      <c r="E4436" s="16" t="s">
        <v>4</v>
      </c>
      <c r="F4436" s="16"/>
      <c r="G4436" s="16"/>
      <c r="H4436" s="16"/>
      <c r="I4436" s="16">
        <v>0</v>
      </c>
      <c r="J4436" s="16"/>
      <c r="K4436" s="16"/>
      <c r="L4436" s="16"/>
    </row>
    <row r="4437" spans="1:12" x14ac:dyDescent="0.25">
      <c r="A4437" s="114">
        <v>42428</v>
      </c>
      <c r="B4437" s="16">
        <v>57576</v>
      </c>
      <c r="C4437" s="16" t="s">
        <v>153</v>
      </c>
      <c r="D4437" s="16">
        <v>13.3</v>
      </c>
      <c r="E4437" s="16" t="s">
        <v>4</v>
      </c>
      <c r="F4437" s="16"/>
      <c r="G4437" s="16"/>
      <c r="H4437" s="16"/>
      <c r="I4437" s="16">
        <v>0</v>
      </c>
      <c r="J4437" s="16"/>
      <c r="K4437" s="16"/>
      <c r="L4437" s="16"/>
    </row>
    <row r="4438" spans="1:12" x14ac:dyDescent="0.25">
      <c r="A4438" s="114">
        <v>42428</v>
      </c>
      <c r="B4438" s="16">
        <v>57577</v>
      </c>
      <c r="C4438" s="16" t="s">
        <v>151</v>
      </c>
      <c r="D4438" s="16">
        <v>14.9</v>
      </c>
      <c r="E4438" s="16" t="s">
        <v>4</v>
      </c>
      <c r="F4438" s="16"/>
      <c r="G4438" s="16"/>
      <c r="H4438" s="16"/>
      <c r="I4438" s="16">
        <v>0</v>
      </c>
      <c r="J4438" s="16"/>
      <c r="K4438" s="16"/>
      <c r="L4438" s="16"/>
    </row>
    <row r="4439" spans="1:12" x14ac:dyDescent="0.25">
      <c r="A4439" s="114">
        <v>42428</v>
      </c>
      <c r="B4439" s="16">
        <v>57578</v>
      </c>
      <c r="C4439" s="16" t="s">
        <v>152</v>
      </c>
      <c r="D4439" s="16">
        <v>14.9</v>
      </c>
      <c r="E4439" s="16" t="s">
        <v>4</v>
      </c>
      <c r="F4439" s="16"/>
      <c r="G4439" s="16"/>
      <c r="H4439" s="16"/>
      <c r="I4439" s="16">
        <v>0</v>
      </c>
      <c r="J4439" s="16"/>
      <c r="K4439" s="16"/>
      <c r="L4439" s="16"/>
    </row>
    <row r="4440" spans="1:12" x14ac:dyDescent="0.25">
      <c r="A4440" s="114">
        <v>42428</v>
      </c>
      <c r="B4440" s="16">
        <v>57579</v>
      </c>
      <c r="C4440" s="16" t="s">
        <v>153</v>
      </c>
      <c r="D4440" s="16">
        <v>13.3</v>
      </c>
      <c r="E4440" s="16" t="s">
        <v>4</v>
      </c>
      <c r="F4440" s="16"/>
      <c r="G4440" s="16"/>
      <c r="H4440" s="16"/>
      <c r="I4440" s="16">
        <v>0</v>
      </c>
      <c r="J4440" s="16"/>
      <c r="K4440" s="16"/>
      <c r="L4440" s="16"/>
    </row>
    <row r="4441" spans="1:12" x14ac:dyDescent="0.25">
      <c r="A4441" s="114">
        <v>42428</v>
      </c>
      <c r="B4441" s="16">
        <v>57580</v>
      </c>
      <c r="C4441" s="16" t="s">
        <v>151</v>
      </c>
      <c r="D4441" s="16">
        <v>14.9</v>
      </c>
      <c r="E4441" s="16" t="s">
        <v>4</v>
      </c>
      <c r="F4441" s="16"/>
      <c r="G4441" s="16"/>
      <c r="H4441" s="16"/>
      <c r="I4441" s="16">
        <v>0</v>
      </c>
      <c r="J4441" s="16"/>
      <c r="K4441" s="16"/>
      <c r="L4441" s="16"/>
    </row>
    <row r="4442" spans="1:12" x14ac:dyDescent="0.25">
      <c r="A4442" s="114">
        <v>42428</v>
      </c>
      <c r="B4442" s="16">
        <v>57581</v>
      </c>
      <c r="C4442" s="16" t="s">
        <v>152</v>
      </c>
      <c r="D4442" s="16">
        <v>14.9</v>
      </c>
      <c r="E4442" s="16" t="s">
        <v>4</v>
      </c>
      <c r="F4442" s="16"/>
      <c r="G4442" s="16"/>
      <c r="H4442" s="16"/>
      <c r="I4442" s="16">
        <v>0</v>
      </c>
      <c r="J4442" s="16"/>
      <c r="K4442" s="16"/>
      <c r="L4442" s="16"/>
    </row>
    <row r="4443" spans="1:12" x14ac:dyDescent="0.25">
      <c r="A4443" s="114">
        <v>42428</v>
      </c>
      <c r="B4443" s="16">
        <v>57582</v>
      </c>
      <c r="C4443" s="16" t="s">
        <v>153</v>
      </c>
      <c r="D4443" s="16">
        <v>13.3</v>
      </c>
      <c r="E4443" s="16" t="s">
        <v>4</v>
      </c>
      <c r="F4443" s="16"/>
      <c r="G4443" s="16"/>
      <c r="H4443" s="16"/>
      <c r="I4443" s="16">
        <v>0</v>
      </c>
      <c r="J4443" s="16"/>
      <c r="K4443" s="16"/>
      <c r="L4443" s="16"/>
    </row>
    <row r="4444" spans="1:12" x14ac:dyDescent="0.25">
      <c r="A4444" s="114">
        <v>42428</v>
      </c>
      <c r="B4444" s="16">
        <v>57583</v>
      </c>
      <c r="C4444" s="16" t="s">
        <v>151</v>
      </c>
      <c r="D4444" s="16">
        <v>14.9</v>
      </c>
      <c r="E4444" s="16" t="s">
        <v>4</v>
      </c>
      <c r="F4444" s="16"/>
      <c r="G4444" s="16"/>
      <c r="H4444" s="16"/>
      <c r="I4444" s="16">
        <v>0</v>
      </c>
      <c r="J4444" s="16"/>
      <c r="K4444" s="16"/>
      <c r="L4444" s="16"/>
    </row>
    <row r="4445" spans="1:12" x14ac:dyDescent="0.25">
      <c r="A4445" s="114">
        <v>42428</v>
      </c>
      <c r="B4445" s="16">
        <v>57584</v>
      </c>
      <c r="C4445" s="16" t="s">
        <v>152</v>
      </c>
      <c r="D4445" s="16">
        <v>14.9</v>
      </c>
      <c r="E4445" s="16" t="s">
        <v>4</v>
      </c>
      <c r="F4445" s="16"/>
      <c r="G4445" s="16"/>
      <c r="H4445" s="16"/>
      <c r="I4445" s="16">
        <v>0</v>
      </c>
      <c r="J4445" s="16"/>
      <c r="K4445" s="16"/>
      <c r="L4445" s="16"/>
    </row>
    <row r="4446" spans="1:12" x14ac:dyDescent="0.25">
      <c r="A4446" s="114">
        <v>42428</v>
      </c>
      <c r="B4446" s="16">
        <v>57585</v>
      </c>
      <c r="C4446" s="16" t="s">
        <v>153</v>
      </c>
      <c r="D4446" s="16">
        <v>13.3</v>
      </c>
      <c r="E4446" s="16" t="s">
        <v>4</v>
      </c>
      <c r="F4446" s="16"/>
      <c r="G4446" s="16"/>
      <c r="H4446" s="16"/>
      <c r="I4446" s="16">
        <v>0</v>
      </c>
      <c r="J4446" s="16"/>
      <c r="K4446" s="16"/>
      <c r="L4446" s="16"/>
    </row>
    <row r="4447" spans="1:12" x14ac:dyDescent="0.25">
      <c r="A4447" s="114">
        <v>42428</v>
      </c>
      <c r="B4447" s="16">
        <v>57586</v>
      </c>
      <c r="C4447" s="16" t="s">
        <v>151</v>
      </c>
      <c r="D4447" s="16">
        <v>14.9</v>
      </c>
      <c r="E4447" s="16" t="s">
        <v>4</v>
      </c>
      <c r="F4447" s="16"/>
      <c r="G4447" s="16"/>
      <c r="H4447" s="16"/>
      <c r="I4447" s="16">
        <v>0</v>
      </c>
      <c r="J4447" s="16"/>
      <c r="K4447" s="16"/>
      <c r="L4447" s="16"/>
    </row>
    <row r="4448" spans="1:12" x14ac:dyDescent="0.25">
      <c r="A4448" s="114">
        <v>42428</v>
      </c>
      <c r="B4448" s="16">
        <v>57587</v>
      </c>
      <c r="C4448" s="16" t="s">
        <v>152</v>
      </c>
      <c r="D4448" s="16">
        <v>14.9</v>
      </c>
      <c r="E4448" s="16" t="s">
        <v>4</v>
      </c>
      <c r="F4448" s="16"/>
      <c r="G4448" s="16"/>
      <c r="H4448" s="16"/>
      <c r="I4448" s="16">
        <v>0</v>
      </c>
      <c r="J4448" s="16"/>
      <c r="K4448" s="16"/>
      <c r="L4448" s="16"/>
    </row>
    <row r="4449" spans="1:12" x14ac:dyDescent="0.25">
      <c r="A4449" s="114">
        <v>42428</v>
      </c>
      <c r="B4449" s="16">
        <v>57588</v>
      </c>
      <c r="C4449" s="16" t="s">
        <v>153</v>
      </c>
      <c r="D4449" s="16">
        <v>13.3</v>
      </c>
      <c r="E4449" s="16" t="s">
        <v>4</v>
      </c>
      <c r="F4449" s="16"/>
      <c r="G4449" s="16"/>
      <c r="H4449" s="16"/>
      <c r="I4449" s="16">
        <v>0</v>
      </c>
      <c r="J4449" s="16"/>
      <c r="K4449" s="16"/>
      <c r="L4449" s="16"/>
    </row>
    <row r="4450" spans="1:12" x14ac:dyDescent="0.25">
      <c r="A4450" s="114">
        <v>42428</v>
      </c>
      <c r="B4450" s="16">
        <v>57589</v>
      </c>
      <c r="C4450" s="16" t="s">
        <v>151</v>
      </c>
      <c r="D4450" s="16">
        <v>14.9</v>
      </c>
      <c r="E4450" s="16" t="s">
        <v>4</v>
      </c>
      <c r="F4450" s="16"/>
      <c r="G4450" s="16"/>
      <c r="H4450" s="16"/>
      <c r="I4450" s="16">
        <v>0</v>
      </c>
      <c r="J4450" s="16"/>
      <c r="K4450" s="16"/>
      <c r="L4450" s="16"/>
    </row>
    <row r="4451" spans="1:12" x14ac:dyDescent="0.25">
      <c r="A4451" s="114">
        <v>42428</v>
      </c>
      <c r="B4451" s="16">
        <v>57590</v>
      </c>
      <c r="C4451" s="16" t="s">
        <v>152</v>
      </c>
      <c r="D4451" s="16">
        <v>14.9</v>
      </c>
      <c r="E4451" s="16" t="s">
        <v>4</v>
      </c>
      <c r="F4451" s="16"/>
      <c r="G4451" s="16"/>
      <c r="H4451" s="16"/>
      <c r="I4451" s="16">
        <v>0</v>
      </c>
      <c r="J4451" s="16"/>
      <c r="K4451" s="16"/>
      <c r="L4451" s="16"/>
    </row>
    <row r="4452" spans="1:12" x14ac:dyDescent="0.25">
      <c r="A4452" s="114">
        <v>42428</v>
      </c>
      <c r="B4452" s="16">
        <v>57591</v>
      </c>
      <c r="C4452" s="16" t="s">
        <v>153</v>
      </c>
      <c r="D4452" s="16">
        <v>13.3</v>
      </c>
      <c r="E4452" s="16" t="s">
        <v>4</v>
      </c>
      <c r="F4452" s="16"/>
      <c r="G4452" s="16"/>
      <c r="H4452" s="16"/>
      <c r="I4452" s="16">
        <v>0</v>
      </c>
      <c r="J4452" s="16"/>
      <c r="K4452" s="16"/>
      <c r="L4452" s="16"/>
    </row>
    <row r="4453" spans="1:12" x14ac:dyDescent="0.25">
      <c r="A4453" s="114">
        <v>42428</v>
      </c>
      <c r="B4453" s="16">
        <v>57592</v>
      </c>
      <c r="C4453" s="16" t="s">
        <v>151</v>
      </c>
      <c r="D4453" s="16">
        <v>14.9</v>
      </c>
      <c r="E4453" s="16" t="s">
        <v>4</v>
      </c>
      <c r="F4453" s="16"/>
      <c r="G4453" s="16"/>
      <c r="H4453" s="16"/>
      <c r="I4453" s="16">
        <v>0</v>
      </c>
      <c r="J4453" s="16"/>
      <c r="K4453" s="16"/>
      <c r="L4453" s="16"/>
    </row>
    <row r="4454" spans="1:12" x14ac:dyDescent="0.25">
      <c r="A4454" s="114">
        <v>42428</v>
      </c>
      <c r="B4454" s="16">
        <v>57593</v>
      </c>
      <c r="C4454" s="16" t="s">
        <v>152</v>
      </c>
      <c r="D4454" s="16">
        <v>14.9</v>
      </c>
      <c r="E4454" s="16" t="s">
        <v>4</v>
      </c>
      <c r="F4454" s="16"/>
      <c r="G4454" s="16"/>
      <c r="H4454" s="16"/>
      <c r="I4454" s="16">
        <v>0</v>
      </c>
      <c r="J4454" s="16"/>
      <c r="K4454" s="16"/>
      <c r="L4454" s="16"/>
    </row>
    <row r="4455" spans="1:12" x14ac:dyDescent="0.25">
      <c r="A4455" s="114">
        <v>42428</v>
      </c>
      <c r="B4455" s="16">
        <v>57594</v>
      </c>
      <c r="C4455" s="16" t="s">
        <v>153</v>
      </c>
      <c r="D4455" s="16">
        <v>13.3</v>
      </c>
      <c r="E4455" s="16" t="s">
        <v>4</v>
      </c>
      <c r="F4455" s="16"/>
      <c r="G4455" s="16"/>
      <c r="H4455" s="16"/>
      <c r="I4455" s="16">
        <v>0</v>
      </c>
      <c r="J4455" s="16"/>
      <c r="K4455" s="16"/>
      <c r="L4455" s="16"/>
    </row>
    <row r="4456" spans="1:12" x14ac:dyDescent="0.25">
      <c r="A4456" s="114">
        <v>42428</v>
      </c>
      <c r="B4456" s="16">
        <v>57595</v>
      </c>
      <c r="C4456" s="16" t="s">
        <v>151</v>
      </c>
      <c r="D4456" s="16">
        <v>14.9</v>
      </c>
      <c r="E4456" s="16" t="s">
        <v>4</v>
      </c>
      <c r="F4456" s="16"/>
      <c r="G4456" s="16"/>
      <c r="H4456" s="16"/>
      <c r="I4456" s="16">
        <v>0</v>
      </c>
      <c r="J4456" s="16"/>
      <c r="K4456" s="16"/>
      <c r="L4456" s="16"/>
    </row>
    <row r="4457" spans="1:12" x14ac:dyDescent="0.25">
      <c r="A4457" s="114">
        <v>42428</v>
      </c>
      <c r="B4457" s="16">
        <v>57596</v>
      </c>
      <c r="C4457" s="16" t="s">
        <v>152</v>
      </c>
      <c r="D4457" s="16">
        <v>14.9</v>
      </c>
      <c r="E4457" s="16" t="s">
        <v>4</v>
      </c>
      <c r="F4457" s="16"/>
      <c r="G4457" s="16"/>
      <c r="H4457" s="16"/>
      <c r="I4457" s="16">
        <v>0</v>
      </c>
      <c r="J4457" s="16"/>
      <c r="K4457" s="16"/>
      <c r="L4457" s="16"/>
    </row>
    <row r="4458" spans="1:12" x14ac:dyDescent="0.25">
      <c r="A4458" s="114">
        <v>42428</v>
      </c>
      <c r="B4458" s="16">
        <v>57597</v>
      </c>
      <c r="C4458" s="16" t="s">
        <v>153</v>
      </c>
      <c r="D4458" s="16">
        <v>13.3</v>
      </c>
      <c r="E4458" s="16" t="s">
        <v>4</v>
      </c>
      <c r="F4458" s="16"/>
      <c r="G4458" s="16"/>
      <c r="H4458" s="16"/>
      <c r="I4458" s="16">
        <v>0</v>
      </c>
      <c r="J4458" s="16"/>
      <c r="K4458" s="16"/>
      <c r="L4458" s="16"/>
    </row>
    <row r="4459" spans="1:12" x14ac:dyDescent="0.25">
      <c r="A4459" s="114">
        <v>42428</v>
      </c>
      <c r="B4459" s="16">
        <v>57598</v>
      </c>
      <c r="C4459" s="16" t="s">
        <v>151</v>
      </c>
      <c r="D4459" s="16">
        <v>14.9</v>
      </c>
      <c r="E4459" s="16" t="s">
        <v>4</v>
      </c>
      <c r="F4459" s="16"/>
      <c r="G4459" s="16"/>
      <c r="H4459" s="16"/>
      <c r="I4459" s="16">
        <v>0</v>
      </c>
      <c r="J4459" s="16"/>
      <c r="K4459" s="16"/>
      <c r="L4459" s="16"/>
    </row>
    <row r="4460" spans="1:12" x14ac:dyDescent="0.25">
      <c r="A4460" s="114">
        <v>42428</v>
      </c>
      <c r="B4460" s="16">
        <v>57599</v>
      </c>
      <c r="C4460" s="16" t="s">
        <v>152</v>
      </c>
      <c r="D4460" s="16">
        <v>14.9</v>
      </c>
      <c r="E4460" s="16" t="s">
        <v>4</v>
      </c>
      <c r="F4460" s="16"/>
      <c r="G4460" s="16"/>
      <c r="H4460" s="16"/>
      <c r="I4460" s="16">
        <v>0</v>
      </c>
      <c r="J4460" s="16"/>
      <c r="K4460" s="16"/>
      <c r="L4460" s="16"/>
    </row>
    <row r="4461" spans="1:12" x14ac:dyDescent="0.25">
      <c r="A4461" s="114">
        <v>42428</v>
      </c>
      <c r="B4461" s="16">
        <v>57600</v>
      </c>
      <c r="C4461" s="16" t="s">
        <v>153</v>
      </c>
      <c r="D4461" s="16">
        <v>13.3</v>
      </c>
      <c r="E4461" s="16" t="s">
        <v>4</v>
      </c>
      <c r="F4461" s="16"/>
      <c r="G4461" s="16"/>
      <c r="H4461" s="16"/>
      <c r="I4461" s="16">
        <v>0</v>
      </c>
      <c r="J4461" s="16"/>
      <c r="K4461" s="16"/>
      <c r="L4461" s="16"/>
    </row>
    <row r="4462" spans="1:12" x14ac:dyDescent="0.25">
      <c r="A4462" s="114">
        <v>42428</v>
      </c>
      <c r="B4462" s="16">
        <v>57601</v>
      </c>
      <c r="C4462" s="16" t="s">
        <v>151</v>
      </c>
      <c r="D4462" s="16">
        <v>14.9</v>
      </c>
      <c r="E4462" s="16" t="s">
        <v>4</v>
      </c>
      <c r="F4462" s="16"/>
      <c r="G4462" s="16"/>
      <c r="H4462" s="16"/>
      <c r="I4462" s="16">
        <v>0</v>
      </c>
      <c r="J4462" s="16"/>
      <c r="K4462" s="16"/>
      <c r="L4462" s="16"/>
    </row>
    <row r="4463" spans="1:12" x14ac:dyDescent="0.25">
      <c r="A4463" s="114">
        <v>42428</v>
      </c>
      <c r="B4463" s="16">
        <v>57602</v>
      </c>
      <c r="C4463" s="16" t="s">
        <v>152</v>
      </c>
      <c r="D4463" s="16">
        <v>14.9</v>
      </c>
      <c r="E4463" s="16" t="s">
        <v>4</v>
      </c>
      <c r="F4463" s="16"/>
      <c r="G4463" s="16"/>
      <c r="H4463" s="16"/>
      <c r="I4463" s="16">
        <v>0</v>
      </c>
      <c r="J4463" s="16"/>
      <c r="K4463" s="16"/>
      <c r="L4463" s="16"/>
    </row>
    <row r="4464" spans="1:12" x14ac:dyDescent="0.25">
      <c r="A4464" s="114">
        <v>42428</v>
      </c>
      <c r="B4464" s="16">
        <v>57603</v>
      </c>
      <c r="C4464" s="16" t="s">
        <v>153</v>
      </c>
      <c r="D4464" s="16">
        <v>13.3</v>
      </c>
      <c r="E4464" s="16" t="s">
        <v>4</v>
      </c>
      <c r="F4464" s="16"/>
      <c r="G4464" s="16"/>
      <c r="H4464" s="16"/>
      <c r="I4464" s="16">
        <v>0</v>
      </c>
      <c r="J4464" s="16"/>
      <c r="K4464" s="16"/>
      <c r="L4464" s="16"/>
    </row>
    <row r="4465" spans="1:12" x14ac:dyDescent="0.25">
      <c r="A4465" s="114">
        <v>42428</v>
      </c>
      <c r="B4465" s="16">
        <v>57604</v>
      </c>
      <c r="C4465" s="16" t="s">
        <v>151</v>
      </c>
      <c r="D4465" s="16">
        <v>14.9</v>
      </c>
      <c r="E4465" s="16" t="s">
        <v>4</v>
      </c>
      <c r="F4465" s="16"/>
      <c r="G4465" s="16"/>
      <c r="H4465" s="16"/>
      <c r="I4465" s="16">
        <v>0</v>
      </c>
      <c r="J4465" s="16"/>
      <c r="K4465" s="16"/>
      <c r="L4465" s="16"/>
    </row>
    <row r="4466" spans="1:12" x14ac:dyDescent="0.25">
      <c r="A4466" s="114">
        <v>42428</v>
      </c>
      <c r="B4466" s="16">
        <v>57605</v>
      </c>
      <c r="C4466" s="16" t="s">
        <v>152</v>
      </c>
      <c r="D4466" s="16">
        <v>14.9</v>
      </c>
      <c r="E4466" s="16" t="s">
        <v>4</v>
      </c>
      <c r="F4466" s="16"/>
      <c r="G4466" s="16"/>
      <c r="H4466" s="16"/>
      <c r="I4466" s="16">
        <v>0</v>
      </c>
      <c r="J4466" s="16"/>
      <c r="K4466" s="16"/>
      <c r="L4466" s="16"/>
    </row>
    <row r="4467" spans="1:12" x14ac:dyDescent="0.25">
      <c r="A4467" s="114">
        <v>42428</v>
      </c>
      <c r="B4467" s="16">
        <v>57606</v>
      </c>
      <c r="C4467" s="16" t="s">
        <v>153</v>
      </c>
      <c r="D4467" s="16">
        <v>13.3</v>
      </c>
      <c r="E4467" s="16" t="s">
        <v>4</v>
      </c>
      <c r="F4467" s="16"/>
      <c r="G4467" s="16"/>
      <c r="H4467" s="16"/>
      <c r="I4467" s="16">
        <v>0</v>
      </c>
      <c r="J4467" s="16"/>
      <c r="K4467" s="16"/>
      <c r="L4467" s="16"/>
    </row>
    <row r="4468" spans="1:12" x14ac:dyDescent="0.25">
      <c r="A4468" s="114">
        <v>42428</v>
      </c>
      <c r="B4468" s="16">
        <v>57607</v>
      </c>
      <c r="C4468" s="16" t="s">
        <v>151</v>
      </c>
      <c r="D4468" s="16">
        <v>14.9</v>
      </c>
      <c r="E4468" s="16" t="s">
        <v>4</v>
      </c>
      <c r="F4468" s="16"/>
      <c r="G4468" s="16"/>
      <c r="H4468" s="16"/>
      <c r="I4468" s="16">
        <v>0</v>
      </c>
      <c r="J4468" s="16"/>
      <c r="K4468" s="16"/>
      <c r="L4468" s="16"/>
    </row>
    <row r="4469" spans="1:12" x14ac:dyDescent="0.25">
      <c r="A4469" s="114">
        <v>42428</v>
      </c>
      <c r="B4469" s="16">
        <v>57608</v>
      </c>
      <c r="C4469" s="16" t="s">
        <v>152</v>
      </c>
      <c r="D4469" s="16">
        <v>14.9</v>
      </c>
      <c r="E4469" s="16" t="s">
        <v>4</v>
      </c>
      <c r="F4469" s="16"/>
      <c r="G4469" s="16"/>
      <c r="H4469" s="16"/>
      <c r="I4469" s="16">
        <v>0</v>
      </c>
      <c r="J4469" s="16"/>
      <c r="K4469" s="16"/>
      <c r="L4469" s="16"/>
    </row>
    <row r="4470" spans="1:12" x14ac:dyDescent="0.25">
      <c r="A4470" s="114">
        <v>42428</v>
      </c>
      <c r="B4470" s="16">
        <v>57609</v>
      </c>
      <c r="C4470" s="16" t="s">
        <v>153</v>
      </c>
      <c r="D4470" s="16">
        <v>13.3</v>
      </c>
      <c r="E4470" s="16" t="s">
        <v>4</v>
      </c>
      <c r="F4470" s="16"/>
      <c r="G4470" s="16"/>
      <c r="H4470" s="16"/>
      <c r="I4470" s="16">
        <v>0</v>
      </c>
      <c r="J4470" s="16"/>
      <c r="K4470" s="16"/>
      <c r="L4470" s="16"/>
    </row>
    <row r="4471" spans="1:12" x14ac:dyDescent="0.25">
      <c r="A4471" s="114">
        <v>42428</v>
      </c>
      <c r="B4471" s="16">
        <v>57610</v>
      </c>
      <c r="C4471" s="16" t="s">
        <v>151</v>
      </c>
      <c r="D4471" s="16">
        <v>14.9</v>
      </c>
      <c r="E4471" s="16" t="s">
        <v>4</v>
      </c>
      <c r="F4471" s="16"/>
      <c r="G4471" s="16"/>
      <c r="H4471" s="16"/>
      <c r="I4471" s="16">
        <v>0</v>
      </c>
      <c r="J4471" s="16"/>
      <c r="K4471" s="16"/>
      <c r="L4471" s="16"/>
    </row>
    <row r="4472" spans="1:12" x14ac:dyDescent="0.25">
      <c r="A4472" s="114">
        <v>42428</v>
      </c>
      <c r="B4472" s="16">
        <v>57611</v>
      </c>
      <c r="C4472" s="16" t="s">
        <v>152</v>
      </c>
      <c r="D4472" s="16">
        <v>14.9</v>
      </c>
      <c r="E4472" s="16" t="s">
        <v>4</v>
      </c>
      <c r="F4472" s="16"/>
      <c r="G4472" s="16"/>
      <c r="H4472" s="16"/>
      <c r="I4472" s="16">
        <v>0</v>
      </c>
      <c r="J4472" s="16"/>
      <c r="K4472" s="16"/>
      <c r="L4472" s="16"/>
    </row>
    <row r="4473" spans="1:12" x14ac:dyDescent="0.25">
      <c r="A4473" s="114">
        <v>42428</v>
      </c>
      <c r="B4473" s="16">
        <v>57612</v>
      </c>
      <c r="C4473" s="16" t="s">
        <v>153</v>
      </c>
      <c r="D4473" s="16">
        <v>13.3</v>
      </c>
      <c r="E4473" s="16" t="s">
        <v>4</v>
      </c>
      <c r="F4473" s="16"/>
      <c r="G4473" s="16"/>
      <c r="H4473" s="16"/>
      <c r="I4473" s="16">
        <v>0</v>
      </c>
      <c r="J4473" s="16"/>
      <c r="K4473" s="16"/>
      <c r="L4473" s="16"/>
    </row>
    <row r="4474" spans="1:12" x14ac:dyDescent="0.25">
      <c r="A4474" s="114">
        <v>42428</v>
      </c>
      <c r="B4474" s="16">
        <v>57613</v>
      </c>
      <c r="C4474" s="16" t="s">
        <v>151</v>
      </c>
      <c r="D4474" s="16">
        <v>14.9</v>
      </c>
      <c r="E4474" s="16" t="s">
        <v>4</v>
      </c>
      <c r="F4474" s="16"/>
      <c r="G4474" s="16"/>
      <c r="H4474" s="16"/>
      <c r="I4474" s="16">
        <v>0</v>
      </c>
      <c r="J4474" s="16"/>
      <c r="K4474" s="16"/>
      <c r="L4474" s="16"/>
    </row>
    <row r="4475" spans="1:12" x14ac:dyDescent="0.25">
      <c r="A4475" s="114">
        <v>42428</v>
      </c>
      <c r="B4475" s="16">
        <v>57614</v>
      </c>
      <c r="C4475" s="16" t="s">
        <v>152</v>
      </c>
      <c r="D4475" s="16">
        <v>14.9</v>
      </c>
      <c r="E4475" s="16" t="s">
        <v>4</v>
      </c>
      <c r="F4475" s="16"/>
      <c r="G4475" s="16"/>
      <c r="H4475" s="16"/>
      <c r="I4475" s="16">
        <v>0</v>
      </c>
      <c r="J4475" s="16"/>
      <c r="K4475" s="16"/>
      <c r="L4475" s="16"/>
    </row>
    <row r="4476" spans="1:12" x14ac:dyDescent="0.25">
      <c r="A4476" s="114">
        <v>42428</v>
      </c>
      <c r="B4476" s="16">
        <v>57615</v>
      </c>
      <c r="C4476" s="16" t="s">
        <v>153</v>
      </c>
      <c r="D4476" s="16">
        <v>13.3</v>
      </c>
      <c r="E4476" s="16" t="s">
        <v>4</v>
      </c>
      <c r="F4476" s="16"/>
      <c r="G4476" s="16"/>
      <c r="H4476" s="16"/>
      <c r="I4476" s="16">
        <v>0</v>
      </c>
      <c r="J4476" s="16"/>
      <c r="K4476" s="16"/>
      <c r="L4476" s="16"/>
    </row>
    <row r="4477" spans="1:12" x14ac:dyDescent="0.25">
      <c r="A4477" s="114">
        <v>42428</v>
      </c>
      <c r="B4477" s="16">
        <v>57616</v>
      </c>
      <c r="C4477" s="16" t="s">
        <v>151</v>
      </c>
      <c r="D4477" s="16">
        <v>14.9</v>
      </c>
      <c r="E4477" s="16" t="s">
        <v>4</v>
      </c>
      <c r="F4477" s="16"/>
      <c r="G4477" s="16"/>
      <c r="H4477" s="16"/>
      <c r="I4477" s="16">
        <v>0</v>
      </c>
      <c r="J4477" s="16"/>
      <c r="K4477" s="16"/>
      <c r="L4477" s="16"/>
    </row>
    <row r="4478" spans="1:12" x14ac:dyDescent="0.25">
      <c r="A4478" s="114">
        <v>42428</v>
      </c>
      <c r="B4478" s="16">
        <v>57617</v>
      </c>
      <c r="C4478" s="16" t="s">
        <v>152</v>
      </c>
      <c r="D4478" s="16">
        <v>14.9</v>
      </c>
      <c r="E4478" s="16" t="s">
        <v>4</v>
      </c>
      <c r="F4478" s="16"/>
      <c r="G4478" s="16"/>
      <c r="H4478" s="16"/>
      <c r="I4478" s="16">
        <v>0</v>
      </c>
      <c r="J4478" s="16"/>
      <c r="K4478" s="16"/>
      <c r="L4478" s="16"/>
    </row>
    <row r="4479" spans="1:12" x14ac:dyDescent="0.25">
      <c r="A4479" s="114">
        <v>42428</v>
      </c>
      <c r="B4479" s="16">
        <v>57618</v>
      </c>
      <c r="C4479" s="16" t="s">
        <v>153</v>
      </c>
      <c r="D4479" s="16">
        <v>13.3</v>
      </c>
      <c r="E4479" s="16" t="s">
        <v>4</v>
      </c>
      <c r="F4479" s="16"/>
      <c r="G4479" s="16"/>
      <c r="H4479" s="16"/>
      <c r="I4479" s="16">
        <v>0</v>
      </c>
      <c r="J4479" s="16"/>
      <c r="K4479" s="16"/>
      <c r="L4479" s="16"/>
    </row>
    <row r="4480" spans="1:12" x14ac:dyDescent="0.25">
      <c r="A4480" s="114">
        <v>42428</v>
      </c>
      <c r="B4480" s="16">
        <v>57619</v>
      </c>
      <c r="C4480" s="16" t="s">
        <v>151</v>
      </c>
      <c r="D4480" s="16">
        <v>14.9</v>
      </c>
      <c r="E4480" s="16" t="s">
        <v>4</v>
      </c>
      <c r="F4480" s="16"/>
      <c r="G4480" s="16"/>
      <c r="H4480" s="16"/>
      <c r="I4480" s="16">
        <v>0</v>
      </c>
      <c r="J4480" s="16"/>
      <c r="K4480" s="16"/>
      <c r="L4480" s="16"/>
    </row>
    <row r="4481" spans="1:12" x14ac:dyDescent="0.25">
      <c r="A4481" s="114">
        <v>42428</v>
      </c>
      <c r="B4481" s="16">
        <v>57620</v>
      </c>
      <c r="C4481" s="16" t="s">
        <v>152</v>
      </c>
      <c r="D4481" s="16">
        <v>14.9</v>
      </c>
      <c r="E4481" s="16" t="s">
        <v>4</v>
      </c>
      <c r="F4481" s="16"/>
      <c r="G4481" s="16"/>
      <c r="H4481" s="16"/>
      <c r="I4481" s="16">
        <v>0</v>
      </c>
      <c r="J4481" s="16"/>
      <c r="K4481" s="16"/>
      <c r="L4481" s="16"/>
    </row>
    <row r="4482" spans="1:12" x14ac:dyDescent="0.25">
      <c r="A4482" s="114">
        <v>42428</v>
      </c>
      <c r="B4482" s="16">
        <v>57621</v>
      </c>
      <c r="C4482" s="16" t="s">
        <v>153</v>
      </c>
      <c r="D4482" s="16">
        <v>13.3</v>
      </c>
      <c r="E4482" s="16" t="s">
        <v>4</v>
      </c>
      <c r="F4482" s="16"/>
      <c r="G4482" s="16"/>
      <c r="H4482" s="16"/>
      <c r="I4482" s="16">
        <v>0</v>
      </c>
      <c r="J4482" s="16"/>
      <c r="K4482" s="16"/>
      <c r="L4482" s="16"/>
    </row>
    <row r="4483" spans="1:12" x14ac:dyDescent="0.25">
      <c r="A4483" s="114">
        <v>42428</v>
      </c>
      <c r="B4483" s="16">
        <v>57622</v>
      </c>
      <c r="C4483" s="16" t="s">
        <v>151</v>
      </c>
      <c r="D4483" s="16">
        <v>14.9</v>
      </c>
      <c r="E4483" s="16" t="s">
        <v>4</v>
      </c>
      <c r="F4483" s="16"/>
      <c r="G4483" s="16"/>
      <c r="H4483" s="16"/>
      <c r="I4483" s="16">
        <v>0</v>
      </c>
      <c r="J4483" s="16"/>
      <c r="K4483" s="16"/>
      <c r="L4483" s="16"/>
    </row>
    <row r="4484" spans="1:12" x14ac:dyDescent="0.25">
      <c r="A4484" s="114">
        <v>42428</v>
      </c>
      <c r="B4484" s="16">
        <v>57623</v>
      </c>
      <c r="C4484" s="16" t="s">
        <v>152</v>
      </c>
      <c r="D4484" s="16">
        <v>14.9</v>
      </c>
      <c r="E4484" s="16" t="s">
        <v>4</v>
      </c>
      <c r="F4484" s="16"/>
      <c r="G4484" s="16"/>
      <c r="H4484" s="16"/>
      <c r="I4484" s="16">
        <v>0</v>
      </c>
      <c r="J4484" s="16"/>
      <c r="K4484" s="16"/>
      <c r="L4484" s="16"/>
    </row>
    <row r="4485" spans="1:12" x14ac:dyDescent="0.25">
      <c r="A4485" s="114">
        <v>42428</v>
      </c>
      <c r="B4485" s="16">
        <v>57624</v>
      </c>
      <c r="C4485" s="16" t="s">
        <v>153</v>
      </c>
      <c r="D4485" s="16">
        <v>13.3</v>
      </c>
      <c r="E4485" s="16" t="s">
        <v>4</v>
      </c>
      <c r="F4485" s="16"/>
      <c r="G4485" s="16"/>
      <c r="H4485" s="16"/>
      <c r="I4485" s="16">
        <v>0</v>
      </c>
      <c r="J4485" s="16"/>
      <c r="K4485" s="16"/>
      <c r="L4485" s="16"/>
    </row>
    <row r="4486" spans="1:12" x14ac:dyDescent="0.25">
      <c r="A4486" s="114">
        <v>42428</v>
      </c>
      <c r="B4486" s="16">
        <v>57625</v>
      </c>
      <c r="C4486" s="16" t="s">
        <v>151</v>
      </c>
      <c r="D4486" s="16">
        <v>14.9</v>
      </c>
      <c r="E4486" s="16" t="s">
        <v>4</v>
      </c>
      <c r="F4486" s="16"/>
      <c r="G4486" s="16"/>
      <c r="H4486" s="16"/>
      <c r="I4486" s="16">
        <v>0</v>
      </c>
      <c r="J4486" s="16"/>
      <c r="K4486" s="16"/>
      <c r="L4486" s="16"/>
    </row>
    <row r="4487" spans="1:12" x14ac:dyDescent="0.25">
      <c r="A4487" s="114">
        <v>42428</v>
      </c>
      <c r="B4487" s="16">
        <v>57626</v>
      </c>
      <c r="C4487" s="16" t="s">
        <v>152</v>
      </c>
      <c r="D4487" s="16">
        <v>14.9</v>
      </c>
      <c r="E4487" s="16" t="s">
        <v>4</v>
      </c>
      <c r="F4487" s="16"/>
      <c r="G4487" s="16"/>
      <c r="H4487" s="16"/>
      <c r="I4487" s="16">
        <v>0</v>
      </c>
      <c r="J4487" s="16"/>
      <c r="K4487" s="16"/>
      <c r="L4487" s="16"/>
    </row>
    <row r="4488" spans="1:12" x14ac:dyDescent="0.25">
      <c r="A4488" s="114">
        <v>42428</v>
      </c>
      <c r="B4488" s="16">
        <v>57627</v>
      </c>
      <c r="C4488" s="16" t="s">
        <v>153</v>
      </c>
      <c r="D4488" s="16">
        <v>13.3</v>
      </c>
      <c r="E4488" s="16" t="s">
        <v>4</v>
      </c>
      <c r="F4488" s="16"/>
      <c r="G4488" s="16"/>
      <c r="H4488" s="16"/>
      <c r="I4488" s="16">
        <v>0</v>
      </c>
      <c r="J4488" s="16"/>
      <c r="K4488" s="16"/>
      <c r="L4488" s="16"/>
    </row>
    <row r="4489" spans="1:12" x14ac:dyDescent="0.25">
      <c r="A4489" s="114">
        <v>42428</v>
      </c>
      <c r="B4489" s="16">
        <v>57628</v>
      </c>
      <c r="C4489" s="16" t="s">
        <v>152</v>
      </c>
      <c r="D4489" s="16">
        <v>14.9</v>
      </c>
      <c r="E4489" s="16" t="s">
        <v>4</v>
      </c>
      <c r="F4489" s="16"/>
      <c r="G4489" s="16"/>
      <c r="H4489" s="16"/>
      <c r="I4489" s="16">
        <v>0</v>
      </c>
      <c r="J4489" s="16"/>
      <c r="K4489" s="16"/>
      <c r="L4489" s="16"/>
    </row>
    <row r="4490" spans="1:12" x14ac:dyDescent="0.25">
      <c r="A4490" s="114">
        <v>42428</v>
      </c>
      <c r="B4490" s="16">
        <v>57629</v>
      </c>
      <c r="C4490" s="16" t="s">
        <v>153</v>
      </c>
      <c r="D4490" s="16">
        <v>13.3</v>
      </c>
      <c r="E4490" s="16" t="s">
        <v>4</v>
      </c>
      <c r="F4490" s="16"/>
      <c r="G4490" s="16"/>
      <c r="H4490" s="16"/>
      <c r="I4490" s="16">
        <v>0</v>
      </c>
      <c r="J4490" s="16"/>
      <c r="K4490" s="16"/>
      <c r="L4490" s="16"/>
    </row>
    <row r="4491" spans="1:12" x14ac:dyDescent="0.25">
      <c r="A4491" s="114">
        <v>42428</v>
      </c>
      <c r="B4491" s="16">
        <v>57630</v>
      </c>
      <c r="C4491" s="16" t="s">
        <v>151</v>
      </c>
      <c r="D4491" s="16">
        <v>14.9</v>
      </c>
      <c r="E4491" s="16" t="s">
        <v>4</v>
      </c>
      <c r="F4491" s="16"/>
      <c r="G4491" s="16"/>
      <c r="H4491" s="16"/>
      <c r="I4491" s="16">
        <v>0</v>
      </c>
      <c r="J4491" s="16"/>
      <c r="K4491" s="16"/>
      <c r="L4491" s="16"/>
    </row>
    <row r="4492" spans="1:12" x14ac:dyDescent="0.25">
      <c r="A4492" s="114">
        <v>42428</v>
      </c>
      <c r="B4492" s="16">
        <v>57631</v>
      </c>
      <c r="C4492" s="16" t="s">
        <v>153</v>
      </c>
      <c r="D4492" s="16">
        <v>13.3</v>
      </c>
      <c r="E4492" s="16" t="s">
        <v>4</v>
      </c>
      <c r="F4492" s="16"/>
      <c r="G4492" s="16"/>
      <c r="H4492" s="16"/>
      <c r="I4492" s="16">
        <v>0</v>
      </c>
      <c r="J4492" s="16"/>
      <c r="K4492" s="16"/>
      <c r="L4492" s="16"/>
    </row>
    <row r="4493" spans="1:12" x14ac:dyDescent="0.25">
      <c r="A4493" s="114">
        <v>42428</v>
      </c>
      <c r="B4493" s="16">
        <v>57632</v>
      </c>
      <c r="C4493" s="16" t="s">
        <v>151</v>
      </c>
      <c r="D4493" s="16">
        <v>14.9</v>
      </c>
      <c r="E4493" s="16" t="s">
        <v>4</v>
      </c>
      <c r="F4493" s="16"/>
      <c r="G4493" s="16"/>
      <c r="H4493" s="16"/>
      <c r="I4493" s="16">
        <v>0</v>
      </c>
      <c r="J4493" s="16"/>
      <c r="K4493" s="16"/>
      <c r="L4493" s="16"/>
    </row>
    <row r="4494" spans="1:12" ht="15.75" thickBot="1" x14ac:dyDescent="0.3">
      <c r="A4494" s="114">
        <v>42428</v>
      </c>
      <c r="B4494" s="16">
        <v>57633</v>
      </c>
      <c r="C4494" s="16" t="s">
        <v>152</v>
      </c>
      <c r="D4494" s="16">
        <v>14.9</v>
      </c>
      <c r="E4494" s="16" t="s">
        <v>4</v>
      </c>
      <c r="F4494" s="16"/>
      <c r="G4494" s="16"/>
      <c r="H4494" s="16"/>
      <c r="I4494" s="16">
        <v>0</v>
      </c>
      <c r="J4494" s="22"/>
      <c r="K4494" s="22"/>
      <c r="L4494" s="22"/>
    </row>
    <row r="4495" spans="1:12" x14ac:dyDescent="0.25">
      <c r="A4495" s="114">
        <v>42429</v>
      </c>
      <c r="B4495" s="16">
        <v>57634</v>
      </c>
      <c r="C4495" s="16" t="s">
        <v>151</v>
      </c>
      <c r="D4495" s="16">
        <v>14.9</v>
      </c>
      <c r="E4495" s="16" t="s">
        <v>4</v>
      </c>
      <c r="F4495" s="16"/>
      <c r="G4495" s="16"/>
      <c r="H4495" s="16"/>
      <c r="I4495" s="16">
        <v>0</v>
      </c>
      <c r="J4495" s="17"/>
      <c r="K4495" s="17"/>
      <c r="L4495" s="17"/>
    </row>
    <row r="4496" spans="1:12" x14ac:dyDescent="0.25">
      <c r="A4496" s="114">
        <v>42429</v>
      </c>
      <c r="B4496" s="16">
        <v>57635</v>
      </c>
      <c r="C4496" s="16" t="s">
        <v>152</v>
      </c>
      <c r="D4496" s="16">
        <v>14.9</v>
      </c>
      <c r="E4496" s="16" t="s">
        <v>4</v>
      </c>
      <c r="F4496" s="16"/>
      <c r="G4496" s="16"/>
      <c r="H4496" s="16"/>
      <c r="I4496" s="16">
        <v>0</v>
      </c>
      <c r="J4496" s="16"/>
      <c r="K4496" s="16"/>
      <c r="L4496" s="16"/>
    </row>
    <row r="4497" spans="1:12" x14ac:dyDescent="0.25">
      <c r="A4497" s="114">
        <v>42429</v>
      </c>
      <c r="B4497" s="16">
        <v>57636</v>
      </c>
      <c r="C4497" s="16" t="s">
        <v>153</v>
      </c>
      <c r="D4497" s="16">
        <v>13.3</v>
      </c>
      <c r="E4497" s="16" t="s">
        <v>4</v>
      </c>
      <c r="F4497" s="16"/>
      <c r="G4497" s="16"/>
      <c r="H4497" s="16"/>
      <c r="I4497" s="16">
        <v>0</v>
      </c>
      <c r="J4497" s="16"/>
      <c r="K4497" s="16"/>
      <c r="L4497" s="16"/>
    </row>
    <row r="4498" spans="1:12" x14ac:dyDescent="0.25">
      <c r="A4498" s="114">
        <v>42429</v>
      </c>
      <c r="B4498" s="16">
        <v>57637</v>
      </c>
      <c r="C4498" s="16" t="s">
        <v>155</v>
      </c>
      <c r="D4498" s="16">
        <v>14.9</v>
      </c>
      <c r="E4498" s="16" t="s">
        <v>4</v>
      </c>
      <c r="F4498" s="16"/>
      <c r="G4498" s="16"/>
      <c r="H4498" s="16"/>
      <c r="I4498" s="16">
        <v>0</v>
      </c>
      <c r="J4498" s="16"/>
      <c r="K4498" s="16"/>
      <c r="L4498" s="16"/>
    </row>
    <row r="4499" spans="1:12" x14ac:dyDescent="0.25">
      <c r="A4499" s="114">
        <v>42429</v>
      </c>
      <c r="B4499" s="16">
        <v>57638</v>
      </c>
      <c r="C4499" s="16" t="s">
        <v>152</v>
      </c>
      <c r="D4499" s="16">
        <v>14.9</v>
      </c>
      <c r="E4499" s="16" t="s">
        <v>4</v>
      </c>
      <c r="F4499" s="16"/>
      <c r="G4499" s="16"/>
      <c r="H4499" s="16"/>
      <c r="I4499" s="16">
        <v>0</v>
      </c>
      <c r="J4499" s="16"/>
      <c r="K4499" s="16"/>
      <c r="L4499" s="16"/>
    </row>
    <row r="4500" spans="1:12" x14ac:dyDescent="0.25">
      <c r="A4500" s="114">
        <v>42429</v>
      </c>
      <c r="B4500" s="16">
        <v>57639</v>
      </c>
      <c r="C4500" s="16" t="s">
        <v>151</v>
      </c>
      <c r="D4500" s="16">
        <v>14.9</v>
      </c>
      <c r="E4500" s="16" t="s">
        <v>4</v>
      </c>
      <c r="F4500" s="16"/>
      <c r="G4500" s="16"/>
      <c r="H4500" s="16"/>
      <c r="I4500" s="16">
        <v>0</v>
      </c>
      <c r="J4500" s="16"/>
      <c r="K4500" s="16"/>
      <c r="L4500" s="16"/>
    </row>
    <row r="4501" spans="1:12" x14ac:dyDescent="0.25">
      <c r="A4501" s="114">
        <v>42429</v>
      </c>
      <c r="B4501" s="16">
        <v>57640</v>
      </c>
      <c r="C4501" s="16" t="s">
        <v>153</v>
      </c>
      <c r="D4501" s="16">
        <v>13.3</v>
      </c>
      <c r="E4501" s="16" t="s">
        <v>4</v>
      </c>
      <c r="F4501" s="16"/>
      <c r="G4501" s="16"/>
      <c r="H4501" s="16"/>
      <c r="I4501" s="16">
        <v>0</v>
      </c>
      <c r="J4501" s="16"/>
      <c r="K4501" s="16"/>
      <c r="L4501" s="16"/>
    </row>
    <row r="4502" spans="1:12" x14ac:dyDescent="0.25">
      <c r="A4502" s="114">
        <v>42429</v>
      </c>
      <c r="B4502" s="16">
        <v>57641</v>
      </c>
      <c r="C4502" s="16" t="s">
        <v>155</v>
      </c>
      <c r="D4502" s="16">
        <v>14.9</v>
      </c>
      <c r="E4502" s="16" t="s">
        <v>4</v>
      </c>
      <c r="F4502" s="16"/>
      <c r="G4502" s="16"/>
      <c r="H4502" s="16"/>
      <c r="I4502" s="16">
        <v>0</v>
      </c>
      <c r="J4502" s="16"/>
      <c r="K4502" s="16"/>
      <c r="L4502" s="16"/>
    </row>
    <row r="4503" spans="1:12" x14ac:dyDescent="0.25">
      <c r="A4503" s="114">
        <v>42429</v>
      </c>
      <c r="B4503" s="16">
        <v>57642</v>
      </c>
      <c r="C4503" s="16" t="s">
        <v>152</v>
      </c>
      <c r="D4503" s="16">
        <v>14.9</v>
      </c>
      <c r="E4503" s="16" t="s">
        <v>4</v>
      </c>
      <c r="F4503" s="16"/>
      <c r="G4503" s="16"/>
      <c r="H4503" s="16"/>
      <c r="I4503" s="16">
        <v>0</v>
      </c>
      <c r="J4503" s="16"/>
      <c r="K4503" s="16"/>
      <c r="L4503" s="16"/>
    </row>
    <row r="4504" spans="1:12" x14ac:dyDescent="0.25">
      <c r="A4504" s="114">
        <v>42429</v>
      </c>
      <c r="B4504" s="16">
        <v>57643</v>
      </c>
      <c r="C4504" s="16" t="s">
        <v>151</v>
      </c>
      <c r="D4504" s="16">
        <v>14.9</v>
      </c>
      <c r="E4504" s="16" t="s">
        <v>4</v>
      </c>
      <c r="F4504" s="16"/>
      <c r="G4504" s="16"/>
      <c r="H4504" s="16"/>
      <c r="I4504" s="16">
        <v>0</v>
      </c>
      <c r="J4504" s="16"/>
      <c r="K4504" s="16"/>
      <c r="L4504" s="16"/>
    </row>
    <row r="4505" spans="1:12" x14ac:dyDescent="0.25">
      <c r="A4505" s="114">
        <v>42429</v>
      </c>
      <c r="B4505" s="16">
        <v>57644</v>
      </c>
      <c r="C4505" s="16" t="s">
        <v>153</v>
      </c>
      <c r="D4505" s="16">
        <v>13.3</v>
      </c>
      <c r="E4505" s="16" t="s">
        <v>4</v>
      </c>
      <c r="F4505" s="16"/>
      <c r="G4505" s="16"/>
      <c r="H4505" s="16"/>
      <c r="I4505" s="16">
        <v>0</v>
      </c>
      <c r="J4505" s="16"/>
      <c r="K4505" s="16"/>
      <c r="L4505" s="16"/>
    </row>
    <row r="4506" spans="1:12" x14ac:dyDescent="0.25">
      <c r="A4506" s="114">
        <v>42429</v>
      </c>
      <c r="B4506" s="16">
        <v>57645</v>
      </c>
      <c r="C4506" s="16" t="s">
        <v>155</v>
      </c>
      <c r="D4506" s="16">
        <v>14.9</v>
      </c>
      <c r="E4506" s="16" t="s">
        <v>4</v>
      </c>
      <c r="F4506" s="16"/>
      <c r="G4506" s="16"/>
      <c r="H4506" s="16"/>
      <c r="I4506" s="16">
        <v>0</v>
      </c>
      <c r="J4506" s="16"/>
      <c r="K4506" s="16"/>
      <c r="L4506" s="16"/>
    </row>
    <row r="4507" spans="1:12" x14ac:dyDescent="0.25">
      <c r="A4507" s="114">
        <v>42429</v>
      </c>
      <c r="B4507" s="16">
        <v>57646</v>
      </c>
      <c r="C4507" s="16" t="s">
        <v>152</v>
      </c>
      <c r="D4507" s="16">
        <v>14.9</v>
      </c>
      <c r="E4507" s="16" t="s">
        <v>4</v>
      </c>
      <c r="F4507" s="16"/>
      <c r="G4507" s="16"/>
      <c r="H4507" s="16"/>
      <c r="I4507" s="16">
        <v>0</v>
      </c>
      <c r="J4507" s="16"/>
      <c r="K4507" s="16"/>
      <c r="L4507" s="16"/>
    </row>
    <row r="4508" spans="1:12" x14ac:dyDescent="0.25">
      <c r="A4508" s="114">
        <v>42429</v>
      </c>
      <c r="B4508" s="16">
        <v>57647</v>
      </c>
      <c r="C4508" s="16" t="s">
        <v>151</v>
      </c>
      <c r="D4508" s="16">
        <v>14.9</v>
      </c>
      <c r="E4508" s="16" t="s">
        <v>4</v>
      </c>
      <c r="F4508" s="16"/>
      <c r="G4508" s="16"/>
      <c r="H4508" s="16"/>
      <c r="I4508" s="16">
        <v>0</v>
      </c>
      <c r="J4508" s="16"/>
      <c r="K4508" s="16"/>
      <c r="L4508" s="16"/>
    </row>
    <row r="4509" spans="1:12" x14ac:dyDescent="0.25">
      <c r="A4509" s="114">
        <v>42429</v>
      </c>
      <c r="B4509" s="16">
        <v>57648</v>
      </c>
      <c r="C4509" s="16" t="s">
        <v>153</v>
      </c>
      <c r="D4509" s="16">
        <v>13.3</v>
      </c>
      <c r="E4509" s="16" t="s">
        <v>4</v>
      </c>
      <c r="F4509" s="16"/>
      <c r="G4509" s="16"/>
      <c r="H4509" s="16"/>
      <c r="I4509" s="16">
        <v>0</v>
      </c>
      <c r="J4509" s="16"/>
      <c r="K4509" s="16"/>
      <c r="L4509" s="16"/>
    </row>
    <row r="4510" spans="1:12" x14ac:dyDescent="0.25">
      <c r="A4510" s="114">
        <v>42429</v>
      </c>
      <c r="B4510" s="16">
        <v>57649</v>
      </c>
      <c r="C4510" s="16" t="s">
        <v>155</v>
      </c>
      <c r="D4510" s="16">
        <v>14.9</v>
      </c>
      <c r="E4510" s="16" t="s">
        <v>4</v>
      </c>
      <c r="F4510" s="16"/>
      <c r="G4510" s="16"/>
      <c r="H4510" s="16"/>
      <c r="I4510" s="16">
        <v>0</v>
      </c>
      <c r="J4510" s="16"/>
      <c r="K4510" s="16"/>
      <c r="L4510" s="16"/>
    </row>
    <row r="4511" spans="1:12" x14ac:dyDescent="0.25">
      <c r="A4511" s="114">
        <v>42429</v>
      </c>
      <c r="B4511" s="16">
        <v>57650</v>
      </c>
      <c r="C4511" s="16" t="s">
        <v>152</v>
      </c>
      <c r="D4511" s="16">
        <v>14.9</v>
      </c>
      <c r="E4511" s="16" t="s">
        <v>4</v>
      </c>
      <c r="F4511" s="16"/>
      <c r="G4511" s="16"/>
      <c r="H4511" s="16"/>
      <c r="I4511" s="16">
        <v>0</v>
      </c>
      <c r="J4511" s="16"/>
      <c r="K4511" s="16"/>
      <c r="L4511" s="16"/>
    </row>
    <row r="4512" spans="1:12" x14ac:dyDescent="0.25">
      <c r="A4512" s="114">
        <v>42429</v>
      </c>
      <c r="B4512" s="16">
        <v>57651</v>
      </c>
      <c r="C4512" s="16" t="s">
        <v>151</v>
      </c>
      <c r="D4512" s="16">
        <v>14.9</v>
      </c>
      <c r="E4512" s="16" t="s">
        <v>4</v>
      </c>
      <c r="F4512" s="16"/>
      <c r="G4512" s="16"/>
      <c r="H4512" s="16"/>
      <c r="I4512" s="16">
        <v>0</v>
      </c>
      <c r="J4512" s="16"/>
      <c r="K4512" s="16"/>
      <c r="L4512" s="16"/>
    </row>
    <row r="4513" spans="1:12" x14ac:dyDescent="0.25">
      <c r="A4513" s="114">
        <v>42429</v>
      </c>
      <c r="B4513" s="16">
        <v>57652</v>
      </c>
      <c r="C4513" s="16" t="s">
        <v>153</v>
      </c>
      <c r="D4513" s="16">
        <v>13.3</v>
      </c>
      <c r="E4513" s="16" t="s">
        <v>4</v>
      </c>
      <c r="F4513" s="16"/>
      <c r="G4513" s="16"/>
      <c r="H4513" s="16"/>
      <c r="I4513" s="16">
        <v>0</v>
      </c>
      <c r="J4513" s="16"/>
      <c r="K4513" s="16"/>
      <c r="L4513" s="16"/>
    </row>
    <row r="4514" spans="1:12" x14ac:dyDescent="0.25">
      <c r="A4514" s="114">
        <v>42429</v>
      </c>
      <c r="B4514" s="16">
        <v>57653</v>
      </c>
      <c r="C4514" s="16" t="s">
        <v>155</v>
      </c>
      <c r="D4514" s="16">
        <v>14.9</v>
      </c>
      <c r="E4514" s="16" t="s">
        <v>4</v>
      </c>
      <c r="F4514" s="16"/>
      <c r="G4514" s="16"/>
      <c r="H4514" s="16"/>
      <c r="I4514" s="16">
        <v>0</v>
      </c>
      <c r="J4514" s="16"/>
      <c r="K4514" s="16"/>
      <c r="L4514" s="16"/>
    </row>
    <row r="4515" spans="1:12" x14ac:dyDescent="0.25">
      <c r="A4515" s="114">
        <v>42429</v>
      </c>
      <c r="B4515" s="16">
        <v>57654</v>
      </c>
      <c r="C4515" s="16" t="s">
        <v>151</v>
      </c>
      <c r="D4515" s="16">
        <v>14.9</v>
      </c>
      <c r="E4515" s="16" t="s">
        <v>4</v>
      </c>
      <c r="F4515" s="16"/>
      <c r="G4515" s="16"/>
      <c r="H4515" s="16"/>
      <c r="I4515" s="16">
        <v>0</v>
      </c>
      <c r="J4515" s="16"/>
      <c r="K4515" s="16"/>
      <c r="L4515" s="16"/>
    </row>
    <row r="4516" spans="1:12" x14ac:dyDescent="0.25">
      <c r="A4516" s="114">
        <v>42429</v>
      </c>
      <c r="B4516" s="16">
        <v>57655</v>
      </c>
      <c r="C4516" s="16" t="s">
        <v>152</v>
      </c>
      <c r="D4516" s="16">
        <v>14.9</v>
      </c>
      <c r="E4516" s="16" t="s">
        <v>4</v>
      </c>
      <c r="F4516" s="16"/>
      <c r="G4516" s="16"/>
      <c r="H4516" s="16"/>
      <c r="I4516" s="16">
        <v>0</v>
      </c>
      <c r="J4516" s="16"/>
      <c r="K4516" s="16"/>
      <c r="L4516" s="16"/>
    </row>
    <row r="4517" spans="1:12" x14ac:dyDescent="0.25">
      <c r="A4517" s="114">
        <v>42429</v>
      </c>
      <c r="B4517" s="16">
        <v>57656</v>
      </c>
      <c r="C4517" s="16" t="s">
        <v>153</v>
      </c>
      <c r="D4517" s="16">
        <v>13.3</v>
      </c>
      <c r="E4517" s="16" t="s">
        <v>4</v>
      </c>
      <c r="F4517" s="16"/>
      <c r="G4517" s="16"/>
      <c r="H4517" s="16"/>
      <c r="I4517" s="16">
        <v>0</v>
      </c>
      <c r="J4517" s="16"/>
      <c r="K4517" s="16"/>
      <c r="L4517" s="16"/>
    </row>
    <row r="4518" spans="1:12" x14ac:dyDescent="0.25">
      <c r="A4518" s="114">
        <v>42429</v>
      </c>
      <c r="B4518" s="16">
        <v>57657</v>
      </c>
      <c r="C4518" s="16" t="s">
        <v>152</v>
      </c>
      <c r="D4518" s="16">
        <v>14.9</v>
      </c>
      <c r="E4518" s="16" t="s">
        <v>4</v>
      </c>
      <c r="F4518" s="16"/>
      <c r="G4518" s="16"/>
      <c r="H4518" s="16"/>
      <c r="I4518" s="16">
        <v>0</v>
      </c>
      <c r="J4518" s="16"/>
      <c r="K4518" s="16"/>
      <c r="L4518" s="16"/>
    </row>
    <row r="4519" spans="1:12" x14ac:dyDescent="0.25">
      <c r="A4519" s="114">
        <v>42429</v>
      </c>
      <c r="B4519" s="16">
        <v>57658</v>
      </c>
      <c r="C4519" s="16" t="s">
        <v>155</v>
      </c>
      <c r="D4519" s="16">
        <v>14.9</v>
      </c>
      <c r="E4519" s="16" t="s">
        <v>4</v>
      </c>
      <c r="F4519" s="16"/>
      <c r="G4519" s="16"/>
      <c r="H4519" s="16"/>
      <c r="I4519" s="16">
        <v>0</v>
      </c>
      <c r="J4519" s="16"/>
      <c r="K4519" s="16"/>
      <c r="L4519" s="16"/>
    </row>
    <row r="4520" spans="1:12" x14ac:dyDescent="0.25">
      <c r="A4520" s="114">
        <v>42429</v>
      </c>
      <c r="B4520" s="16">
        <v>57659</v>
      </c>
      <c r="C4520" s="16" t="s">
        <v>151</v>
      </c>
      <c r="D4520" s="16">
        <v>14.9</v>
      </c>
      <c r="E4520" s="16" t="s">
        <v>4</v>
      </c>
      <c r="F4520" s="16"/>
      <c r="G4520" s="16"/>
      <c r="H4520" s="16"/>
      <c r="I4520" s="16">
        <v>0</v>
      </c>
      <c r="J4520" s="16"/>
      <c r="K4520" s="16"/>
      <c r="L4520" s="16"/>
    </row>
    <row r="4521" spans="1:12" x14ac:dyDescent="0.25">
      <c r="A4521" s="114">
        <v>42429</v>
      </c>
      <c r="B4521" s="16">
        <v>57660</v>
      </c>
      <c r="C4521" s="16" t="s">
        <v>153</v>
      </c>
      <c r="D4521" s="16">
        <v>13.3</v>
      </c>
      <c r="E4521" s="16" t="s">
        <v>4</v>
      </c>
      <c r="F4521" s="16"/>
      <c r="G4521" s="16"/>
      <c r="H4521" s="16"/>
      <c r="I4521" s="16">
        <v>0</v>
      </c>
      <c r="J4521" s="16"/>
      <c r="K4521" s="16"/>
      <c r="L4521" s="16"/>
    </row>
    <row r="4522" spans="1:12" x14ac:dyDescent="0.25">
      <c r="A4522" s="114">
        <v>42429</v>
      </c>
      <c r="B4522" s="16">
        <v>57661</v>
      </c>
      <c r="C4522" s="16" t="s">
        <v>155</v>
      </c>
      <c r="D4522" s="16">
        <v>14.9</v>
      </c>
      <c r="E4522" s="16" t="s">
        <v>4</v>
      </c>
      <c r="F4522" s="16"/>
      <c r="G4522" s="16"/>
      <c r="H4522" s="16"/>
      <c r="I4522" s="16">
        <v>0</v>
      </c>
      <c r="J4522" s="16"/>
      <c r="K4522" s="16"/>
      <c r="L4522" s="16"/>
    </row>
    <row r="4523" spans="1:12" x14ac:dyDescent="0.25">
      <c r="A4523" s="114">
        <v>42429</v>
      </c>
      <c r="B4523" s="16">
        <v>57662</v>
      </c>
      <c r="C4523" s="16" t="s">
        <v>151</v>
      </c>
      <c r="D4523" s="16">
        <v>14.9</v>
      </c>
      <c r="E4523" s="16" t="s">
        <v>4</v>
      </c>
      <c r="F4523" s="16"/>
      <c r="G4523" s="16"/>
      <c r="H4523" s="16"/>
      <c r="I4523" s="16">
        <v>0</v>
      </c>
      <c r="J4523" s="16"/>
      <c r="K4523" s="16"/>
      <c r="L4523" s="16"/>
    </row>
    <row r="4524" spans="1:12" x14ac:dyDescent="0.25">
      <c r="A4524" s="114">
        <v>42429</v>
      </c>
      <c r="B4524" s="16">
        <v>57663</v>
      </c>
      <c r="C4524" s="16" t="s">
        <v>155</v>
      </c>
      <c r="D4524" s="16">
        <v>14.9</v>
      </c>
      <c r="E4524" s="16" t="s">
        <v>4</v>
      </c>
      <c r="F4524" s="16"/>
      <c r="G4524" s="16"/>
      <c r="H4524" s="16"/>
      <c r="I4524" s="16">
        <v>0</v>
      </c>
      <c r="J4524" s="16"/>
      <c r="K4524" s="16"/>
      <c r="L4524" s="16"/>
    </row>
    <row r="4525" spans="1:12" x14ac:dyDescent="0.25">
      <c r="A4525" s="114">
        <v>42429</v>
      </c>
      <c r="B4525" s="16">
        <v>57664</v>
      </c>
      <c r="C4525" s="16" t="s">
        <v>153</v>
      </c>
      <c r="D4525" s="16">
        <v>13.3</v>
      </c>
      <c r="E4525" s="16" t="s">
        <v>4</v>
      </c>
      <c r="F4525" s="16"/>
      <c r="G4525" s="16"/>
      <c r="H4525" s="16"/>
      <c r="I4525" s="16">
        <v>0</v>
      </c>
      <c r="J4525" s="16"/>
      <c r="K4525" s="16"/>
      <c r="L4525" s="16"/>
    </row>
    <row r="4526" spans="1:12" x14ac:dyDescent="0.25">
      <c r="A4526" s="114">
        <v>42429</v>
      </c>
      <c r="B4526" s="16">
        <v>57665</v>
      </c>
      <c r="C4526" s="16" t="s">
        <v>151</v>
      </c>
      <c r="D4526" s="16">
        <v>14.9</v>
      </c>
      <c r="E4526" s="16" t="s">
        <v>4</v>
      </c>
      <c r="F4526" s="16"/>
      <c r="G4526" s="16"/>
      <c r="H4526" s="16"/>
      <c r="I4526" s="16">
        <v>0</v>
      </c>
      <c r="J4526" s="16"/>
      <c r="K4526" s="16"/>
      <c r="L4526" s="16"/>
    </row>
    <row r="4527" spans="1:12" x14ac:dyDescent="0.25">
      <c r="A4527" s="114">
        <v>42429</v>
      </c>
      <c r="B4527" s="16">
        <v>57666</v>
      </c>
      <c r="C4527" s="16" t="s">
        <v>155</v>
      </c>
      <c r="D4527" s="16">
        <v>14.9</v>
      </c>
      <c r="E4527" s="16" t="s">
        <v>4</v>
      </c>
      <c r="F4527" s="16"/>
      <c r="G4527" s="16"/>
      <c r="H4527" s="16"/>
      <c r="I4527" s="16">
        <v>0</v>
      </c>
      <c r="J4527" s="16"/>
      <c r="K4527" s="16"/>
      <c r="L4527" s="16"/>
    </row>
    <row r="4528" spans="1:12" x14ac:dyDescent="0.25">
      <c r="A4528" s="114">
        <v>42429</v>
      </c>
      <c r="B4528" s="16">
        <v>57667</v>
      </c>
      <c r="C4528" s="16" t="s">
        <v>153</v>
      </c>
      <c r="D4528" s="16">
        <v>13.3</v>
      </c>
      <c r="E4528" s="16" t="s">
        <v>4</v>
      </c>
      <c r="F4528" s="16"/>
      <c r="G4528" s="16"/>
      <c r="H4528" s="16"/>
      <c r="I4528" s="16">
        <v>0</v>
      </c>
      <c r="J4528" s="16"/>
      <c r="K4528" s="16"/>
      <c r="L4528" s="16"/>
    </row>
    <row r="4529" spans="1:12" x14ac:dyDescent="0.25">
      <c r="A4529" s="114">
        <v>42429</v>
      </c>
      <c r="B4529" s="16">
        <v>57668</v>
      </c>
      <c r="C4529" s="16" t="s">
        <v>151</v>
      </c>
      <c r="D4529" s="16">
        <v>14.9</v>
      </c>
      <c r="E4529" s="16" t="s">
        <v>4</v>
      </c>
      <c r="F4529" s="16"/>
      <c r="G4529" s="16"/>
      <c r="H4529" s="16"/>
      <c r="I4529" s="16">
        <v>0</v>
      </c>
      <c r="J4529" s="16"/>
      <c r="K4529" s="16"/>
      <c r="L4529" s="16"/>
    </row>
    <row r="4530" spans="1:12" x14ac:dyDescent="0.25">
      <c r="A4530" s="114">
        <v>42429</v>
      </c>
      <c r="B4530" s="16">
        <v>57669</v>
      </c>
      <c r="C4530" s="16" t="s">
        <v>155</v>
      </c>
      <c r="D4530" s="16">
        <v>14.9</v>
      </c>
      <c r="E4530" s="16" t="s">
        <v>4</v>
      </c>
      <c r="F4530" s="16"/>
      <c r="G4530" s="16"/>
      <c r="H4530" s="16"/>
      <c r="I4530" s="16">
        <v>0</v>
      </c>
      <c r="J4530" s="16"/>
      <c r="K4530" s="16"/>
      <c r="L4530" s="16"/>
    </row>
    <row r="4531" spans="1:12" x14ac:dyDescent="0.25">
      <c r="A4531" s="114">
        <v>42429</v>
      </c>
      <c r="B4531" s="16">
        <v>57670</v>
      </c>
      <c r="C4531" s="16" t="s">
        <v>153</v>
      </c>
      <c r="D4531" s="16">
        <v>13.3</v>
      </c>
      <c r="E4531" s="16" t="s">
        <v>4</v>
      </c>
      <c r="F4531" s="16"/>
      <c r="G4531" s="16"/>
      <c r="H4531" s="16"/>
      <c r="I4531" s="16">
        <v>0</v>
      </c>
      <c r="J4531" s="16"/>
      <c r="K4531" s="16"/>
      <c r="L4531" s="16"/>
    </row>
    <row r="4532" spans="1:12" x14ac:dyDescent="0.25">
      <c r="A4532" s="114">
        <v>42429</v>
      </c>
      <c r="B4532" s="16">
        <v>57671</v>
      </c>
      <c r="C4532" s="16" t="s">
        <v>151</v>
      </c>
      <c r="D4532" s="16">
        <v>14.9</v>
      </c>
      <c r="E4532" s="16" t="s">
        <v>4</v>
      </c>
      <c r="F4532" s="16"/>
      <c r="G4532" s="16"/>
      <c r="H4532" s="16"/>
      <c r="I4532" s="16">
        <v>0</v>
      </c>
      <c r="J4532" s="16"/>
      <c r="K4532" s="16"/>
      <c r="L4532" s="16"/>
    </row>
    <row r="4533" spans="1:12" x14ac:dyDescent="0.25">
      <c r="A4533" s="114">
        <v>42429</v>
      </c>
      <c r="B4533" s="16">
        <v>57672</v>
      </c>
      <c r="C4533" s="16" t="s">
        <v>155</v>
      </c>
      <c r="D4533" s="16">
        <v>14.9</v>
      </c>
      <c r="E4533" s="16" t="s">
        <v>4</v>
      </c>
      <c r="F4533" s="16"/>
      <c r="G4533" s="16"/>
      <c r="H4533" s="16"/>
      <c r="I4533" s="16">
        <v>0</v>
      </c>
      <c r="J4533" s="16"/>
      <c r="K4533" s="16"/>
      <c r="L4533" s="16"/>
    </row>
    <row r="4534" spans="1:12" x14ac:dyDescent="0.25">
      <c r="A4534" s="114">
        <v>42429</v>
      </c>
      <c r="B4534" s="16">
        <v>57673</v>
      </c>
      <c r="C4534" s="16" t="s">
        <v>153</v>
      </c>
      <c r="D4534" s="16">
        <v>13.3</v>
      </c>
      <c r="E4534" s="16" t="s">
        <v>4</v>
      </c>
      <c r="F4534" s="16"/>
      <c r="G4534" s="16"/>
      <c r="H4534" s="16"/>
      <c r="I4534" s="16">
        <v>0</v>
      </c>
      <c r="J4534" s="16"/>
      <c r="K4534" s="16"/>
      <c r="L4534" s="16"/>
    </row>
    <row r="4535" spans="1:12" x14ac:dyDescent="0.25">
      <c r="A4535" s="114">
        <v>42429</v>
      </c>
      <c r="B4535" s="16">
        <v>57674</v>
      </c>
      <c r="C4535" s="16" t="s">
        <v>151</v>
      </c>
      <c r="D4535" s="16">
        <v>14.9</v>
      </c>
      <c r="E4535" s="16" t="s">
        <v>4</v>
      </c>
      <c r="F4535" s="16"/>
      <c r="G4535" s="16"/>
      <c r="H4535" s="16"/>
      <c r="I4535" s="16">
        <v>0</v>
      </c>
      <c r="J4535" s="16"/>
      <c r="K4535" s="16"/>
      <c r="L4535" s="16"/>
    </row>
    <row r="4536" spans="1:12" x14ac:dyDescent="0.25">
      <c r="A4536" s="114">
        <v>42429</v>
      </c>
      <c r="B4536" s="16">
        <v>57675</v>
      </c>
      <c r="C4536" s="16" t="s">
        <v>155</v>
      </c>
      <c r="D4536" s="16">
        <v>14.9</v>
      </c>
      <c r="E4536" s="16" t="s">
        <v>4</v>
      </c>
      <c r="F4536" s="16"/>
      <c r="G4536" s="16"/>
      <c r="H4536" s="16"/>
      <c r="I4536" s="16">
        <v>0</v>
      </c>
      <c r="J4536" s="16"/>
      <c r="K4536" s="16"/>
      <c r="L4536" s="16"/>
    </row>
    <row r="4537" spans="1:12" x14ac:dyDescent="0.25">
      <c r="A4537" s="114">
        <v>42429</v>
      </c>
      <c r="B4537" s="16">
        <v>57676</v>
      </c>
      <c r="C4537" s="16" t="s">
        <v>153</v>
      </c>
      <c r="D4537" s="16">
        <v>13.3</v>
      </c>
      <c r="E4537" s="16" t="s">
        <v>4</v>
      </c>
      <c r="F4537" s="16"/>
      <c r="G4537" s="16"/>
      <c r="H4537" s="16"/>
      <c r="I4537" s="16">
        <v>0</v>
      </c>
      <c r="J4537" s="16"/>
      <c r="K4537" s="16"/>
      <c r="L4537" s="16"/>
    </row>
    <row r="4538" spans="1:12" x14ac:dyDescent="0.25">
      <c r="A4538" s="114">
        <v>42429</v>
      </c>
      <c r="B4538" s="16">
        <v>57677</v>
      </c>
      <c r="C4538" s="16" t="s">
        <v>151</v>
      </c>
      <c r="D4538" s="16">
        <v>14.9</v>
      </c>
      <c r="E4538" s="16" t="s">
        <v>4</v>
      </c>
      <c r="F4538" s="16"/>
      <c r="G4538" s="16"/>
      <c r="H4538" s="16"/>
      <c r="I4538" s="16">
        <v>0</v>
      </c>
      <c r="J4538" s="16"/>
      <c r="K4538" s="16"/>
      <c r="L4538" s="16"/>
    </row>
    <row r="4539" spans="1:12" x14ac:dyDescent="0.25">
      <c r="A4539" s="114">
        <v>42429</v>
      </c>
      <c r="B4539" s="16">
        <v>57678</v>
      </c>
      <c r="C4539" s="16" t="s">
        <v>155</v>
      </c>
      <c r="D4539" s="16">
        <v>14.9</v>
      </c>
      <c r="E4539" s="16" t="s">
        <v>4</v>
      </c>
      <c r="F4539" s="16"/>
      <c r="G4539" s="16"/>
      <c r="H4539" s="16"/>
      <c r="I4539" s="16">
        <v>0</v>
      </c>
      <c r="J4539" s="16"/>
      <c r="K4539" s="16"/>
      <c r="L4539" s="16"/>
    </row>
    <row r="4540" spans="1:12" x14ac:dyDescent="0.25">
      <c r="A4540" s="114">
        <v>42429</v>
      </c>
      <c r="B4540" s="16">
        <v>57679</v>
      </c>
      <c r="C4540" s="16" t="s">
        <v>153</v>
      </c>
      <c r="D4540" s="16">
        <v>13.3</v>
      </c>
      <c r="E4540" s="16" t="s">
        <v>4</v>
      </c>
      <c r="F4540" s="16"/>
      <c r="G4540" s="16"/>
      <c r="H4540" s="16"/>
      <c r="I4540" s="16">
        <v>0</v>
      </c>
      <c r="J4540" s="16"/>
      <c r="K4540" s="16"/>
      <c r="L4540" s="16"/>
    </row>
    <row r="4541" spans="1:12" x14ac:dyDescent="0.25">
      <c r="A4541" s="114">
        <v>42429</v>
      </c>
      <c r="B4541" s="16">
        <v>57680</v>
      </c>
      <c r="C4541" s="16" t="s">
        <v>151</v>
      </c>
      <c r="D4541" s="16">
        <v>14.9</v>
      </c>
      <c r="E4541" s="16" t="s">
        <v>4</v>
      </c>
      <c r="F4541" s="16"/>
      <c r="G4541" s="16"/>
      <c r="H4541" s="16"/>
      <c r="I4541" s="16">
        <v>0</v>
      </c>
      <c r="J4541" s="16"/>
      <c r="K4541" s="16"/>
      <c r="L4541" s="16"/>
    </row>
    <row r="4542" spans="1:12" x14ac:dyDescent="0.25">
      <c r="A4542" s="114">
        <v>42429</v>
      </c>
      <c r="B4542" s="16">
        <v>57681</v>
      </c>
      <c r="C4542" s="16" t="s">
        <v>155</v>
      </c>
      <c r="D4542" s="16">
        <v>14.9</v>
      </c>
      <c r="E4542" s="16" t="s">
        <v>4</v>
      </c>
      <c r="F4542" s="16"/>
      <c r="G4542" s="16"/>
      <c r="H4542" s="16"/>
      <c r="I4542" s="16">
        <v>0</v>
      </c>
      <c r="J4542" s="16"/>
      <c r="K4542" s="16"/>
      <c r="L4542" s="16"/>
    </row>
    <row r="4543" spans="1:12" x14ac:dyDescent="0.25">
      <c r="A4543" s="114">
        <v>42429</v>
      </c>
      <c r="B4543" s="16">
        <v>57682</v>
      </c>
      <c r="C4543" s="16" t="s">
        <v>151</v>
      </c>
      <c r="D4543" s="16">
        <v>14.9</v>
      </c>
      <c r="E4543" s="16" t="s">
        <v>4</v>
      </c>
      <c r="F4543" s="16"/>
      <c r="G4543" s="16"/>
      <c r="H4543" s="16"/>
      <c r="I4543" s="16">
        <v>0</v>
      </c>
      <c r="J4543" s="16"/>
      <c r="K4543" s="16"/>
      <c r="L4543" s="16"/>
    </row>
    <row r="4544" spans="1:12" x14ac:dyDescent="0.25">
      <c r="A4544" s="114">
        <v>42429</v>
      </c>
      <c r="B4544" s="16">
        <v>57683</v>
      </c>
      <c r="C4544" s="16" t="s">
        <v>155</v>
      </c>
      <c r="D4544" s="16">
        <v>14.9</v>
      </c>
      <c r="E4544" s="16" t="s">
        <v>4</v>
      </c>
      <c r="F4544" s="16"/>
      <c r="G4544" s="16"/>
      <c r="H4544" s="16"/>
      <c r="I4544" s="16">
        <v>0</v>
      </c>
      <c r="J4544" s="16"/>
      <c r="K4544" s="16"/>
      <c r="L4544" s="16"/>
    </row>
    <row r="4545" spans="1:12" x14ac:dyDescent="0.25">
      <c r="A4545" s="114">
        <v>42429</v>
      </c>
      <c r="B4545" s="16">
        <v>57684</v>
      </c>
      <c r="C4545" s="16" t="s">
        <v>153</v>
      </c>
      <c r="D4545" s="16">
        <v>13.3</v>
      </c>
      <c r="E4545" s="16" t="s">
        <v>4</v>
      </c>
      <c r="F4545" s="16"/>
      <c r="G4545" s="16"/>
      <c r="H4545" s="16"/>
      <c r="I4545" s="16">
        <v>0</v>
      </c>
      <c r="J4545" s="16"/>
      <c r="K4545" s="16"/>
      <c r="L4545" s="16"/>
    </row>
    <row r="4546" spans="1:12" x14ac:dyDescent="0.25">
      <c r="A4546" s="114">
        <v>42429</v>
      </c>
      <c r="B4546" s="16">
        <v>57685</v>
      </c>
      <c r="C4546" s="16" t="s">
        <v>151</v>
      </c>
      <c r="D4546" s="16">
        <v>14.9</v>
      </c>
      <c r="E4546" s="16" t="s">
        <v>4</v>
      </c>
      <c r="F4546" s="16"/>
      <c r="G4546" s="16"/>
      <c r="H4546" s="16"/>
      <c r="I4546" s="16">
        <v>0</v>
      </c>
      <c r="J4546" s="16"/>
      <c r="K4546" s="16"/>
      <c r="L4546" s="16"/>
    </row>
    <row r="4547" spans="1:12" x14ac:dyDescent="0.25">
      <c r="A4547" s="114">
        <v>42429</v>
      </c>
      <c r="B4547" s="16">
        <v>57686</v>
      </c>
      <c r="C4547" s="16" t="s">
        <v>155</v>
      </c>
      <c r="D4547" s="16">
        <v>14.9</v>
      </c>
      <c r="E4547" s="16" t="s">
        <v>4</v>
      </c>
      <c r="F4547" s="16"/>
      <c r="G4547" s="16"/>
      <c r="H4547" s="16"/>
      <c r="I4547" s="16">
        <v>0</v>
      </c>
      <c r="J4547" s="16"/>
      <c r="K4547" s="16"/>
      <c r="L4547" s="16"/>
    </row>
    <row r="4548" spans="1:12" x14ac:dyDescent="0.25">
      <c r="A4548" s="114">
        <v>42429</v>
      </c>
      <c r="B4548" s="16">
        <v>57687</v>
      </c>
      <c r="C4548" s="16" t="s">
        <v>153</v>
      </c>
      <c r="D4548" s="16">
        <v>13.3</v>
      </c>
      <c r="E4548" s="16" t="s">
        <v>4</v>
      </c>
      <c r="F4548" s="16"/>
      <c r="G4548" s="16"/>
      <c r="H4548" s="16"/>
      <c r="I4548" s="16">
        <v>0</v>
      </c>
      <c r="J4548" s="16"/>
      <c r="K4548" s="16"/>
      <c r="L4548" s="16"/>
    </row>
    <row r="4549" spans="1:12" x14ac:dyDescent="0.25">
      <c r="A4549" s="114">
        <v>42429</v>
      </c>
      <c r="B4549" s="16">
        <v>57688</v>
      </c>
      <c r="C4549" s="16" t="s">
        <v>151</v>
      </c>
      <c r="D4549" s="16">
        <v>14.9</v>
      </c>
      <c r="E4549" s="16" t="s">
        <v>4</v>
      </c>
      <c r="F4549" s="16"/>
      <c r="G4549" s="16"/>
      <c r="H4549" s="16"/>
      <c r="I4549" s="16">
        <v>0</v>
      </c>
      <c r="J4549" s="16"/>
      <c r="K4549" s="16"/>
      <c r="L4549" s="16"/>
    </row>
    <row r="4550" spans="1:12" x14ac:dyDescent="0.25">
      <c r="A4550" s="114">
        <v>42429</v>
      </c>
      <c r="B4550" s="16">
        <v>57689</v>
      </c>
      <c r="C4550" s="16" t="s">
        <v>153</v>
      </c>
      <c r="D4550" s="16">
        <v>13.3</v>
      </c>
      <c r="E4550" s="16" t="s">
        <v>4</v>
      </c>
      <c r="F4550" s="16"/>
      <c r="G4550" s="16"/>
      <c r="H4550" s="16"/>
      <c r="I4550" s="16">
        <v>0</v>
      </c>
      <c r="J4550" s="16"/>
      <c r="K4550" s="16"/>
      <c r="L4550" s="16"/>
    </row>
    <row r="4551" spans="1:12" x14ac:dyDescent="0.25">
      <c r="A4551" s="114">
        <v>42429</v>
      </c>
      <c r="B4551" s="16">
        <v>57690</v>
      </c>
      <c r="C4551" s="16" t="s">
        <v>151</v>
      </c>
      <c r="D4551" s="16">
        <v>14.9</v>
      </c>
      <c r="E4551" s="16" t="s">
        <v>4</v>
      </c>
      <c r="F4551" s="16"/>
      <c r="G4551" s="16"/>
      <c r="H4551" s="16"/>
      <c r="I4551" s="16">
        <v>0</v>
      </c>
      <c r="J4551" s="16"/>
      <c r="K4551" s="16"/>
      <c r="L4551" s="16"/>
    </row>
    <row r="4552" spans="1:12" x14ac:dyDescent="0.25">
      <c r="A4552" s="114">
        <v>42429</v>
      </c>
      <c r="B4552" s="16">
        <v>57691</v>
      </c>
      <c r="C4552" s="16" t="s">
        <v>155</v>
      </c>
      <c r="D4552" s="16">
        <v>14.9</v>
      </c>
      <c r="E4552" s="16" t="s">
        <v>4</v>
      </c>
      <c r="F4552" s="16"/>
      <c r="G4552" s="16"/>
      <c r="H4552" s="16"/>
      <c r="I4552" s="16">
        <v>0</v>
      </c>
      <c r="J4552" s="16"/>
      <c r="K4552" s="16"/>
      <c r="L4552" s="16"/>
    </row>
    <row r="4553" spans="1:12" x14ac:dyDescent="0.25">
      <c r="A4553" s="114">
        <v>42429</v>
      </c>
      <c r="B4553" s="16">
        <v>57692</v>
      </c>
      <c r="C4553" s="16" t="s">
        <v>153</v>
      </c>
      <c r="D4553" s="16">
        <v>13.3</v>
      </c>
      <c r="E4553" s="16" t="s">
        <v>4</v>
      </c>
      <c r="F4553" s="16"/>
      <c r="G4553" s="16"/>
      <c r="H4553" s="16"/>
      <c r="I4553" s="16">
        <v>0</v>
      </c>
      <c r="J4553" s="16"/>
      <c r="K4553" s="16"/>
      <c r="L4553" s="16"/>
    </row>
    <row r="4554" spans="1:12" x14ac:dyDescent="0.25">
      <c r="A4554" s="114">
        <v>42429</v>
      </c>
      <c r="B4554" s="16">
        <v>57693</v>
      </c>
      <c r="C4554" s="16" t="s">
        <v>155</v>
      </c>
      <c r="D4554" s="16">
        <v>14.9</v>
      </c>
      <c r="E4554" s="16" t="s">
        <v>4</v>
      </c>
      <c r="F4554" s="16"/>
      <c r="G4554" s="16"/>
      <c r="H4554" s="16"/>
      <c r="I4554" s="16">
        <v>0</v>
      </c>
      <c r="J4554" s="16"/>
      <c r="K4554" s="16"/>
      <c r="L4554" s="16"/>
    </row>
    <row r="4555" spans="1:12" x14ac:dyDescent="0.25">
      <c r="A4555" s="114">
        <v>42429</v>
      </c>
      <c r="B4555" s="16">
        <v>57694</v>
      </c>
      <c r="C4555" s="16" t="s">
        <v>151</v>
      </c>
      <c r="D4555" s="16">
        <v>14.9</v>
      </c>
      <c r="E4555" s="16" t="s">
        <v>4</v>
      </c>
      <c r="F4555" s="16"/>
      <c r="G4555" s="16"/>
      <c r="H4555" s="16"/>
      <c r="I4555" s="16">
        <v>0</v>
      </c>
      <c r="J4555" s="16"/>
      <c r="K4555" s="16"/>
      <c r="L4555" s="16"/>
    </row>
    <row r="4556" spans="1:12" x14ac:dyDescent="0.25">
      <c r="A4556" s="114">
        <v>42429</v>
      </c>
      <c r="B4556" s="16">
        <v>57695</v>
      </c>
      <c r="C4556" s="16" t="s">
        <v>153</v>
      </c>
      <c r="D4556" s="16">
        <v>13.3</v>
      </c>
      <c r="E4556" s="16" t="s">
        <v>4</v>
      </c>
      <c r="F4556" s="16"/>
      <c r="G4556" s="16"/>
      <c r="H4556" s="16"/>
      <c r="I4556" s="16">
        <v>0</v>
      </c>
      <c r="J4556" s="16"/>
      <c r="K4556" s="16"/>
      <c r="L4556" s="16"/>
    </row>
    <row r="4557" spans="1:12" x14ac:dyDescent="0.25">
      <c r="A4557" s="114">
        <v>42429</v>
      </c>
      <c r="B4557" s="16">
        <v>57696</v>
      </c>
      <c r="C4557" s="16" t="s">
        <v>155</v>
      </c>
      <c r="D4557" s="16">
        <v>14.9</v>
      </c>
      <c r="E4557" s="16" t="s">
        <v>4</v>
      </c>
      <c r="F4557" s="16"/>
      <c r="G4557" s="16"/>
      <c r="H4557" s="16"/>
      <c r="I4557" s="16">
        <v>0</v>
      </c>
      <c r="J4557" s="16"/>
      <c r="K4557" s="16"/>
      <c r="L4557" s="16"/>
    </row>
    <row r="4558" spans="1:12" x14ac:dyDescent="0.25">
      <c r="A4558" s="114">
        <v>42429</v>
      </c>
      <c r="B4558" s="16">
        <v>57697</v>
      </c>
      <c r="C4558" s="16" t="s">
        <v>151</v>
      </c>
      <c r="D4558" s="16">
        <v>14.9</v>
      </c>
      <c r="E4558" s="16" t="s">
        <v>4</v>
      </c>
      <c r="F4558" s="16"/>
      <c r="G4558" s="16"/>
      <c r="H4558" s="16"/>
      <c r="I4558" s="16">
        <v>0</v>
      </c>
      <c r="J4558" s="16"/>
      <c r="K4558" s="16"/>
      <c r="L4558" s="16"/>
    </row>
    <row r="4559" spans="1:12" x14ac:dyDescent="0.25">
      <c r="A4559" s="114">
        <v>42429</v>
      </c>
      <c r="B4559" s="16">
        <v>57698</v>
      </c>
      <c r="C4559" s="16" t="s">
        <v>153</v>
      </c>
      <c r="D4559" s="16">
        <v>13.3</v>
      </c>
      <c r="E4559" s="16" t="s">
        <v>4</v>
      </c>
      <c r="F4559" s="16"/>
      <c r="G4559" s="16"/>
      <c r="H4559" s="16"/>
      <c r="I4559" s="16">
        <v>0</v>
      </c>
      <c r="J4559" s="16"/>
      <c r="K4559" s="16"/>
      <c r="L4559" s="16"/>
    </row>
    <row r="4560" spans="1:12" x14ac:dyDescent="0.25">
      <c r="A4560" s="114">
        <v>42429</v>
      </c>
      <c r="B4560" s="16">
        <v>57699</v>
      </c>
      <c r="C4560" s="16" t="s">
        <v>155</v>
      </c>
      <c r="D4560" s="16">
        <v>14.9</v>
      </c>
      <c r="E4560" s="16" t="s">
        <v>4</v>
      </c>
      <c r="F4560" s="16"/>
      <c r="G4560" s="16"/>
      <c r="H4560" s="16"/>
      <c r="I4560" s="16">
        <v>0</v>
      </c>
      <c r="J4560" s="16"/>
      <c r="K4560" s="16"/>
      <c r="L4560" s="16"/>
    </row>
    <row r="4561" spans="1:12" x14ac:dyDescent="0.25">
      <c r="A4561" s="114">
        <v>42429</v>
      </c>
      <c r="B4561" s="16">
        <v>57700</v>
      </c>
      <c r="C4561" s="16" t="s">
        <v>151</v>
      </c>
      <c r="D4561" s="16">
        <v>14.9</v>
      </c>
      <c r="E4561" s="16" t="s">
        <v>4</v>
      </c>
      <c r="F4561" s="16"/>
      <c r="G4561" s="16"/>
      <c r="H4561" s="16"/>
      <c r="I4561" s="16">
        <v>0</v>
      </c>
      <c r="J4561" s="16"/>
      <c r="K4561" s="16"/>
      <c r="L4561" s="16"/>
    </row>
    <row r="4562" spans="1:12" x14ac:dyDescent="0.25">
      <c r="A4562" s="114">
        <v>42429</v>
      </c>
      <c r="B4562" s="16">
        <v>57701</v>
      </c>
      <c r="C4562" s="16" t="s">
        <v>153</v>
      </c>
      <c r="D4562" s="16">
        <v>13.3</v>
      </c>
      <c r="E4562" s="16" t="s">
        <v>4</v>
      </c>
      <c r="F4562" s="16"/>
      <c r="G4562" s="16"/>
      <c r="H4562" s="16"/>
      <c r="I4562" s="16">
        <v>0</v>
      </c>
      <c r="J4562" s="16"/>
      <c r="K4562" s="16"/>
      <c r="L4562" s="16"/>
    </row>
    <row r="4563" spans="1:12" x14ac:dyDescent="0.25">
      <c r="A4563" s="114">
        <v>42429</v>
      </c>
      <c r="B4563" s="16">
        <v>57702</v>
      </c>
      <c r="C4563" s="16" t="s">
        <v>155</v>
      </c>
      <c r="D4563" s="16">
        <v>14.9</v>
      </c>
      <c r="E4563" s="16" t="s">
        <v>4</v>
      </c>
      <c r="F4563" s="16"/>
      <c r="G4563" s="16"/>
      <c r="H4563" s="16"/>
      <c r="I4563" s="16">
        <v>0</v>
      </c>
      <c r="J4563" s="16"/>
      <c r="K4563" s="16"/>
      <c r="L4563" s="16"/>
    </row>
    <row r="4564" spans="1:12" x14ac:dyDescent="0.25">
      <c r="A4564" s="114">
        <v>42429</v>
      </c>
      <c r="B4564" s="16">
        <v>57703</v>
      </c>
      <c r="C4564" s="16" t="s">
        <v>151</v>
      </c>
      <c r="D4564" s="16">
        <v>14.9</v>
      </c>
      <c r="E4564" s="16" t="s">
        <v>4</v>
      </c>
      <c r="F4564" s="16"/>
      <c r="G4564" s="16"/>
      <c r="H4564" s="16"/>
      <c r="I4564" s="16">
        <v>0</v>
      </c>
      <c r="J4564" s="16"/>
      <c r="K4564" s="16"/>
      <c r="L4564" s="16"/>
    </row>
    <row r="4565" spans="1:12" x14ac:dyDescent="0.25">
      <c r="A4565" s="114">
        <v>42429</v>
      </c>
      <c r="B4565" s="16">
        <v>57704</v>
      </c>
      <c r="C4565" s="16" t="s">
        <v>153</v>
      </c>
      <c r="D4565" s="16">
        <v>13.3</v>
      </c>
      <c r="E4565" s="16" t="s">
        <v>4</v>
      </c>
      <c r="F4565" s="16"/>
      <c r="G4565" s="16"/>
      <c r="H4565" s="16"/>
      <c r="I4565" s="16">
        <v>0</v>
      </c>
      <c r="J4565" s="16"/>
      <c r="K4565" s="16"/>
      <c r="L4565" s="16"/>
    </row>
    <row r="4566" spans="1:12" x14ac:dyDescent="0.25">
      <c r="A4566" s="114">
        <v>42429</v>
      </c>
      <c r="B4566" s="16">
        <v>57705</v>
      </c>
      <c r="C4566" s="16" t="s">
        <v>151</v>
      </c>
      <c r="D4566" s="16">
        <v>14.9</v>
      </c>
      <c r="E4566" s="16" t="s">
        <v>4</v>
      </c>
      <c r="F4566" s="16"/>
      <c r="G4566" s="16"/>
      <c r="H4566" s="16"/>
      <c r="I4566" s="16">
        <v>0</v>
      </c>
      <c r="J4566" s="16"/>
      <c r="K4566" s="16"/>
      <c r="L4566" s="16"/>
    </row>
    <row r="4567" spans="1:12" x14ac:dyDescent="0.25">
      <c r="A4567" s="114">
        <v>42429</v>
      </c>
      <c r="B4567" s="16">
        <v>57706</v>
      </c>
      <c r="C4567" s="16" t="s">
        <v>155</v>
      </c>
      <c r="D4567" s="16">
        <v>14.9</v>
      </c>
      <c r="E4567" s="16" t="s">
        <v>4</v>
      </c>
      <c r="F4567" s="16"/>
      <c r="G4567" s="16"/>
      <c r="H4567" s="16"/>
      <c r="I4567" s="16">
        <v>0</v>
      </c>
      <c r="J4567" s="16"/>
      <c r="K4567" s="16"/>
      <c r="L4567" s="16"/>
    </row>
    <row r="4568" spans="1:12" x14ac:dyDescent="0.25">
      <c r="A4568" s="114">
        <v>42429</v>
      </c>
      <c r="B4568" s="16">
        <v>57707</v>
      </c>
      <c r="C4568" s="16" t="s">
        <v>153</v>
      </c>
      <c r="D4568" s="16">
        <v>13.3</v>
      </c>
      <c r="E4568" s="16" t="s">
        <v>4</v>
      </c>
      <c r="F4568" s="16"/>
      <c r="G4568" s="16"/>
      <c r="H4568" s="16"/>
      <c r="I4568" s="16">
        <v>0</v>
      </c>
      <c r="J4568" s="16"/>
      <c r="K4568" s="16"/>
      <c r="L4568" s="16"/>
    </row>
    <row r="4569" spans="1:12" x14ac:dyDescent="0.25">
      <c r="A4569" s="114">
        <v>42429</v>
      </c>
      <c r="B4569" s="16">
        <v>57708</v>
      </c>
      <c r="C4569" s="16" t="s">
        <v>151</v>
      </c>
      <c r="D4569" s="16">
        <v>14.9</v>
      </c>
      <c r="E4569" s="16" t="s">
        <v>4</v>
      </c>
      <c r="F4569" s="16"/>
      <c r="G4569" s="16"/>
      <c r="H4569" s="16"/>
      <c r="I4569" s="16">
        <v>0</v>
      </c>
      <c r="J4569" s="16"/>
      <c r="K4569" s="16"/>
      <c r="L4569" s="16"/>
    </row>
    <row r="4570" spans="1:12" x14ac:dyDescent="0.25">
      <c r="A4570" s="114">
        <v>42429</v>
      </c>
      <c r="B4570" s="16">
        <v>57709</v>
      </c>
      <c r="C4570" s="16" t="s">
        <v>155</v>
      </c>
      <c r="D4570" s="16">
        <v>14.9</v>
      </c>
      <c r="E4570" s="16" t="s">
        <v>4</v>
      </c>
      <c r="F4570" s="16"/>
      <c r="G4570" s="16"/>
      <c r="H4570" s="16"/>
      <c r="I4570" s="16">
        <v>0</v>
      </c>
      <c r="J4570" s="16"/>
      <c r="K4570" s="16"/>
      <c r="L4570" s="16"/>
    </row>
    <row r="4571" spans="1:12" x14ac:dyDescent="0.25">
      <c r="A4571" s="114">
        <v>42429</v>
      </c>
      <c r="B4571" s="16">
        <v>57710</v>
      </c>
      <c r="C4571" s="16" t="s">
        <v>153</v>
      </c>
      <c r="D4571" s="16">
        <v>13.3</v>
      </c>
      <c r="E4571" s="16" t="s">
        <v>4</v>
      </c>
      <c r="F4571" s="16"/>
      <c r="G4571" s="16"/>
      <c r="H4571" s="16"/>
      <c r="I4571" s="16">
        <v>0</v>
      </c>
      <c r="J4571" s="16"/>
      <c r="K4571" s="16"/>
      <c r="L4571" s="16"/>
    </row>
    <row r="4572" spans="1:12" x14ac:dyDescent="0.25">
      <c r="A4572" s="114">
        <v>42429</v>
      </c>
      <c r="B4572" s="16">
        <v>57711</v>
      </c>
      <c r="C4572" s="16" t="s">
        <v>151</v>
      </c>
      <c r="D4572" s="16">
        <v>14.9</v>
      </c>
      <c r="E4572" s="16" t="s">
        <v>4</v>
      </c>
      <c r="F4572" s="16"/>
      <c r="G4572" s="16"/>
      <c r="H4572" s="16"/>
      <c r="I4572" s="16">
        <v>0</v>
      </c>
      <c r="J4572" s="16"/>
      <c r="K4572" s="16"/>
      <c r="L4572" s="16"/>
    </row>
    <row r="4573" spans="1:12" x14ac:dyDescent="0.25">
      <c r="A4573" s="114">
        <v>42429</v>
      </c>
      <c r="B4573" s="16">
        <v>57712</v>
      </c>
      <c r="C4573" s="16" t="s">
        <v>155</v>
      </c>
      <c r="D4573" s="16">
        <v>14.9</v>
      </c>
      <c r="E4573" s="16" t="s">
        <v>4</v>
      </c>
      <c r="F4573" s="16"/>
      <c r="G4573" s="16"/>
      <c r="H4573" s="16"/>
      <c r="I4573" s="16">
        <v>0</v>
      </c>
      <c r="J4573" s="16"/>
      <c r="K4573" s="16"/>
      <c r="L4573" s="16"/>
    </row>
    <row r="4574" spans="1:12" x14ac:dyDescent="0.25">
      <c r="A4574" s="114">
        <v>42429</v>
      </c>
      <c r="B4574" s="16">
        <v>57713</v>
      </c>
      <c r="C4574" s="16" t="s">
        <v>153</v>
      </c>
      <c r="D4574" s="16">
        <v>13.3</v>
      </c>
      <c r="E4574" s="16" t="s">
        <v>4</v>
      </c>
      <c r="F4574" s="16"/>
      <c r="G4574" s="16"/>
      <c r="H4574" s="16"/>
      <c r="I4574" s="16">
        <v>0</v>
      </c>
      <c r="J4574" s="16"/>
      <c r="K4574" s="16"/>
      <c r="L4574" s="16"/>
    </row>
    <row r="4575" spans="1:12" x14ac:dyDescent="0.25">
      <c r="A4575" s="114">
        <v>42429</v>
      </c>
      <c r="B4575" s="16">
        <v>57714</v>
      </c>
      <c r="C4575" s="16" t="s">
        <v>151</v>
      </c>
      <c r="D4575" s="16">
        <v>14.9</v>
      </c>
      <c r="E4575" s="16" t="s">
        <v>4</v>
      </c>
      <c r="F4575" s="16"/>
      <c r="G4575" s="16"/>
      <c r="H4575" s="16"/>
      <c r="I4575" s="16">
        <v>0</v>
      </c>
      <c r="J4575" s="16"/>
      <c r="K4575" s="16"/>
      <c r="L4575" s="16"/>
    </row>
    <row r="4576" spans="1:12" x14ac:dyDescent="0.25">
      <c r="A4576" s="114">
        <v>42429</v>
      </c>
      <c r="B4576" s="16">
        <v>57715</v>
      </c>
      <c r="C4576" s="16" t="s">
        <v>155</v>
      </c>
      <c r="D4576" s="16">
        <v>14.9</v>
      </c>
      <c r="E4576" s="16" t="s">
        <v>4</v>
      </c>
      <c r="F4576" s="16"/>
      <c r="G4576" s="16"/>
      <c r="H4576" s="16"/>
      <c r="I4576" s="16">
        <v>0</v>
      </c>
      <c r="J4576" s="16"/>
      <c r="K4576" s="16"/>
      <c r="L4576" s="16"/>
    </row>
    <row r="4577" spans="1:12" x14ac:dyDescent="0.25">
      <c r="A4577" s="114">
        <v>42429</v>
      </c>
      <c r="B4577" s="16">
        <v>57716</v>
      </c>
      <c r="C4577" s="16" t="s">
        <v>153</v>
      </c>
      <c r="D4577" s="16">
        <v>13.3</v>
      </c>
      <c r="E4577" s="16" t="s">
        <v>4</v>
      </c>
      <c r="F4577" s="16"/>
      <c r="G4577" s="16"/>
      <c r="H4577" s="16"/>
      <c r="I4577" s="16">
        <v>0</v>
      </c>
      <c r="J4577" s="16"/>
      <c r="K4577" s="16"/>
      <c r="L4577" s="16"/>
    </row>
    <row r="4578" spans="1:12" x14ac:dyDescent="0.25">
      <c r="A4578" s="114">
        <v>42429</v>
      </c>
      <c r="B4578" s="16">
        <v>57717</v>
      </c>
      <c r="C4578" s="16" t="s">
        <v>151</v>
      </c>
      <c r="D4578" s="16">
        <v>14.9</v>
      </c>
      <c r="E4578" s="16" t="s">
        <v>4</v>
      </c>
      <c r="F4578" s="16"/>
      <c r="G4578" s="16"/>
      <c r="H4578" s="16"/>
      <c r="I4578" s="16">
        <v>0</v>
      </c>
      <c r="J4578" s="16"/>
      <c r="K4578" s="16"/>
      <c r="L4578" s="16"/>
    </row>
    <row r="4579" spans="1:12" x14ac:dyDescent="0.25">
      <c r="A4579" s="114">
        <v>42429</v>
      </c>
      <c r="B4579" s="16">
        <v>57718</v>
      </c>
      <c r="C4579" s="16" t="s">
        <v>155</v>
      </c>
      <c r="D4579" s="16">
        <v>14.9</v>
      </c>
      <c r="E4579" s="16" t="s">
        <v>4</v>
      </c>
      <c r="F4579" s="16"/>
      <c r="G4579" s="16"/>
      <c r="H4579" s="16"/>
      <c r="I4579" s="16">
        <v>0</v>
      </c>
      <c r="J4579" s="16"/>
      <c r="K4579" s="16"/>
      <c r="L4579" s="16"/>
    </row>
    <row r="4580" spans="1:12" x14ac:dyDescent="0.25">
      <c r="A4580" s="114">
        <v>42429</v>
      </c>
      <c r="B4580" s="16">
        <v>57719</v>
      </c>
      <c r="C4580" s="16" t="s">
        <v>151</v>
      </c>
      <c r="D4580" s="16">
        <v>14.9</v>
      </c>
      <c r="E4580" s="16" t="s">
        <v>4</v>
      </c>
      <c r="F4580" s="16"/>
      <c r="G4580" s="16"/>
      <c r="H4580" s="16"/>
      <c r="I4580" s="16">
        <v>0</v>
      </c>
      <c r="J4580" s="16"/>
      <c r="K4580" s="16"/>
      <c r="L4580" s="16"/>
    </row>
    <row r="4581" spans="1:12" x14ac:dyDescent="0.25">
      <c r="A4581" s="114">
        <v>42429</v>
      </c>
      <c r="B4581" s="16">
        <v>57720</v>
      </c>
      <c r="C4581" s="16" t="s">
        <v>155</v>
      </c>
      <c r="D4581" s="16">
        <v>14.9</v>
      </c>
      <c r="E4581" s="16" t="s">
        <v>4</v>
      </c>
      <c r="F4581" s="16"/>
      <c r="G4581" s="16"/>
      <c r="H4581" s="16"/>
      <c r="I4581" s="16">
        <v>0</v>
      </c>
      <c r="J4581" s="16"/>
      <c r="K4581" s="16"/>
      <c r="L4581" s="16"/>
    </row>
    <row r="4582" spans="1:12" x14ac:dyDescent="0.25">
      <c r="A4582" s="114">
        <v>42429</v>
      </c>
      <c r="B4582" s="16">
        <v>57721</v>
      </c>
      <c r="C4582" s="16" t="s">
        <v>151</v>
      </c>
      <c r="D4582" s="16">
        <v>14.9</v>
      </c>
      <c r="E4582" s="16" t="s">
        <v>4</v>
      </c>
      <c r="F4582" s="16"/>
      <c r="G4582" s="16"/>
      <c r="H4582" s="16"/>
      <c r="I4582" s="16">
        <v>0</v>
      </c>
      <c r="J4582" s="16"/>
      <c r="K4582" s="16"/>
      <c r="L4582" s="16"/>
    </row>
    <row r="4583" spans="1:12" x14ac:dyDescent="0.25">
      <c r="A4583" s="114">
        <v>42429</v>
      </c>
      <c r="B4583" s="16">
        <v>57722</v>
      </c>
      <c r="C4583" s="16" t="s">
        <v>155</v>
      </c>
      <c r="D4583" s="16">
        <v>14.9</v>
      </c>
      <c r="E4583" s="16" t="s">
        <v>4</v>
      </c>
      <c r="F4583" s="16"/>
      <c r="G4583" s="16"/>
      <c r="H4583" s="16"/>
      <c r="I4583" s="16">
        <v>0</v>
      </c>
      <c r="J4583" s="16"/>
      <c r="K4583" s="16"/>
      <c r="L4583" s="16"/>
    </row>
    <row r="4584" spans="1:12" x14ac:dyDescent="0.25">
      <c r="A4584" s="114">
        <v>42429</v>
      </c>
      <c r="B4584" s="16">
        <v>57723</v>
      </c>
      <c r="C4584" s="16" t="s">
        <v>153</v>
      </c>
      <c r="D4584" s="16">
        <v>13.3</v>
      </c>
      <c r="E4584" s="16" t="s">
        <v>4</v>
      </c>
      <c r="F4584" s="16"/>
      <c r="G4584" s="16"/>
      <c r="H4584" s="16"/>
      <c r="I4584" s="16">
        <v>0</v>
      </c>
      <c r="J4584" s="16"/>
      <c r="K4584" s="16"/>
      <c r="L4584" s="16"/>
    </row>
    <row r="4585" spans="1:12" x14ac:dyDescent="0.25">
      <c r="A4585" s="114">
        <v>42429</v>
      </c>
      <c r="B4585" s="16">
        <v>57724</v>
      </c>
      <c r="C4585" s="16" t="s">
        <v>151</v>
      </c>
      <c r="D4585" s="16">
        <v>14.9</v>
      </c>
      <c r="E4585" s="16" t="s">
        <v>4</v>
      </c>
      <c r="F4585" s="16"/>
      <c r="G4585" s="16"/>
      <c r="H4585" s="16"/>
      <c r="I4585" s="16">
        <v>0</v>
      </c>
      <c r="J4585" s="16"/>
      <c r="K4585" s="16"/>
      <c r="L4585" s="16"/>
    </row>
    <row r="4586" spans="1:12" x14ac:dyDescent="0.25">
      <c r="A4586" s="114">
        <v>42429</v>
      </c>
      <c r="B4586" s="16">
        <v>57725</v>
      </c>
      <c r="C4586" s="16" t="s">
        <v>155</v>
      </c>
      <c r="D4586" s="16">
        <v>14.9</v>
      </c>
      <c r="E4586" s="16" t="s">
        <v>4</v>
      </c>
      <c r="F4586" s="16"/>
      <c r="G4586" s="16"/>
      <c r="H4586" s="16"/>
      <c r="I4586" s="16">
        <v>0</v>
      </c>
      <c r="J4586" s="16"/>
      <c r="K4586" s="16"/>
      <c r="L4586" s="16"/>
    </row>
    <row r="4587" spans="1:12" x14ac:dyDescent="0.25">
      <c r="A4587" s="114">
        <v>42429</v>
      </c>
      <c r="B4587" s="16">
        <v>57726</v>
      </c>
      <c r="C4587" s="16" t="s">
        <v>153</v>
      </c>
      <c r="D4587" s="16">
        <v>13.3</v>
      </c>
      <c r="E4587" s="16" t="s">
        <v>4</v>
      </c>
      <c r="F4587" s="16"/>
      <c r="G4587" s="16"/>
      <c r="H4587" s="16"/>
      <c r="I4587" s="16">
        <v>0</v>
      </c>
      <c r="J4587" s="16"/>
      <c r="K4587" s="16"/>
      <c r="L4587" s="16"/>
    </row>
    <row r="4588" spans="1:12" x14ac:dyDescent="0.25">
      <c r="A4588" s="114">
        <v>42429</v>
      </c>
      <c r="B4588" s="16">
        <v>57727</v>
      </c>
      <c r="C4588" s="16" t="s">
        <v>151</v>
      </c>
      <c r="D4588" s="16">
        <v>14.9</v>
      </c>
      <c r="E4588" s="16" t="s">
        <v>4</v>
      </c>
      <c r="F4588" s="16"/>
      <c r="G4588" s="16"/>
      <c r="H4588" s="16"/>
      <c r="I4588" s="16">
        <v>0</v>
      </c>
      <c r="J4588" s="16"/>
      <c r="K4588" s="16"/>
      <c r="L4588" s="16"/>
    </row>
    <row r="4589" spans="1:12" x14ac:dyDescent="0.25">
      <c r="A4589" s="114">
        <v>42429</v>
      </c>
      <c r="B4589" s="16">
        <v>57728</v>
      </c>
      <c r="C4589" s="16" t="s">
        <v>155</v>
      </c>
      <c r="D4589" s="16">
        <v>14.9</v>
      </c>
      <c r="E4589" s="16" t="s">
        <v>4</v>
      </c>
      <c r="F4589" s="16"/>
      <c r="G4589" s="16"/>
      <c r="H4589" s="16"/>
      <c r="I4589" s="16">
        <v>0</v>
      </c>
      <c r="J4589" s="16"/>
      <c r="K4589" s="16"/>
      <c r="L4589" s="16"/>
    </row>
    <row r="4590" spans="1:12" x14ac:dyDescent="0.25">
      <c r="A4590" s="114">
        <v>42429</v>
      </c>
      <c r="B4590" s="16">
        <v>57729</v>
      </c>
      <c r="C4590" s="16" t="s">
        <v>153</v>
      </c>
      <c r="D4590" s="16">
        <v>13.3</v>
      </c>
      <c r="E4590" s="16" t="s">
        <v>4</v>
      </c>
      <c r="F4590" s="16"/>
      <c r="G4590" s="16"/>
      <c r="H4590" s="16"/>
      <c r="I4590" s="16">
        <v>0</v>
      </c>
      <c r="J4590" s="16"/>
      <c r="K4590" s="16"/>
      <c r="L4590" s="16"/>
    </row>
    <row r="4591" spans="1:12" x14ac:dyDescent="0.25">
      <c r="A4591" s="114">
        <v>42429</v>
      </c>
      <c r="B4591" s="16">
        <v>57730</v>
      </c>
      <c r="C4591" s="16" t="s">
        <v>151</v>
      </c>
      <c r="D4591" s="16">
        <v>14.9</v>
      </c>
      <c r="E4591" s="16" t="s">
        <v>4</v>
      </c>
      <c r="F4591" s="16"/>
      <c r="G4591" s="16"/>
      <c r="H4591" s="16"/>
      <c r="I4591" s="16">
        <v>0</v>
      </c>
      <c r="J4591" s="16"/>
      <c r="K4591" s="16"/>
      <c r="L4591" s="16"/>
    </row>
    <row r="4592" spans="1:12" x14ac:dyDescent="0.25">
      <c r="A4592" s="114">
        <v>42429</v>
      </c>
      <c r="B4592" s="16">
        <v>57731</v>
      </c>
      <c r="C4592" s="16" t="s">
        <v>155</v>
      </c>
      <c r="D4592" s="16">
        <v>14.9</v>
      </c>
      <c r="E4592" s="16" t="s">
        <v>4</v>
      </c>
      <c r="F4592" s="16"/>
      <c r="G4592" s="16"/>
      <c r="H4592" s="16"/>
      <c r="I4592" s="16">
        <v>0</v>
      </c>
      <c r="J4592" s="16"/>
      <c r="K4592" s="16"/>
      <c r="L4592" s="16"/>
    </row>
    <row r="4593" spans="1:12" x14ac:dyDescent="0.25">
      <c r="A4593" s="114">
        <v>42429</v>
      </c>
      <c r="B4593" s="16">
        <v>57732</v>
      </c>
      <c r="C4593" s="16" t="s">
        <v>153</v>
      </c>
      <c r="D4593" s="16">
        <v>13.3</v>
      </c>
      <c r="E4593" s="16" t="s">
        <v>4</v>
      </c>
      <c r="F4593" s="16"/>
      <c r="G4593" s="16"/>
      <c r="H4593" s="16"/>
      <c r="I4593" s="16">
        <v>0</v>
      </c>
      <c r="J4593" s="16"/>
      <c r="K4593" s="16"/>
      <c r="L4593" s="16"/>
    </row>
    <row r="4594" spans="1:12" x14ac:dyDescent="0.25">
      <c r="A4594" s="114">
        <v>42429</v>
      </c>
      <c r="B4594" s="16">
        <v>57733</v>
      </c>
      <c r="C4594" s="16" t="s">
        <v>151</v>
      </c>
      <c r="D4594" s="16">
        <v>14.9</v>
      </c>
      <c r="E4594" s="16" t="s">
        <v>4</v>
      </c>
      <c r="F4594" s="16"/>
      <c r="G4594" s="16"/>
      <c r="H4594" s="16"/>
      <c r="I4594" s="16">
        <v>0</v>
      </c>
      <c r="J4594" s="16"/>
      <c r="K4594" s="16"/>
      <c r="L4594" s="16"/>
    </row>
    <row r="4595" spans="1:12" x14ac:dyDescent="0.25">
      <c r="A4595" s="114">
        <v>42429</v>
      </c>
      <c r="B4595" s="16">
        <v>57734</v>
      </c>
      <c r="C4595" s="16" t="s">
        <v>155</v>
      </c>
      <c r="D4595" s="16">
        <v>14.9</v>
      </c>
      <c r="E4595" s="16" t="s">
        <v>4</v>
      </c>
      <c r="F4595" s="16"/>
      <c r="G4595" s="16"/>
      <c r="H4595" s="16"/>
      <c r="I4595" s="16">
        <v>0</v>
      </c>
      <c r="J4595" s="16"/>
      <c r="K4595" s="16"/>
      <c r="L4595" s="16"/>
    </row>
    <row r="4596" spans="1:12" x14ac:dyDescent="0.25">
      <c r="A4596" s="114">
        <v>42429</v>
      </c>
      <c r="B4596" s="16">
        <v>57735</v>
      </c>
      <c r="C4596" s="16" t="s">
        <v>153</v>
      </c>
      <c r="D4596" s="16">
        <v>13.3</v>
      </c>
      <c r="E4596" s="16" t="s">
        <v>4</v>
      </c>
      <c r="F4596" s="16"/>
      <c r="G4596" s="16"/>
      <c r="H4596" s="16"/>
      <c r="I4596" s="16">
        <v>0</v>
      </c>
      <c r="J4596" s="16"/>
      <c r="K4596" s="16"/>
      <c r="L4596" s="16"/>
    </row>
    <row r="4597" spans="1:12" x14ac:dyDescent="0.25">
      <c r="A4597" s="114">
        <v>42429</v>
      </c>
      <c r="B4597" s="16">
        <v>57736</v>
      </c>
      <c r="C4597" s="16" t="s">
        <v>151</v>
      </c>
      <c r="D4597" s="16">
        <v>14.9</v>
      </c>
      <c r="E4597" s="16" t="s">
        <v>4</v>
      </c>
      <c r="F4597" s="16"/>
      <c r="G4597" s="16"/>
      <c r="H4597" s="16"/>
      <c r="I4597" s="16">
        <v>0</v>
      </c>
      <c r="J4597" s="16"/>
      <c r="K4597" s="16"/>
      <c r="L4597" s="16"/>
    </row>
    <row r="4598" spans="1:12" x14ac:dyDescent="0.25">
      <c r="A4598" s="114">
        <v>42429</v>
      </c>
      <c r="B4598" s="16">
        <v>57737</v>
      </c>
      <c r="C4598" s="16" t="s">
        <v>155</v>
      </c>
      <c r="D4598" s="16">
        <v>14.9</v>
      </c>
      <c r="E4598" s="16" t="s">
        <v>4</v>
      </c>
      <c r="F4598" s="16"/>
      <c r="G4598" s="16"/>
      <c r="H4598" s="16"/>
      <c r="I4598" s="16">
        <v>0</v>
      </c>
      <c r="J4598" s="16"/>
      <c r="K4598" s="16"/>
      <c r="L4598" s="16"/>
    </row>
    <row r="4599" spans="1:12" x14ac:dyDescent="0.25">
      <c r="A4599" s="114">
        <v>42429</v>
      </c>
      <c r="B4599" s="16">
        <v>57738</v>
      </c>
      <c r="C4599" s="16" t="s">
        <v>153</v>
      </c>
      <c r="D4599" s="16">
        <v>13.3</v>
      </c>
      <c r="E4599" s="16" t="s">
        <v>4</v>
      </c>
      <c r="F4599" s="16"/>
      <c r="G4599" s="16"/>
      <c r="H4599" s="16"/>
      <c r="I4599" s="16">
        <v>0</v>
      </c>
      <c r="J4599" s="16"/>
      <c r="K4599" s="16"/>
      <c r="L4599" s="16"/>
    </row>
    <row r="4600" spans="1:12" x14ac:dyDescent="0.25">
      <c r="A4600" s="114">
        <v>42429</v>
      </c>
      <c r="B4600" s="16">
        <v>57739</v>
      </c>
      <c r="C4600" s="16" t="s">
        <v>151</v>
      </c>
      <c r="D4600" s="16">
        <v>14.9</v>
      </c>
      <c r="E4600" s="16" t="s">
        <v>4</v>
      </c>
      <c r="F4600" s="16"/>
      <c r="G4600" s="16"/>
      <c r="H4600" s="16"/>
      <c r="I4600" s="16">
        <v>0</v>
      </c>
      <c r="J4600" s="16"/>
      <c r="K4600" s="16"/>
      <c r="L4600" s="16"/>
    </row>
    <row r="4601" spans="1:12" x14ac:dyDescent="0.25">
      <c r="A4601" s="114">
        <v>42429</v>
      </c>
      <c r="B4601" s="16">
        <v>57740</v>
      </c>
      <c r="C4601" s="16" t="s">
        <v>155</v>
      </c>
      <c r="D4601" s="16">
        <v>14.9</v>
      </c>
      <c r="E4601" s="16" t="s">
        <v>4</v>
      </c>
      <c r="F4601" s="16"/>
      <c r="G4601" s="16"/>
      <c r="H4601" s="16"/>
      <c r="I4601" s="16">
        <v>0</v>
      </c>
      <c r="J4601" s="16"/>
      <c r="K4601" s="16"/>
      <c r="L4601" s="16"/>
    </row>
    <row r="4602" spans="1:12" x14ac:dyDescent="0.25">
      <c r="A4602" s="114">
        <v>42429</v>
      </c>
      <c r="B4602" s="16">
        <v>57741</v>
      </c>
      <c r="C4602" s="16" t="s">
        <v>151</v>
      </c>
      <c r="D4602" s="16">
        <v>14.9</v>
      </c>
      <c r="E4602" s="16" t="s">
        <v>4</v>
      </c>
      <c r="F4602" s="16"/>
      <c r="G4602" s="16"/>
      <c r="H4602" s="16"/>
      <c r="I4602" s="16">
        <v>0</v>
      </c>
      <c r="J4602" s="16"/>
      <c r="K4602" s="16"/>
      <c r="L4602" s="16"/>
    </row>
    <row r="4603" spans="1:12" x14ac:dyDescent="0.25">
      <c r="A4603" s="114">
        <v>42429</v>
      </c>
      <c r="B4603" s="16">
        <v>57742</v>
      </c>
      <c r="C4603" s="16" t="s">
        <v>153</v>
      </c>
      <c r="D4603" s="16">
        <v>13.3</v>
      </c>
      <c r="E4603" s="16" t="s">
        <v>4</v>
      </c>
      <c r="F4603" s="16"/>
      <c r="G4603" s="16"/>
      <c r="H4603" s="16"/>
      <c r="I4603" s="16">
        <v>0</v>
      </c>
      <c r="J4603" s="16"/>
      <c r="K4603" s="16"/>
      <c r="L4603" s="16"/>
    </row>
    <row r="4604" spans="1:12" x14ac:dyDescent="0.25">
      <c r="A4604" s="114">
        <v>42429</v>
      </c>
      <c r="B4604" s="16">
        <v>57743</v>
      </c>
      <c r="C4604" s="16" t="s">
        <v>151</v>
      </c>
      <c r="D4604" s="16">
        <v>14.9</v>
      </c>
      <c r="E4604" s="16" t="s">
        <v>4</v>
      </c>
      <c r="F4604" s="16"/>
      <c r="G4604" s="16"/>
      <c r="H4604" s="16"/>
      <c r="I4604" s="16">
        <v>0</v>
      </c>
      <c r="J4604" s="16"/>
      <c r="K4604" s="16"/>
      <c r="L4604" s="16"/>
    </row>
    <row r="4605" spans="1:12" x14ac:dyDescent="0.25">
      <c r="A4605" s="114">
        <v>42429</v>
      </c>
      <c r="B4605" s="16">
        <v>57744</v>
      </c>
      <c r="C4605" s="16" t="s">
        <v>153</v>
      </c>
      <c r="D4605" s="16">
        <v>13.3</v>
      </c>
      <c r="E4605" s="16" t="s">
        <v>4</v>
      </c>
      <c r="F4605" s="16"/>
      <c r="G4605" s="16"/>
      <c r="H4605" s="16"/>
      <c r="I4605" s="16">
        <v>0</v>
      </c>
      <c r="J4605" s="16"/>
      <c r="K4605" s="16"/>
      <c r="L4605" s="16"/>
    </row>
    <row r="4606" spans="1:12" x14ac:dyDescent="0.25">
      <c r="A4606" s="114">
        <v>42429</v>
      </c>
      <c r="B4606" s="16">
        <v>57745</v>
      </c>
      <c r="C4606" s="16" t="s">
        <v>151</v>
      </c>
      <c r="D4606" s="16">
        <v>14.9</v>
      </c>
      <c r="E4606" s="16" t="s">
        <v>4</v>
      </c>
      <c r="F4606" s="16"/>
      <c r="G4606" s="16"/>
      <c r="H4606" s="16"/>
      <c r="I4606" s="16">
        <v>0</v>
      </c>
      <c r="J4606" s="16"/>
      <c r="K4606" s="16"/>
      <c r="L4606" s="16"/>
    </row>
    <row r="4607" spans="1:12" x14ac:dyDescent="0.25">
      <c r="A4607" s="114">
        <v>42429</v>
      </c>
      <c r="B4607" s="16">
        <v>57746</v>
      </c>
      <c r="C4607" s="16" t="s">
        <v>153</v>
      </c>
      <c r="D4607" s="16">
        <v>13.3</v>
      </c>
      <c r="E4607" s="16" t="s">
        <v>4</v>
      </c>
      <c r="F4607" s="16"/>
      <c r="G4607" s="16"/>
      <c r="H4607" s="16"/>
      <c r="I4607" s="16">
        <v>0</v>
      </c>
      <c r="J4607" s="16"/>
      <c r="K4607" s="16"/>
      <c r="L4607" s="16"/>
    </row>
    <row r="4608" spans="1:12" x14ac:dyDescent="0.25">
      <c r="A4608" s="114">
        <v>42429</v>
      </c>
      <c r="B4608" s="16">
        <v>57747</v>
      </c>
      <c r="C4608" s="16" t="s">
        <v>151</v>
      </c>
      <c r="D4608" s="16">
        <v>14.9</v>
      </c>
      <c r="E4608" s="16" t="s">
        <v>4</v>
      </c>
      <c r="F4608" s="16"/>
      <c r="G4608" s="16"/>
      <c r="H4608" s="16"/>
      <c r="I4608" s="16">
        <v>0</v>
      </c>
      <c r="J4608" s="16"/>
      <c r="K4608" s="16"/>
      <c r="L4608" s="16"/>
    </row>
    <row r="4609" spans="1:12" x14ac:dyDescent="0.25">
      <c r="A4609" s="114">
        <v>42429</v>
      </c>
      <c r="B4609" s="16">
        <v>57748</v>
      </c>
      <c r="C4609" s="16" t="s">
        <v>153</v>
      </c>
      <c r="D4609" s="16">
        <v>13.3</v>
      </c>
      <c r="E4609" s="16" t="s">
        <v>4</v>
      </c>
      <c r="F4609" s="16"/>
      <c r="G4609" s="16"/>
      <c r="H4609" s="16"/>
      <c r="I4609" s="16">
        <v>0</v>
      </c>
      <c r="J4609" s="16"/>
      <c r="K4609" s="16"/>
      <c r="L4609" s="16"/>
    </row>
    <row r="4610" spans="1:12" x14ac:dyDescent="0.25">
      <c r="A4610" s="114">
        <v>42429</v>
      </c>
      <c r="B4610" s="16">
        <v>57749</v>
      </c>
      <c r="C4610" s="16" t="s">
        <v>151</v>
      </c>
      <c r="D4610" s="16">
        <v>14.9</v>
      </c>
      <c r="E4610" s="16" t="s">
        <v>4</v>
      </c>
      <c r="F4610" s="16"/>
      <c r="G4610" s="16"/>
      <c r="H4610" s="16"/>
      <c r="I4610" s="16">
        <v>0</v>
      </c>
      <c r="J4610" s="16"/>
      <c r="K4610" s="16"/>
      <c r="L4610" s="16"/>
    </row>
    <row r="4611" spans="1:12" x14ac:dyDescent="0.25">
      <c r="A4611" s="114">
        <v>42429</v>
      </c>
      <c r="B4611" s="16">
        <v>57750</v>
      </c>
      <c r="C4611" s="16" t="s">
        <v>153</v>
      </c>
      <c r="D4611" s="16">
        <v>13.3</v>
      </c>
      <c r="E4611" s="16" t="s">
        <v>4</v>
      </c>
      <c r="F4611" s="16"/>
      <c r="G4611" s="16"/>
      <c r="H4611" s="16"/>
      <c r="I4611" s="16">
        <v>0</v>
      </c>
      <c r="J4611" s="16"/>
      <c r="K4611" s="16"/>
      <c r="L4611" s="16"/>
    </row>
    <row r="4612" spans="1:12" x14ac:dyDescent="0.25">
      <c r="A4612" s="114">
        <v>42429</v>
      </c>
      <c r="B4612" s="16">
        <v>57751</v>
      </c>
      <c r="C4612" s="16" t="s">
        <v>151</v>
      </c>
      <c r="D4612" s="16">
        <v>14.9</v>
      </c>
      <c r="E4612" s="16" t="s">
        <v>4</v>
      </c>
      <c r="F4612" s="16"/>
      <c r="G4612" s="16"/>
      <c r="H4612" s="16"/>
      <c r="I4612" s="16">
        <v>0</v>
      </c>
      <c r="J4612" s="16"/>
      <c r="K4612" s="16"/>
      <c r="L4612" s="16"/>
    </row>
    <row r="4613" spans="1:12" x14ac:dyDescent="0.25">
      <c r="A4613" s="114">
        <v>42429</v>
      </c>
      <c r="B4613" s="16">
        <v>57752</v>
      </c>
      <c r="C4613" s="16" t="s">
        <v>153</v>
      </c>
      <c r="D4613" s="16">
        <v>13.3</v>
      </c>
      <c r="E4613" s="16" t="s">
        <v>4</v>
      </c>
      <c r="F4613" s="16"/>
      <c r="G4613" s="16"/>
      <c r="H4613" s="16"/>
      <c r="I4613" s="16">
        <v>0</v>
      </c>
      <c r="J4613" s="16"/>
      <c r="K4613" s="16"/>
      <c r="L4613" s="16"/>
    </row>
    <row r="4614" spans="1:12" x14ac:dyDescent="0.25">
      <c r="A4614" s="114">
        <v>42429</v>
      </c>
      <c r="B4614" s="16">
        <v>57753</v>
      </c>
      <c r="C4614" s="16" t="s">
        <v>151</v>
      </c>
      <c r="D4614" s="16">
        <v>14.9</v>
      </c>
      <c r="E4614" s="16" t="s">
        <v>4</v>
      </c>
      <c r="F4614" s="16"/>
      <c r="G4614" s="16"/>
      <c r="H4614" s="16"/>
      <c r="I4614" s="16">
        <v>0</v>
      </c>
      <c r="J4614" s="16"/>
      <c r="K4614" s="16"/>
      <c r="L4614" s="16"/>
    </row>
    <row r="4615" spans="1:12" x14ac:dyDescent="0.25">
      <c r="A4615" s="114">
        <v>42429</v>
      </c>
      <c r="B4615" s="16">
        <v>57754</v>
      </c>
      <c r="C4615" s="16" t="s">
        <v>152</v>
      </c>
      <c r="D4615" s="16">
        <v>14.9</v>
      </c>
      <c r="E4615" s="16" t="s">
        <v>4</v>
      </c>
      <c r="F4615" s="16"/>
      <c r="G4615" s="16"/>
      <c r="H4615" s="16"/>
      <c r="I4615" s="16">
        <v>0</v>
      </c>
      <c r="J4615" s="16"/>
      <c r="K4615" s="16"/>
      <c r="L4615" s="16"/>
    </row>
    <row r="4616" spans="1:12" x14ac:dyDescent="0.25">
      <c r="A4616" s="114">
        <v>42429</v>
      </c>
      <c r="B4616" s="16">
        <v>57755</v>
      </c>
      <c r="C4616" s="16" t="s">
        <v>153</v>
      </c>
      <c r="D4616" s="16">
        <v>13.3</v>
      </c>
      <c r="E4616" s="16" t="s">
        <v>4</v>
      </c>
      <c r="F4616" s="16"/>
      <c r="G4616" s="16"/>
      <c r="H4616" s="16"/>
      <c r="I4616" s="16">
        <v>0</v>
      </c>
      <c r="J4616" s="16"/>
      <c r="K4616" s="16"/>
      <c r="L4616" s="16"/>
    </row>
    <row r="4617" spans="1:12" x14ac:dyDescent="0.25">
      <c r="A4617" s="114">
        <v>42429</v>
      </c>
      <c r="B4617" s="16">
        <v>57756</v>
      </c>
      <c r="C4617" s="16" t="s">
        <v>151</v>
      </c>
      <c r="D4617" s="16">
        <v>14.9</v>
      </c>
      <c r="E4617" s="16" t="s">
        <v>4</v>
      </c>
      <c r="F4617" s="16"/>
      <c r="G4617" s="16"/>
      <c r="H4617" s="16"/>
      <c r="I4617" s="16">
        <v>0</v>
      </c>
      <c r="J4617" s="16"/>
      <c r="K4617" s="16"/>
      <c r="L4617" s="16"/>
    </row>
    <row r="4618" spans="1:12" x14ac:dyDescent="0.25">
      <c r="A4618" s="114">
        <v>42429</v>
      </c>
      <c r="B4618" s="16">
        <v>57757</v>
      </c>
      <c r="C4618" s="16" t="s">
        <v>152</v>
      </c>
      <c r="D4618" s="16">
        <v>14.9</v>
      </c>
      <c r="E4618" s="16" t="s">
        <v>4</v>
      </c>
      <c r="F4618" s="16"/>
      <c r="G4618" s="16"/>
      <c r="H4618" s="16"/>
      <c r="I4618" s="16">
        <v>0</v>
      </c>
      <c r="J4618" s="16"/>
      <c r="K4618" s="16"/>
      <c r="L4618" s="16"/>
    </row>
    <row r="4619" spans="1:12" x14ac:dyDescent="0.25">
      <c r="A4619" s="114">
        <v>42429</v>
      </c>
      <c r="B4619" s="16">
        <v>57758</v>
      </c>
      <c r="C4619" s="16" t="s">
        <v>153</v>
      </c>
      <c r="D4619" s="16">
        <v>13.3</v>
      </c>
      <c r="E4619" s="16" t="s">
        <v>4</v>
      </c>
      <c r="F4619" s="16"/>
      <c r="G4619" s="16"/>
      <c r="H4619" s="16"/>
      <c r="I4619" s="16">
        <v>0</v>
      </c>
      <c r="J4619" s="16"/>
      <c r="K4619" s="16"/>
      <c r="L4619" s="16"/>
    </row>
    <row r="4620" spans="1:12" x14ac:dyDescent="0.25">
      <c r="A4620" s="114">
        <v>42429</v>
      </c>
      <c r="B4620" s="16">
        <v>57759</v>
      </c>
      <c r="C4620" s="16" t="s">
        <v>151</v>
      </c>
      <c r="D4620" s="16">
        <v>14.9</v>
      </c>
      <c r="E4620" s="16" t="s">
        <v>4</v>
      </c>
      <c r="F4620" s="16"/>
      <c r="G4620" s="16"/>
      <c r="H4620" s="16"/>
      <c r="I4620" s="16">
        <v>0</v>
      </c>
      <c r="J4620" s="16"/>
      <c r="K4620" s="16"/>
      <c r="L4620" s="16"/>
    </row>
    <row r="4621" spans="1:12" x14ac:dyDescent="0.25">
      <c r="A4621" s="114">
        <v>42429</v>
      </c>
      <c r="B4621" s="16">
        <v>57760</v>
      </c>
      <c r="C4621" s="16" t="s">
        <v>152</v>
      </c>
      <c r="D4621" s="16">
        <v>14.9</v>
      </c>
      <c r="E4621" s="16" t="s">
        <v>4</v>
      </c>
      <c r="F4621" s="16"/>
      <c r="G4621" s="16"/>
      <c r="H4621" s="16"/>
      <c r="I4621" s="16">
        <v>0</v>
      </c>
      <c r="J4621" s="16"/>
      <c r="K4621" s="16"/>
      <c r="L4621" s="16"/>
    </row>
    <row r="4622" spans="1:12" x14ac:dyDescent="0.25">
      <c r="A4622" s="114">
        <v>42429</v>
      </c>
      <c r="B4622" s="16">
        <v>57761</v>
      </c>
      <c r="C4622" s="16" t="s">
        <v>153</v>
      </c>
      <c r="D4622" s="16">
        <v>13.3</v>
      </c>
      <c r="E4622" s="16" t="s">
        <v>4</v>
      </c>
      <c r="F4622" s="16"/>
      <c r="G4622" s="16"/>
      <c r="H4622" s="16"/>
      <c r="I4622" s="16">
        <v>0</v>
      </c>
      <c r="J4622" s="16"/>
      <c r="K4622" s="16"/>
      <c r="L4622" s="16"/>
    </row>
    <row r="4623" spans="1:12" x14ac:dyDescent="0.25">
      <c r="A4623" s="114">
        <v>42429</v>
      </c>
      <c r="B4623" s="16">
        <v>57762</v>
      </c>
      <c r="C4623" s="16" t="s">
        <v>151</v>
      </c>
      <c r="D4623" s="16">
        <v>14.9</v>
      </c>
      <c r="E4623" s="16" t="s">
        <v>4</v>
      </c>
      <c r="F4623" s="16"/>
      <c r="G4623" s="16"/>
      <c r="H4623" s="16"/>
      <c r="I4623" s="16">
        <v>0</v>
      </c>
      <c r="J4623" s="16"/>
      <c r="K4623" s="16"/>
      <c r="L4623" s="16"/>
    </row>
    <row r="4624" spans="1:12" x14ac:dyDescent="0.25">
      <c r="A4624" s="114">
        <v>42429</v>
      </c>
      <c r="B4624" s="16">
        <v>57763</v>
      </c>
      <c r="C4624" s="16" t="s">
        <v>152</v>
      </c>
      <c r="D4624" s="16">
        <v>14.9</v>
      </c>
      <c r="E4624" s="16" t="s">
        <v>4</v>
      </c>
      <c r="F4624" s="16"/>
      <c r="G4624" s="16"/>
      <c r="H4624" s="16"/>
      <c r="I4624" s="16">
        <v>0</v>
      </c>
      <c r="J4624" s="16"/>
      <c r="K4624" s="16"/>
      <c r="L4624" s="16"/>
    </row>
    <row r="4625" spans="1:12" x14ac:dyDescent="0.25">
      <c r="A4625" s="114">
        <v>42429</v>
      </c>
      <c r="B4625" s="16">
        <v>57764</v>
      </c>
      <c r="C4625" s="16" t="s">
        <v>153</v>
      </c>
      <c r="D4625" s="16">
        <v>13.3</v>
      </c>
      <c r="E4625" s="16" t="s">
        <v>4</v>
      </c>
      <c r="F4625" s="16"/>
      <c r="G4625" s="16"/>
      <c r="H4625" s="16"/>
      <c r="I4625" s="16">
        <v>0</v>
      </c>
      <c r="J4625" s="16"/>
      <c r="K4625" s="16"/>
      <c r="L4625" s="16"/>
    </row>
    <row r="4626" spans="1:12" x14ac:dyDescent="0.25">
      <c r="A4626" s="114">
        <v>42429</v>
      </c>
      <c r="B4626" s="16">
        <v>57765</v>
      </c>
      <c r="C4626" s="16" t="s">
        <v>151</v>
      </c>
      <c r="D4626" s="16">
        <v>14.9</v>
      </c>
      <c r="E4626" s="16" t="s">
        <v>4</v>
      </c>
      <c r="F4626" s="16"/>
      <c r="G4626" s="16"/>
      <c r="H4626" s="16"/>
      <c r="I4626" s="16">
        <v>0</v>
      </c>
      <c r="J4626" s="16"/>
      <c r="K4626" s="16"/>
      <c r="L4626" s="16"/>
    </row>
    <row r="4627" spans="1:12" x14ac:dyDescent="0.25">
      <c r="A4627" s="114">
        <v>42429</v>
      </c>
      <c r="B4627" s="16">
        <v>57766</v>
      </c>
      <c r="C4627" s="16" t="s">
        <v>152</v>
      </c>
      <c r="D4627" s="16">
        <v>14.9</v>
      </c>
      <c r="E4627" s="16" t="s">
        <v>4</v>
      </c>
      <c r="F4627" s="16"/>
      <c r="G4627" s="16"/>
      <c r="H4627" s="16"/>
      <c r="I4627" s="16">
        <v>0</v>
      </c>
      <c r="J4627" s="16"/>
      <c r="K4627" s="16"/>
      <c r="L4627" s="16"/>
    </row>
    <row r="4628" spans="1:12" x14ac:dyDescent="0.25">
      <c r="A4628" s="114">
        <v>42429</v>
      </c>
      <c r="B4628" s="16">
        <v>57767</v>
      </c>
      <c r="C4628" s="16" t="s">
        <v>153</v>
      </c>
      <c r="D4628" s="16">
        <v>13.3</v>
      </c>
      <c r="E4628" s="16" t="s">
        <v>4</v>
      </c>
      <c r="F4628" s="16"/>
      <c r="G4628" s="16"/>
      <c r="H4628" s="16"/>
      <c r="I4628" s="16">
        <v>0</v>
      </c>
      <c r="J4628" s="16"/>
      <c r="K4628" s="16"/>
      <c r="L4628" s="16"/>
    </row>
    <row r="4629" spans="1:12" x14ac:dyDescent="0.25">
      <c r="A4629" s="114">
        <v>42429</v>
      </c>
      <c r="B4629" s="16">
        <v>57768</v>
      </c>
      <c r="C4629" s="16" t="s">
        <v>151</v>
      </c>
      <c r="D4629" s="16">
        <v>14.9</v>
      </c>
      <c r="E4629" s="16" t="s">
        <v>4</v>
      </c>
      <c r="F4629" s="16"/>
      <c r="G4629" s="16"/>
      <c r="H4629" s="16"/>
      <c r="I4629" s="16">
        <v>0</v>
      </c>
      <c r="J4629" s="16"/>
      <c r="K4629" s="16"/>
      <c r="L4629" s="16"/>
    </row>
    <row r="4630" spans="1:12" x14ac:dyDescent="0.25">
      <c r="A4630" s="114">
        <v>42429</v>
      </c>
      <c r="B4630" s="16">
        <v>57769</v>
      </c>
      <c r="C4630" s="16" t="s">
        <v>152</v>
      </c>
      <c r="D4630" s="16">
        <v>14.9</v>
      </c>
      <c r="E4630" s="16" t="s">
        <v>4</v>
      </c>
      <c r="F4630" s="16"/>
      <c r="G4630" s="16"/>
      <c r="H4630" s="16"/>
      <c r="I4630" s="16">
        <v>0</v>
      </c>
      <c r="J4630" s="16"/>
      <c r="K4630" s="16"/>
      <c r="L4630" s="16"/>
    </row>
    <row r="4631" spans="1:12" x14ac:dyDescent="0.25">
      <c r="A4631" s="114">
        <v>42429</v>
      </c>
      <c r="B4631" s="16">
        <v>57770</v>
      </c>
      <c r="C4631" s="16" t="s">
        <v>153</v>
      </c>
      <c r="D4631" s="16">
        <v>13.3</v>
      </c>
      <c r="E4631" s="16" t="s">
        <v>4</v>
      </c>
      <c r="F4631" s="16"/>
      <c r="G4631" s="16"/>
      <c r="H4631" s="16"/>
      <c r="I4631" s="16">
        <v>0</v>
      </c>
      <c r="J4631" s="16"/>
      <c r="K4631" s="16"/>
      <c r="L4631" s="16"/>
    </row>
    <row r="4632" spans="1:12" x14ac:dyDescent="0.25">
      <c r="A4632" s="114">
        <v>42429</v>
      </c>
      <c r="B4632" s="16">
        <v>57771</v>
      </c>
      <c r="C4632" s="16" t="s">
        <v>151</v>
      </c>
      <c r="D4632" s="16">
        <v>14.9</v>
      </c>
      <c r="E4632" s="16" t="s">
        <v>4</v>
      </c>
      <c r="F4632" s="16"/>
      <c r="G4632" s="16"/>
      <c r="H4632" s="16"/>
      <c r="I4632" s="16">
        <v>0</v>
      </c>
      <c r="J4632" s="16"/>
      <c r="K4632" s="16"/>
      <c r="L4632" s="16"/>
    </row>
    <row r="4633" spans="1:12" x14ac:dyDescent="0.25">
      <c r="A4633" s="114">
        <v>42429</v>
      </c>
      <c r="B4633" s="16">
        <v>57772</v>
      </c>
      <c r="C4633" s="16" t="s">
        <v>152</v>
      </c>
      <c r="D4633" s="16">
        <v>14.9</v>
      </c>
      <c r="E4633" s="16" t="s">
        <v>4</v>
      </c>
      <c r="F4633" s="16"/>
      <c r="G4633" s="16"/>
      <c r="H4633" s="16"/>
      <c r="I4633" s="16">
        <v>0</v>
      </c>
      <c r="J4633" s="16"/>
      <c r="K4633" s="16"/>
      <c r="L4633" s="16"/>
    </row>
    <row r="4634" spans="1:12" x14ac:dyDescent="0.25">
      <c r="A4634" s="114">
        <v>42429</v>
      </c>
      <c r="B4634" s="16">
        <v>57773</v>
      </c>
      <c r="C4634" s="16" t="s">
        <v>153</v>
      </c>
      <c r="D4634" s="16">
        <v>13.3</v>
      </c>
      <c r="E4634" s="16" t="s">
        <v>4</v>
      </c>
      <c r="F4634" s="16"/>
      <c r="G4634" s="16"/>
      <c r="H4634" s="16"/>
      <c r="I4634" s="16">
        <v>0</v>
      </c>
      <c r="J4634" s="16"/>
      <c r="K4634" s="16"/>
      <c r="L4634" s="16"/>
    </row>
    <row r="4635" spans="1:12" x14ac:dyDescent="0.25">
      <c r="A4635" s="114">
        <v>42429</v>
      </c>
      <c r="B4635" s="16">
        <v>57774</v>
      </c>
      <c r="C4635" s="16" t="s">
        <v>151</v>
      </c>
      <c r="D4635" s="16">
        <v>14.9</v>
      </c>
      <c r="E4635" s="16" t="s">
        <v>4</v>
      </c>
      <c r="F4635" s="16"/>
      <c r="G4635" s="16"/>
      <c r="H4635" s="16"/>
      <c r="I4635" s="16">
        <v>0</v>
      </c>
      <c r="J4635" s="16"/>
      <c r="K4635" s="16"/>
      <c r="L4635" s="16"/>
    </row>
    <row r="4636" spans="1:12" x14ac:dyDescent="0.25">
      <c r="A4636" s="114">
        <v>42429</v>
      </c>
      <c r="B4636" s="16">
        <v>57775</v>
      </c>
      <c r="C4636" s="16" t="s">
        <v>152</v>
      </c>
      <c r="D4636" s="16">
        <v>14.9</v>
      </c>
      <c r="E4636" s="16" t="s">
        <v>4</v>
      </c>
      <c r="F4636" s="16"/>
      <c r="G4636" s="16"/>
      <c r="H4636" s="16"/>
      <c r="I4636" s="16">
        <v>0</v>
      </c>
      <c r="J4636" s="16"/>
      <c r="K4636" s="16"/>
      <c r="L4636" s="16"/>
    </row>
    <row r="4637" spans="1:12" x14ac:dyDescent="0.25">
      <c r="A4637" s="114">
        <v>42429</v>
      </c>
      <c r="B4637" s="16">
        <v>57776</v>
      </c>
      <c r="C4637" s="16" t="s">
        <v>153</v>
      </c>
      <c r="D4637" s="16">
        <v>13.3</v>
      </c>
      <c r="E4637" s="16" t="s">
        <v>4</v>
      </c>
      <c r="F4637" s="16"/>
      <c r="G4637" s="16"/>
      <c r="H4637" s="16"/>
      <c r="I4637" s="16">
        <v>0</v>
      </c>
      <c r="J4637" s="16"/>
      <c r="K4637" s="16"/>
      <c r="L4637" s="16"/>
    </row>
    <row r="4638" spans="1:12" x14ac:dyDescent="0.25">
      <c r="A4638" s="114">
        <v>42429</v>
      </c>
      <c r="B4638" s="16">
        <v>57777</v>
      </c>
      <c r="C4638" s="16" t="s">
        <v>151</v>
      </c>
      <c r="D4638" s="16">
        <v>14.9</v>
      </c>
      <c r="E4638" s="16" t="s">
        <v>4</v>
      </c>
      <c r="F4638" s="16"/>
      <c r="G4638" s="16"/>
      <c r="H4638" s="16"/>
      <c r="I4638" s="16">
        <v>0</v>
      </c>
      <c r="J4638" s="16"/>
      <c r="K4638" s="16"/>
      <c r="L4638" s="16"/>
    </row>
    <row r="4639" spans="1:12" x14ac:dyDescent="0.25">
      <c r="A4639" s="114">
        <v>42429</v>
      </c>
      <c r="B4639" s="16">
        <v>57778</v>
      </c>
      <c r="C4639" s="16" t="s">
        <v>153</v>
      </c>
      <c r="D4639" s="16">
        <v>13.3</v>
      </c>
      <c r="E4639" s="16" t="s">
        <v>4</v>
      </c>
      <c r="F4639" s="16"/>
      <c r="G4639" s="16"/>
      <c r="H4639" s="16"/>
      <c r="I4639" s="16">
        <v>0</v>
      </c>
      <c r="J4639" s="16"/>
      <c r="K4639" s="16"/>
      <c r="L4639" s="16"/>
    </row>
    <row r="4640" spans="1:12" x14ac:dyDescent="0.25">
      <c r="A4640" s="114">
        <v>42429</v>
      </c>
      <c r="B4640" s="16">
        <v>57779</v>
      </c>
      <c r="C4640" s="16" t="s">
        <v>152</v>
      </c>
      <c r="D4640" s="16">
        <v>14.9</v>
      </c>
      <c r="E4640" s="16" t="s">
        <v>4</v>
      </c>
      <c r="F4640" s="16"/>
      <c r="G4640" s="16"/>
      <c r="H4640" s="16"/>
      <c r="I4640" s="16">
        <v>0</v>
      </c>
      <c r="J4640" s="16"/>
      <c r="K4640" s="16"/>
      <c r="L4640" s="16"/>
    </row>
    <row r="4641" spans="1:12" x14ac:dyDescent="0.25">
      <c r="A4641" s="114">
        <v>42429</v>
      </c>
      <c r="B4641" s="16">
        <v>57780</v>
      </c>
      <c r="C4641" s="16" t="s">
        <v>151</v>
      </c>
      <c r="D4641" s="16">
        <v>14.9</v>
      </c>
      <c r="E4641" s="16" t="s">
        <v>4</v>
      </c>
      <c r="F4641" s="16"/>
      <c r="G4641" s="16"/>
      <c r="H4641" s="16"/>
      <c r="I4641" s="16">
        <v>0</v>
      </c>
      <c r="J4641" s="16"/>
      <c r="K4641" s="16"/>
      <c r="L4641" s="16"/>
    </row>
    <row r="4642" spans="1:12" x14ac:dyDescent="0.25">
      <c r="A4642" s="114">
        <v>42429</v>
      </c>
      <c r="B4642" s="16">
        <v>57781</v>
      </c>
      <c r="C4642" s="16" t="s">
        <v>153</v>
      </c>
      <c r="D4642" s="16">
        <v>13.3</v>
      </c>
      <c r="E4642" s="16" t="s">
        <v>4</v>
      </c>
      <c r="F4642" s="16"/>
      <c r="G4642" s="16"/>
      <c r="H4642" s="16"/>
      <c r="I4642" s="16">
        <v>0</v>
      </c>
      <c r="J4642" s="16"/>
      <c r="K4642" s="16"/>
      <c r="L4642" s="16"/>
    </row>
    <row r="4643" spans="1:12" x14ac:dyDescent="0.25">
      <c r="A4643" s="114">
        <v>42429</v>
      </c>
      <c r="B4643" s="16">
        <v>57782</v>
      </c>
      <c r="C4643" s="16" t="s">
        <v>152</v>
      </c>
      <c r="D4643" s="16">
        <v>14.9</v>
      </c>
      <c r="E4643" s="16" t="s">
        <v>4</v>
      </c>
      <c r="F4643" s="16"/>
      <c r="G4643" s="16"/>
      <c r="H4643" s="16"/>
      <c r="I4643" s="16">
        <v>0</v>
      </c>
      <c r="J4643" s="16"/>
      <c r="K4643" s="16"/>
      <c r="L4643" s="16"/>
    </row>
    <row r="4644" spans="1:12" x14ac:dyDescent="0.25">
      <c r="A4644" s="114">
        <v>42429</v>
      </c>
      <c r="B4644" s="16">
        <v>57783</v>
      </c>
      <c r="C4644" s="16" t="s">
        <v>153</v>
      </c>
      <c r="D4644" s="16">
        <v>13.3</v>
      </c>
      <c r="E4644" s="16" t="s">
        <v>4</v>
      </c>
      <c r="F4644" s="16"/>
      <c r="G4644" s="16"/>
      <c r="H4644" s="16"/>
      <c r="I4644" s="16">
        <v>0</v>
      </c>
      <c r="J4644" s="16"/>
      <c r="K4644" s="16"/>
      <c r="L4644" s="16"/>
    </row>
    <row r="4645" spans="1:12" ht="15.75" thickBot="1" x14ac:dyDescent="0.3">
      <c r="A4645" s="114">
        <v>42429</v>
      </c>
      <c r="B4645" s="16">
        <v>57784</v>
      </c>
      <c r="C4645" s="16" t="s">
        <v>151</v>
      </c>
      <c r="D4645" s="16">
        <v>14.9</v>
      </c>
      <c r="E4645" s="16" t="s">
        <v>4</v>
      </c>
      <c r="F4645" s="16"/>
      <c r="G4645" s="16"/>
      <c r="H4645" s="16"/>
      <c r="I4645" s="16">
        <v>0</v>
      </c>
      <c r="J4645" s="22"/>
      <c r="K4645" s="22"/>
      <c r="L4645" s="22"/>
    </row>
    <row r="4646" spans="1:12" ht="15.75" thickBot="1" x14ac:dyDescent="0.3">
      <c r="D4646" s="335">
        <f>SUM(D8:D4645)</f>
        <v>66897.700000003097</v>
      </c>
    </row>
  </sheetData>
  <mergeCells count="5">
    <mergeCell ref="A2:M2"/>
    <mergeCell ref="A3:M3"/>
    <mergeCell ref="A4:M4"/>
    <mergeCell ref="F6:H6"/>
    <mergeCell ref="I6:L6"/>
  </mergeCells>
  <pageMargins left="1.39" right="0.7" top="0.43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workbookViewId="0">
      <selection activeCell="E54" sqref="E54"/>
    </sheetView>
  </sheetViews>
  <sheetFormatPr baseColWidth="10" defaultRowHeight="15" x14ac:dyDescent="0.25"/>
  <cols>
    <col min="2" max="2" width="12.5703125" customWidth="1"/>
    <col min="3" max="3" width="15" customWidth="1"/>
    <col min="4" max="4" width="17.140625" customWidth="1"/>
    <col min="5" max="5" width="16.85546875" bestFit="1" customWidth="1"/>
    <col min="6" max="6" width="12.42578125" customWidth="1"/>
    <col min="7" max="7" width="16.140625" customWidth="1"/>
    <col min="8" max="8" width="12.28515625" customWidth="1"/>
    <col min="9" max="9" width="20.7109375" bestFit="1" customWidth="1"/>
    <col min="10" max="10" width="35.28515625" bestFit="1" customWidth="1"/>
    <col min="11" max="11" width="16.140625" bestFit="1" customWidth="1"/>
  </cols>
  <sheetData>
    <row r="2" spans="2:11" ht="15.75" thickBot="1" x14ac:dyDescent="0.3"/>
    <row r="3" spans="2:11" ht="15.75" thickBot="1" x14ac:dyDescent="0.3">
      <c r="B3" s="158" t="s">
        <v>0</v>
      </c>
      <c r="C3" s="158" t="s">
        <v>192</v>
      </c>
      <c r="D3" s="158" t="s">
        <v>193</v>
      </c>
      <c r="E3" s="158" t="s">
        <v>329</v>
      </c>
      <c r="F3" s="159" t="s">
        <v>247</v>
      </c>
      <c r="G3" s="158" t="s">
        <v>195</v>
      </c>
      <c r="H3" s="158" t="s">
        <v>194</v>
      </c>
    </row>
    <row r="4" spans="2:11" x14ac:dyDescent="0.25">
      <c r="B4" s="155">
        <v>42401</v>
      </c>
      <c r="C4" s="156">
        <v>2453518</v>
      </c>
      <c r="D4" s="156">
        <v>1062799</v>
      </c>
      <c r="E4" s="167" t="s">
        <v>39</v>
      </c>
      <c r="F4" s="169" t="s">
        <v>39</v>
      </c>
      <c r="G4" s="157">
        <v>15</v>
      </c>
      <c r="H4" s="167" t="s">
        <v>39</v>
      </c>
    </row>
    <row r="5" spans="2:11" x14ac:dyDescent="0.25">
      <c r="B5" s="151">
        <v>42402</v>
      </c>
      <c r="C5" s="153">
        <v>2833200</v>
      </c>
      <c r="D5" s="153">
        <v>647500</v>
      </c>
      <c r="E5" s="168" t="s">
        <v>39</v>
      </c>
      <c r="F5" s="170" t="s">
        <v>39</v>
      </c>
      <c r="G5" s="154">
        <v>45</v>
      </c>
      <c r="H5" s="217">
        <v>4539489</v>
      </c>
    </row>
    <row r="6" spans="2:11" x14ac:dyDescent="0.25">
      <c r="B6" s="151">
        <v>42403</v>
      </c>
      <c r="C6" s="153">
        <v>2192907</v>
      </c>
      <c r="D6" s="153">
        <v>57000</v>
      </c>
      <c r="E6" s="168" t="s">
        <v>39</v>
      </c>
      <c r="F6" s="170" t="s">
        <v>39</v>
      </c>
      <c r="G6" s="154">
        <v>30</v>
      </c>
      <c r="H6" s="161" t="s">
        <v>39</v>
      </c>
    </row>
    <row r="7" spans="2:11" x14ac:dyDescent="0.25">
      <c r="B7" s="151">
        <v>42404</v>
      </c>
      <c r="C7" s="153">
        <v>3156212</v>
      </c>
      <c r="D7" s="153">
        <v>2208152</v>
      </c>
      <c r="E7" s="168" t="s">
        <v>39</v>
      </c>
      <c r="F7" s="170" t="s">
        <v>39</v>
      </c>
      <c r="G7" s="154">
        <v>45</v>
      </c>
      <c r="H7" s="217">
        <v>3800000</v>
      </c>
    </row>
    <row r="8" spans="2:11" x14ac:dyDescent="0.25">
      <c r="B8" s="151">
        <v>42405</v>
      </c>
      <c r="C8" s="153">
        <v>2748240</v>
      </c>
      <c r="D8" s="153">
        <v>57500</v>
      </c>
      <c r="E8" s="168" t="s">
        <v>39</v>
      </c>
      <c r="F8" s="170" t="s">
        <v>39</v>
      </c>
      <c r="G8" s="154">
        <v>45</v>
      </c>
      <c r="H8" s="161" t="s">
        <v>39</v>
      </c>
    </row>
    <row r="9" spans="2:11" x14ac:dyDescent="0.25">
      <c r="B9" s="151">
        <v>42406</v>
      </c>
      <c r="C9" s="153">
        <v>1342902</v>
      </c>
      <c r="D9" s="153">
        <v>961820</v>
      </c>
      <c r="E9" s="168" t="s">
        <v>39</v>
      </c>
      <c r="F9" s="170" t="s">
        <v>39</v>
      </c>
      <c r="G9" s="172" t="s">
        <v>39</v>
      </c>
      <c r="H9" s="161" t="s">
        <v>39</v>
      </c>
    </row>
    <row r="10" spans="2:11" x14ac:dyDescent="0.25">
      <c r="B10" s="151">
        <v>42407</v>
      </c>
      <c r="C10" s="161" t="s">
        <v>39</v>
      </c>
      <c r="D10" s="161" t="s">
        <v>39</v>
      </c>
      <c r="E10" s="161" t="s">
        <v>39</v>
      </c>
      <c r="F10" s="171" t="s">
        <v>39</v>
      </c>
      <c r="G10" s="172" t="s">
        <v>39</v>
      </c>
      <c r="H10" s="161" t="s">
        <v>39</v>
      </c>
    </row>
    <row r="11" spans="2:11" x14ac:dyDescent="0.25">
      <c r="B11" s="151">
        <v>42408</v>
      </c>
      <c r="C11" s="153">
        <v>2521550</v>
      </c>
      <c r="D11" s="153">
        <v>124500</v>
      </c>
      <c r="E11" s="161" t="s">
        <v>39</v>
      </c>
      <c r="F11" s="171" t="s">
        <v>39</v>
      </c>
      <c r="G11" s="154">
        <v>30</v>
      </c>
      <c r="H11" s="161" t="s">
        <v>39</v>
      </c>
    </row>
    <row r="12" spans="2:11" x14ac:dyDescent="0.25">
      <c r="B12" s="151">
        <v>42409</v>
      </c>
      <c r="C12" s="153">
        <v>2702902</v>
      </c>
      <c r="D12" s="153">
        <v>184500</v>
      </c>
      <c r="E12" s="161" t="s">
        <v>39</v>
      </c>
      <c r="F12" s="171" t="s">
        <v>39</v>
      </c>
      <c r="G12" s="160">
        <v>45</v>
      </c>
      <c r="H12" s="173">
        <v>7720000</v>
      </c>
      <c r="I12" s="211">
        <v>2300000</v>
      </c>
      <c r="J12" s="58" t="s">
        <v>196</v>
      </c>
      <c r="K12" s="162">
        <f>+I13+I12</f>
        <v>7720000</v>
      </c>
    </row>
    <row r="13" spans="2:11" s="14" customFormat="1" x14ac:dyDescent="0.25">
      <c r="B13" s="213"/>
      <c r="C13" s="214"/>
      <c r="D13" s="214"/>
      <c r="E13" s="214"/>
      <c r="F13" s="215"/>
      <c r="G13" s="218"/>
      <c r="H13" s="219"/>
      <c r="I13" s="212">
        <f>+H12-I12</f>
        <v>5420000</v>
      </c>
      <c r="J13" s="58" t="s">
        <v>197</v>
      </c>
    </row>
    <row r="14" spans="2:11" x14ac:dyDescent="0.25">
      <c r="B14" s="151">
        <v>42410</v>
      </c>
      <c r="C14" s="153">
        <v>2464850</v>
      </c>
      <c r="D14" s="153">
        <v>1820074</v>
      </c>
      <c r="E14" s="161" t="s">
        <v>39</v>
      </c>
      <c r="F14" s="220">
        <v>950000</v>
      </c>
      <c r="G14" s="160">
        <v>30</v>
      </c>
      <c r="H14" s="161" t="s">
        <v>39</v>
      </c>
    </row>
    <row r="15" spans="2:11" x14ac:dyDescent="0.25">
      <c r="B15" s="151">
        <v>42411</v>
      </c>
      <c r="C15" s="153">
        <v>2657964</v>
      </c>
      <c r="D15" s="153">
        <v>302500</v>
      </c>
      <c r="E15" s="161" t="s">
        <v>39</v>
      </c>
      <c r="F15" s="220">
        <v>2000000</v>
      </c>
      <c r="G15" s="154">
        <v>30</v>
      </c>
      <c r="H15" s="161" t="s">
        <v>39</v>
      </c>
    </row>
    <row r="16" spans="2:11" x14ac:dyDescent="0.25">
      <c r="B16" s="151">
        <v>42412</v>
      </c>
      <c r="C16" s="153">
        <v>2141888</v>
      </c>
      <c r="D16" s="153">
        <v>897500</v>
      </c>
      <c r="E16" s="161" t="s">
        <v>39</v>
      </c>
      <c r="F16" s="161" t="s">
        <v>39</v>
      </c>
      <c r="G16" s="154">
        <v>60</v>
      </c>
      <c r="H16" s="161" t="s">
        <v>39</v>
      </c>
    </row>
    <row r="17" spans="2:11" x14ac:dyDescent="0.25">
      <c r="B17" s="151">
        <v>42413</v>
      </c>
      <c r="C17" s="153">
        <v>1994592</v>
      </c>
      <c r="D17" s="153">
        <v>57000</v>
      </c>
      <c r="E17" s="161" t="s">
        <v>39</v>
      </c>
      <c r="F17" s="161" t="s">
        <v>39</v>
      </c>
      <c r="G17" s="161" t="s">
        <v>39</v>
      </c>
      <c r="H17" s="217">
        <v>3000000</v>
      </c>
      <c r="I17" s="211">
        <v>1631064</v>
      </c>
      <c r="J17" s="123" t="s">
        <v>225</v>
      </c>
      <c r="K17" s="162">
        <f>+I17+I18</f>
        <v>3000000</v>
      </c>
    </row>
    <row r="18" spans="2:11" s="14" customFormat="1" x14ac:dyDescent="0.25">
      <c r="B18" s="213"/>
      <c r="C18" s="214"/>
      <c r="D18" s="214"/>
      <c r="E18" s="214"/>
      <c r="F18" s="214"/>
      <c r="G18" s="214"/>
      <c r="H18" s="214"/>
      <c r="I18" s="211">
        <v>1368936</v>
      </c>
      <c r="J18" s="190" t="s">
        <v>226</v>
      </c>
      <c r="K18" s="210"/>
    </row>
    <row r="19" spans="2:11" x14ac:dyDescent="0.25">
      <c r="B19" s="151">
        <v>42414</v>
      </c>
      <c r="C19" s="161" t="s">
        <v>39</v>
      </c>
      <c r="D19" s="161" t="s">
        <v>39</v>
      </c>
      <c r="E19" s="161" t="s">
        <v>39</v>
      </c>
      <c r="F19" s="161" t="s">
        <v>39</v>
      </c>
      <c r="G19" s="161" t="s">
        <v>39</v>
      </c>
      <c r="H19" s="161" t="s">
        <v>39</v>
      </c>
    </row>
    <row r="20" spans="2:11" x14ac:dyDescent="0.25">
      <c r="B20" s="151">
        <v>42415</v>
      </c>
      <c r="C20" s="153">
        <v>2453578</v>
      </c>
      <c r="D20" s="153">
        <v>937500</v>
      </c>
      <c r="E20" s="221">
        <v>2402275</v>
      </c>
      <c r="F20" s="161" t="s">
        <v>39</v>
      </c>
      <c r="G20" s="154">
        <v>45</v>
      </c>
      <c r="H20" s="161" t="s">
        <v>39</v>
      </c>
      <c r="I20" s="211">
        <v>2000000</v>
      </c>
      <c r="J20" s="58" t="s">
        <v>245</v>
      </c>
      <c r="K20" s="162">
        <f>+I20+I21</f>
        <v>2402275</v>
      </c>
    </row>
    <row r="21" spans="2:11" s="14" customFormat="1" x14ac:dyDescent="0.25">
      <c r="B21" s="213"/>
      <c r="C21" s="214"/>
      <c r="D21" s="214"/>
      <c r="E21" s="214"/>
      <c r="F21" s="215"/>
      <c r="G21" s="216"/>
      <c r="H21" s="214"/>
      <c r="I21" s="303">
        <v>402275</v>
      </c>
      <c r="J21" s="126" t="s">
        <v>246</v>
      </c>
      <c r="K21" s="210"/>
    </row>
    <row r="22" spans="2:11" s="14" customFormat="1" x14ac:dyDescent="0.25">
      <c r="B22" s="213"/>
      <c r="C22" s="214"/>
      <c r="D22" s="214"/>
      <c r="E22" s="214"/>
      <c r="F22" s="215"/>
      <c r="G22" s="216"/>
      <c r="H22" s="214"/>
      <c r="I22" s="211">
        <v>2000000</v>
      </c>
      <c r="J22" s="427" t="s">
        <v>255</v>
      </c>
      <c r="K22" s="428"/>
    </row>
    <row r="23" spans="2:11" x14ac:dyDescent="0.25">
      <c r="B23" s="151">
        <v>42416</v>
      </c>
      <c r="C23" s="153">
        <v>3017396</v>
      </c>
      <c r="D23" s="153">
        <v>57500</v>
      </c>
      <c r="E23" s="161" t="s">
        <v>39</v>
      </c>
      <c r="F23" s="171" t="s">
        <v>39</v>
      </c>
      <c r="G23" s="154">
        <v>30</v>
      </c>
      <c r="H23" s="161" t="s">
        <v>39</v>
      </c>
    </row>
    <row r="24" spans="2:11" x14ac:dyDescent="0.25">
      <c r="B24" s="151">
        <v>42417</v>
      </c>
      <c r="C24" s="153">
        <v>2646212</v>
      </c>
      <c r="D24" s="153">
        <v>697795</v>
      </c>
      <c r="E24" s="161" t="s">
        <v>39</v>
      </c>
      <c r="F24" s="171" t="s">
        <v>39</v>
      </c>
      <c r="G24" s="154">
        <v>15</v>
      </c>
      <c r="H24" s="161" t="s">
        <v>39</v>
      </c>
      <c r="I24" s="211">
        <v>3000000</v>
      </c>
      <c r="J24" s="429" t="s">
        <v>331</v>
      </c>
      <c r="K24" s="430"/>
    </row>
    <row r="25" spans="2:11" x14ac:dyDescent="0.25">
      <c r="B25" s="151">
        <v>42418</v>
      </c>
      <c r="C25" s="153">
        <v>3178866</v>
      </c>
      <c r="D25" s="153">
        <v>842020</v>
      </c>
      <c r="E25" s="161" t="s">
        <v>39</v>
      </c>
      <c r="F25" s="276">
        <v>3000000</v>
      </c>
      <c r="G25" s="154">
        <v>45</v>
      </c>
      <c r="H25" s="161" t="s">
        <v>39</v>
      </c>
    </row>
    <row r="26" spans="2:11" x14ac:dyDescent="0.25">
      <c r="B26" s="151">
        <v>42419</v>
      </c>
      <c r="C26" s="153">
        <v>2442226</v>
      </c>
      <c r="D26" s="153">
        <v>1437500</v>
      </c>
      <c r="E26" s="161" t="s">
        <v>39</v>
      </c>
      <c r="F26" s="276">
        <v>869636</v>
      </c>
      <c r="G26" s="154">
        <v>45</v>
      </c>
      <c r="H26" s="161" t="s">
        <v>39</v>
      </c>
      <c r="I26" s="249"/>
    </row>
    <row r="27" spans="2:11" x14ac:dyDescent="0.25">
      <c r="B27" s="151">
        <v>42420</v>
      </c>
      <c r="C27" s="153">
        <v>1903916</v>
      </c>
      <c r="D27" s="153">
        <v>1447959</v>
      </c>
      <c r="E27" s="161" t="s">
        <v>39</v>
      </c>
      <c r="F27" s="161" t="s">
        <v>39</v>
      </c>
      <c r="G27" s="161" t="s">
        <v>39</v>
      </c>
      <c r="H27" s="171" t="s">
        <v>39</v>
      </c>
      <c r="I27" s="274">
        <f>+K27+K28</f>
        <v>2000000</v>
      </c>
      <c r="J27" s="277" t="s">
        <v>311</v>
      </c>
      <c r="K27" s="274">
        <v>1920440</v>
      </c>
    </row>
    <row r="28" spans="2:11" x14ac:dyDescent="0.25">
      <c r="B28" s="151">
        <v>42421</v>
      </c>
      <c r="C28" s="161" t="s">
        <v>39</v>
      </c>
      <c r="D28" s="161" t="s">
        <v>39</v>
      </c>
      <c r="E28" s="161" t="s">
        <v>39</v>
      </c>
      <c r="F28" s="161" t="s">
        <v>39</v>
      </c>
      <c r="G28" s="161" t="s">
        <v>39</v>
      </c>
      <c r="H28" s="161" t="s">
        <v>39</v>
      </c>
      <c r="K28" s="274">
        <v>79560</v>
      </c>
    </row>
    <row r="29" spans="2:11" x14ac:dyDescent="0.25">
      <c r="B29" s="151">
        <v>42422</v>
      </c>
      <c r="C29" s="153">
        <v>2391212</v>
      </c>
      <c r="D29" s="153">
        <v>41500</v>
      </c>
      <c r="E29" s="161" t="s">
        <v>39</v>
      </c>
      <c r="F29" s="161" t="s">
        <v>39</v>
      </c>
      <c r="G29" s="154">
        <v>30</v>
      </c>
      <c r="H29" s="161" t="s">
        <v>39</v>
      </c>
    </row>
    <row r="30" spans="2:11" x14ac:dyDescent="0.25">
      <c r="B30" s="151">
        <v>42423</v>
      </c>
      <c r="C30" s="153">
        <v>2436550</v>
      </c>
      <c r="D30" s="153">
        <v>590250</v>
      </c>
      <c r="E30" s="161" t="s">
        <v>39</v>
      </c>
      <c r="F30" s="276">
        <v>2000000</v>
      </c>
      <c r="G30" s="154">
        <v>45</v>
      </c>
      <c r="H30" s="217">
        <v>2000000</v>
      </c>
    </row>
    <row r="31" spans="2:11" x14ac:dyDescent="0.25">
      <c r="B31" s="151">
        <v>42424</v>
      </c>
      <c r="C31" s="153">
        <v>2272226</v>
      </c>
      <c r="D31" s="153">
        <v>1171479</v>
      </c>
      <c r="E31" s="221">
        <v>2000000</v>
      </c>
      <c r="F31" s="161" t="s">
        <v>39</v>
      </c>
      <c r="G31" s="154">
        <v>30</v>
      </c>
      <c r="H31" s="161" t="s">
        <v>39</v>
      </c>
    </row>
    <row r="32" spans="2:11" x14ac:dyDescent="0.25">
      <c r="B32" s="151">
        <v>42425</v>
      </c>
      <c r="C32" s="153">
        <v>2371616</v>
      </c>
      <c r="D32" s="153">
        <v>100250</v>
      </c>
      <c r="E32" s="161" t="s">
        <v>39</v>
      </c>
      <c r="F32" s="220">
        <v>2062859</v>
      </c>
      <c r="G32" s="154">
        <v>30</v>
      </c>
      <c r="H32" s="161" t="s">
        <v>39</v>
      </c>
    </row>
    <row r="33" spans="2:8" x14ac:dyDescent="0.25">
      <c r="B33" s="151">
        <v>42426</v>
      </c>
      <c r="C33" s="153">
        <v>2413916</v>
      </c>
      <c r="D33" s="153">
        <v>90250</v>
      </c>
      <c r="E33" s="221">
        <v>2000000</v>
      </c>
      <c r="F33" s="170" t="s">
        <v>39</v>
      </c>
      <c r="G33" s="168" t="s">
        <v>39</v>
      </c>
      <c r="H33" s="161" t="s">
        <v>39</v>
      </c>
    </row>
    <row r="34" spans="2:8" x14ac:dyDescent="0.25">
      <c r="B34" s="151">
        <v>42427</v>
      </c>
      <c r="C34" s="153">
        <v>2090874</v>
      </c>
      <c r="D34" s="153">
        <v>1279868</v>
      </c>
      <c r="E34" s="293" t="s">
        <v>342</v>
      </c>
      <c r="F34" s="170" t="s">
        <v>39</v>
      </c>
      <c r="G34" s="168" t="s">
        <v>39</v>
      </c>
      <c r="H34" s="161" t="s">
        <v>39</v>
      </c>
    </row>
    <row r="35" spans="2:8" x14ac:dyDescent="0.25">
      <c r="B35" s="151">
        <v>42428</v>
      </c>
      <c r="C35" s="168" t="s">
        <v>39</v>
      </c>
      <c r="D35" s="168" t="s">
        <v>39</v>
      </c>
      <c r="E35" s="168" t="s">
        <v>39</v>
      </c>
      <c r="F35" s="168" t="s">
        <v>39</v>
      </c>
      <c r="G35" s="168" t="s">
        <v>39</v>
      </c>
      <c r="H35" s="168" t="s">
        <v>39</v>
      </c>
    </row>
    <row r="36" spans="2:8" ht="15.75" thickBot="1" x14ac:dyDescent="0.3">
      <c r="B36" s="152">
        <v>42429</v>
      </c>
      <c r="C36" s="305">
        <v>2425228</v>
      </c>
      <c r="D36" s="305">
        <v>130250</v>
      </c>
      <c r="E36" s="168" t="s">
        <v>39</v>
      </c>
      <c r="F36" s="168" t="s">
        <v>39</v>
      </c>
      <c r="G36" s="304">
        <v>30</v>
      </c>
      <c r="H36" s="168" t="s">
        <v>39</v>
      </c>
    </row>
    <row r="37" spans="2:8" ht="15.75" thickBot="1" x14ac:dyDescent="0.3">
      <c r="B37" s="164" t="s">
        <v>6</v>
      </c>
      <c r="C37" s="165">
        <f t="shared" ref="C37:H37" si="0">SUM(C4:C36)</f>
        <v>61254541</v>
      </c>
      <c r="D37" s="165">
        <f>SUM(D4:D36)</f>
        <v>17204966</v>
      </c>
      <c r="E37" s="166">
        <f t="shared" si="0"/>
        <v>6402275</v>
      </c>
      <c r="F37" s="166">
        <f t="shared" si="0"/>
        <v>10882495</v>
      </c>
      <c r="G37" s="164">
        <f t="shared" si="0"/>
        <v>720</v>
      </c>
      <c r="H37" s="166">
        <f t="shared" si="0"/>
        <v>21059489</v>
      </c>
    </row>
    <row r="41" spans="2:8" x14ac:dyDescent="0.25">
      <c r="D41" s="150"/>
    </row>
    <row r="42" spans="2:8" x14ac:dyDescent="0.25">
      <c r="D42" s="150"/>
    </row>
  </sheetData>
  <mergeCells count="2">
    <mergeCell ref="J22:K22"/>
    <mergeCell ref="J24:K2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M85"/>
  <sheetViews>
    <sheetView topLeftCell="A69" workbookViewId="0">
      <selection activeCell="M81" sqref="M81"/>
    </sheetView>
  </sheetViews>
  <sheetFormatPr baseColWidth="10" defaultRowHeight="15" x14ac:dyDescent="0.25"/>
  <cols>
    <col min="2" max="2" width="21.85546875" bestFit="1" customWidth="1"/>
    <col min="3" max="3" width="12.140625" bestFit="1" customWidth="1"/>
    <col min="4" max="4" width="13.7109375" customWidth="1"/>
    <col min="5" max="5" width="15.42578125" bestFit="1" customWidth="1"/>
    <col min="7" max="7" width="13.42578125" bestFit="1" customWidth="1"/>
    <col min="9" max="9" width="16.7109375" bestFit="1" customWidth="1"/>
    <col min="10" max="10" width="19.85546875" bestFit="1" customWidth="1"/>
    <col min="12" max="12" width="16.85546875" bestFit="1" customWidth="1"/>
  </cols>
  <sheetData>
    <row r="4" spans="2:11" ht="23.25" hidden="1" thickBot="1" x14ac:dyDescent="0.35">
      <c r="B4" s="431" t="s">
        <v>234</v>
      </c>
      <c r="C4" s="432"/>
      <c r="D4" s="432"/>
      <c r="E4" s="432"/>
      <c r="F4" s="432"/>
      <c r="G4" s="432"/>
      <c r="H4" s="432"/>
      <c r="I4" s="432"/>
      <c r="J4" s="433"/>
    </row>
    <row r="5" spans="2:11" ht="20.25" hidden="1" thickBot="1" x14ac:dyDescent="0.35">
      <c r="B5" s="41" t="s">
        <v>235</v>
      </c>
      <c r="C5" s="41" t="s">
        <v>236</v>
      </c>
      <c r="D5" s="41" t="s">
        <v>237</v>
      </c>
      <c r="E5" s="41" t="s">
        <v>238</v>
      </c>
      <c r="F5" s="41" t="s">
        <v>239</v>
      </c>
      <c r="G5" s="41" t="s">
        <v>240</v>
      </c>
      <c r="H5" s="41" t="s">
        <v>241</v>
      </c>
      <c r="I5" s="41" t="s">
        <v>242</v>
      </c>
      <c r="J5" s="41" t="s">
        <v>256</v>
      </c>
    </row>
    <row r="6" spans="2:11" ht="19.5" hidden="1" x14ac:dyDescent="0.3">
      <c r="B6" s="191" t="s">
        <v>243</v>
      </c>
      <c r="C6" s="192">
        <f>+D6/F6</f>
        <v>454.54588457899717</v>
      </c>
      <c r="D6" s="193">
        <v>2402275</v>
      </c>
      <c r="E6" s="194">
        <v>42416</v>
      </c>
      <c r="F6" s="195">
        <v>5285</v>
      </c>
      <c r="G6" s="196">
        <v>165</v>
      </c>
      <c r="H6" s="197">
        <f>+G6*F6</f>
        <v>872025</v>
      </c>
      <c r="I6" s="207">
        <f>+C6-G10</f>
        <v>4.5458845789971747</v>
      </c>
      <c r="J6" s="197">
        <f>+D6-H10</f>
        <v>24025</v>
      </c>
    </row>
    <row r="7" spans="2:11" ht="19.5" hidden="1" x14ac:dyDescent="0.3">
      <c r="B7" s="198"/>
      <c r="C7" s="196"/>
      <c r="D7" s="199"/>
      <c r="E7" s="194">
        <v>42417</v>
      </c>
      <c r="F7" s="254" t="s">
        <v>284</v>
      </c>
      <c r="G7" s="196">
        <v>225</v>
      </c>
      <c r="H7" s="197">
        <f>+G7*F6</f>
        <v>1189125</v>
      </c>
      <c r="I7" s="196"/>
      <c r="J7" s="197"/>
    </row>
    <row r="8" spans="2:11" ht="19.5" hidden="1" x14ac:dyDescent="0.3">
      <c r="B8" s="198"/>
      <c r="C8" s="196"/>
      <c r="D8" s="199" t="s">
        <v>282</v>
      </c>
      <c r="E8" s="194">
        <v>42417</v>
      </c>
      <c r="F8" s="254" t="s">
        <v>283</v>
      </c>
      <c r="G8" s="196">
        <v>60</v>
      </c>
      <c r="H8" s="197">
        <f>+G8*F6</f>
        <v>317100</v>
      </c>
      <c r="I8" s="196"/>
      <c r="J8" s="197"/>
    </row>
    <row r="9" spans="2:11" ht="20.25" hidden="1" thickBot="1" x14ac:dyDescent="0.35">
      <c r="B9" s="59"/>
      <c r="C9" s="200"/>
      <c r="D9" s="201"/>
      <c r="E9" s="194"/>
      <c r="F9" s="202"/>
      <c r="G9" s="196"/>
      <c r="H9" s="203">
        <f>+G9*F6</f>
        <v>0</v>
      </c>
      <c r="I9" s="200"/>
      <c r="J9" s="204"/>
      <c r="K9" s="255">
        <f>+J10</f>
        <v>24025</v>
      </c>
    </row>
    <row r="10" spans="2:11" ht="20.25" hidden="1" thickBot="1" x14ac:dyDescent="0.35">
      <c r="B10" s="41" t="s">
        <v>244</v>
      </c>
      <c r="C10" s="51"/>
      <c r="D10" s="51"/>
      <c r="E10" s="41"/>
      <c r="F10" s="51"/>
      <c r="G10" s="205">
        <f>SUM(G6:G9)</f>
        <v>450</v>
      </c>
      <c r="H10" s="206">
        <f>SUM(H6:H9)</f>
        <v>2378250</v>
      </c>
      <c r="I10" s="252">
        <f>SUM(I6:I9)</f>
        <v>4.5458845789971747</v>
      </c>
      <c r="J10" s="253">
        <f>SUM(J6:J9)</f>
        <v>24025</v>
      </c>
    </row>
    <row r="11" spans="2:11" ht="15.75" hidden="1" thickBot="1" x14ac:dyDescent="0.3"/>
    <row r="12" spans="2:11" ht="23.25" hidden="1" thickBot="1" x14ac:dyDescent="0.35">
      <c r="B12" s="431" t="s">
        <v>234</v>
      </c>
      <c r="C12" s="432"/>
      <c r="D12" s="432"/>
      <c r="E12" s="432"/>
      <c r="F12" s="432"/>
      <c r="G12" s="432"/>
      <c r="H12" s="432"/>
      <c r="I12" s="432"/>
      <c r="J12" s="433"/>
    </row>
    <row r="13" spans="2:11" ht="20.25" hidden="1" thickBot="1" x14ac:dyDescent="0.35">
      <c r="B13" s="41" t="s">
        <v>235</v>
      </c>
      <c r="C13" s="41" t="s">
        <v>236</v>
      </c>
      <c r="D13" s="41" t="s">
        <v>237</v>
      </c>
      <c r="E13" s="41" t="s">
        <v>238</v>
      </c>
      <c r="F13" s="41" t="s">
        <v>239</v>
      </c>
      <c r="G13" s="41" t="s">
        <v>240</v>
      </c>
      <c r="H13" s="41" t="s">
        <v>241</v>
      </c>
      <c r="I13" s="41" t="s">
        <v>242</v>
      </c>
      <c r="J13" s="41" t="s">
        <v>256</v>
      </c>
    </row>
    <row r="14" spans="2:11" ht="19.5" hidden="1" x14ac:dyDescent="0.3">
      <c r="B14" s="191" t="s">
        <v>243</v>
      </c>
      <c r="C14" s="192">
        <f>+D14/F14</f>
        <v>378.42951750236517</v>
      </c>
      <c r="D14" s="193">
        <v>2000000</v>
      </c>
      <c r="E14" s="194">
        <v>42417</v>
      </c>
      <c r="F14" s="195">
        <v>5285</v>
      </c>
      <c r="G14" s="196">
        <v>165</v>
      </c>
      <c r="H14" s="197">
        <f>+G14*F14</f>
        <v>872025</v>
      </c>
      <c r="I14" s="207">
        <f>+C14-G18</f>
        <v>-11.570482497634828</v>
      </c>
      <c r="J14" s="197">
        <f>+D14-H18</f>
        <v>-61150</v>
      </c>
    </row>
    <row r="15" spans="2:11" ht="19.5" hidden="1" x14ac:dyDescent="0.3">
      <c r="B15" s="198"/>
      <c r="C15" s="196"/>
      <c r="D15" s="199"/>
      <c r="E15" s="194">
        <v>42418</v>
      </c>
      <c r="F15" s="195"/>
      <c r="G15" s="196">
        <v>225</v>
      </c>
      <c r="H15" s="197">
        <f>+G15*F14</f>
        <v>1189125</v>
      </c>
      <c r="I15" s="196"/>
      <c r="J15" s="197"/>
    </row>
    <row r="16" spans="2:11" ht="19.5" hidden="1" x14ac:dyDescent="0.3">
      <c r="B16" s="198"/>
      <c r="C16" s="196"/>
      <c r="D16" s="199"/>
      <c r="E16" s="194"/>
      <c r="F16" s="195"/>
      <c r="G16" s="196"/>
      <c r="H16" s="197">
        <f>+G16*F14</f>
        <v>0</v>
      </c>
      <c r="I16" s="196"/>
      <c r="J16" s="197"/>
      <c r="K16" s="249">
        <v>61150</v>
      </c>
    </row>
    <row r="17" spans="2:12" ht="20.25" hidden="1" thickBot="1" x14ac:dyDescent="0.35">
      <c r="B17" s="59"/>
      <c r="C17" s="200"/>
      <c r="D17" s="201"/>
      <c r="E17" s="194"/>
      <c r="F17" s="202"/>
      <c r="G17" s="196"/>
      <c r="H17" s="203">
        <f>+G17*F14</f>
        <v>0</v>
      </c>
      <c r="I17" s="200"/>
      <c r="J17" s="204"/>
      <c r="L17" s="150">
        <f>+K16+K9</f>
        <v>85175</v>
      </c>
    </row>
    <row r="18" spans="2:12" ht="20.25" hidden="1" thickBot="1" x14ac:dyDescent="0.35">
      <c r="B18" s="41" t="s">
        <v>244</v>
      </c>
      <c r="C18" s="51"/>
      <c r="D18" s="51"/>
      <c r="E18" s="41"/>
      <c r="F18" s="51"/>
      <c r="G18" s="205">
        <f>SUM(G14:G17)</f>
        <v>390</v>
      </c>
      <c r="H18" s="206">
        <f>SUM(H14:H17)</f>
        <v>2061150</v>
      </c>
      <c r="I18" s="252">
        <f>SUM(I14:I17)</f>
        <v>-11.570482497634828</v>
      </c>
      <c r="J18" s="253">
        <f>SUM(J14:J17)</f>
        <v>-61150</v>
      </c>
    </row>
    <row r="20" spans="2:12" ht="15.75" thickBot="1" x14ac:dyDescent="0.3"/>
    <row r="21" spans="2:12" ht="23.25" thickBot="1" x14ac:dyDescent="0.35">
      <c r="B21" s="431" t="s">
        <v>234</v>
      </c>
      <c r="C21" s="432"/>
      <c r="D21" s="432"/>
      <c r="E21" s="432"/>
      <c r="F21" s="432"/>
      <c r="G21" s="432"/>
      <c r="H21" s="432"/>
      <c r="I21" s="432"/>
      <c r="J21" s="433"/>
    </row>
    <row r="22" spans="2:12" ht="20.25" thickBot="1" x14ac:dyDescent="0.35">
      <c r="B22" s="41" t="s">
        <v>235</v>
      </c>
      <c r="C22" s="41" t="s">
        <v>236</v>
      </c>
      <c r="D22" s="41" t="s">
        <v>237</v>
      </c>
      <c r="E22" s="41" t="s">
        <v>238</v>
      </c>
      <c r="F22" s="41" t="s">
        <v>239</v>
      </c>
      <c r="G22" s="41" t="s">
        <v>240</v>
      </c>
      <c r="H22" s="41" t="s">
        <v>241</v>
      </c>
      <c r="I22" s="41" t="s">
        <v>242</v>
      </c>
      <c r="J22" s="41" t="s">
        <v>256</v>
      </c>
    </row>
    <row r="23" spans="2:12" ht="19.5" x14ac:dyDescent="0.3">
      <c r="B23" s="191" t="s">
        <v>243</v>
      </c>
      <c r="C23" s="278">
        <f>+D23/F23</f>
        <v>832.97540208136229</v>
      </c>
      <c r="D23" s="193">
        <v>4402275</v>
      </c>
      <c r="E23" s="194" t="s">
        <v>288</v>
      </c>
      <c r="F23" s="195">
        <v>5285</v>
      </c>
      <c r="G23" s="196">
        <v>615</v>
      </c>
      <c r="H23" s="197">
        <f>+G23*F23</f>
        <v>3250275</v>
      </c>
      <c r="I23" s="207">
        <f>+C23-G27</f>
        <v>7.9754020813622901</v>
      </c>
      <c r="J23" s="197">
        <f>+D23-H27</f>
        <v>42150</v>
      </c>
    </row>
    <row r="24" spans="2:12" ht="19.5" x14ac:dyDescent="0.3">
      <c r="B24" s="198"/>
      <c r="C24" s="196"/>
      <c r="D24" s="199"/>
      <c r="E24" s="194">
        <v>42419</v>
      </c>
      <c r="F24" s="195"/>
      <c r="G24" s="196">
        <v>165</v>
      </c>
      <c r="H24" s="197">
        <f>+G24*F23</f>
        <v>872025</v>
      </c>
      <c r="I24" s="196"/>
      <c r="J24" s="197"/>
    </row>
    <row r="25" spans="2:12" ht="19.5" x14ac:dyDescent="0.3">
      <c r="B25" s="198"/>
      <c r="C25" s="196"/>
      <c r="D25" s="199"/>
      <c r="E25" s="194">
        <v>51</v>
      </c>
      <c r="F25" s="195"/>
      <c r="G25" s="196">
        <v>45</v>
      </c>
      <c r="H25" s="197">
        <f>+G25*F23</f>
        <v>237825</v>
      </c>
      <c r="I25" s="196"/>
      <c r="J25" s="197"/>
    </row>
    <row r="26" spans="2:12" ht="20.25" thickBot="1" x14ac:dyDescent="0.35">
      <c r="B26" s="59"/>
      <c r="C26" s="200"/>
      <c r="D26" s="201"/>
      <c r="E26" s="194"/>
      <c r="F26" s="202"/>
      <c r="G26" s="196"/>
      <c r="H26" s="203">
        <f>+G26*F23</f>
        <v>0</v>
      </c>
      <c r="I26" s="200"/>
      <c r="J26" s="204"/>
    </row>
    <row r="27" spans="2:12" ht="20.25" thickBot="1" x14ac:dyDescent="0.35">
      <c r="B27" s="41" t="s">
        <v>244</v>
      </c>
      <c r="C27" s="51"/>
      <c r="D27" s="51"/>
      <c r="E27" s="41"/>
      <c r="F27" s="51"/>
      <c r="G27" s="205">
        <f>SUM(G23:G26)</f>
        <v>825</v>
      </c>
      <c r="H27" s="206">
        <f>SUM(H23:H26)</f>
        <v>4360125</v>
      </c>
      <c r="I27" s="252">
        <f>SUM(I23:I26)</f>
        <v>7.9754020813622901</v>
      </c>
      <c r="J27" s="253">
        <f>SUM(J23:J26)</f>
        <v>42150</v>
      </c>
    </row>
    <row r="28" spans="2:12" ht="15.75" thickBot="1" x14ac:dyDescent="0.3"/>
    <row r="29" spans="2:12" ht="23.25" thickBot="1" x14ac:dyDescent="0.35">
      <c r="B29" s="431" t="s">
        <v>234</v>
      </c>
      <c r="C29" s="432"/>
      <c r="D29" s="432"/>
      <c r="E29" s="432"/>
      <c r="F29" s="432"/>
      <c r="G29" s="432"/>
      <c r="H29" s="432"/>
      <c r="I29" s="432"/>
      <c r="J29" s="433"/>
    </row>
    <row r="30" spans="2:12" ht="20.25" customHeight="1" thickBot="1" x14ac:dyDescent="0.35">
      <c r="B30" s="41" t="s">
        <v>235</v>
      </c>
      <c r="C30" s="41" t="s">
        <v>236</v>
      </c>
      <c r="D30" s="41" t="s">
        <v>237</v>
      </c>
      <c r="E30" s="41" t="s">
        <v>238</v>
      </c>
      <c r="F30" s="41" t="s">
        <v>239</v>
      </c>
      <c r="G30" s="41" t="s">
        <v>240</v>
      </c>
      <c r="H30" s="41" t="s">
        <v>241</v>
      </c>
      <c r="I30" s="41" t="s">
        <v>242</v>
      </c>
      <c r="J30" s="41" t="s">
        <v>256</v>
      </c>
    </row>
    <row r="31" spans="2:12" ht="19.5" x14ac:dyDescent="0.3">
      <c r="B31" s="191" t="s">
        <v>243</v>
      </c>
      <c r="C31" s="192">
        <f>+D31/F31</f>
        <v>378.42951750236517</v>
      </c>
      <c r="D31" s="193">
        <v>2000000</v>
      </c>
      <c r="E31" s="194" t="s">
        <v>330</v>
      </c>
      <c r="F31" s="195">
        <v>5285</v>
      </c>
      <c r="G31" s="196">
        <v>225</v>
      </c>
      <c r="H31" s="197">
        <f>+G31*F31</f>
        <v>1189125</v>
      </c>
      <c r="I31" s="207">
        <f>+C31-G34</f>
        <v>33.429517502365172</v>
      </c>
      <c r="J31" s="197">
        <f>+D31-H34</f>
        <v>176675</v>
      </c>
    </row>
    <row r="32" spans="2:12" ht="19.5" x14ac:dyDescent="0.3">
      <c r="B32" s="198"/>
      <c r="C32" s="196"/>
      <c r="D32" s="199"/>
      <c r="E32" s="194">
        <v>57</v>
      </c>
      <c r="F32" s="195"/>
      <c r="G32" s="196">
        <v>120</v>
      </c>
      <c r="H32" s="197">
        <f>+G32*F31</f>
        <v>634200</v>
      </c>
      <c r="I32" s="196"/>
      <c r="J32" s="197"/>
      <c r="K32" s="291">
        <f>+I31+I27</f>
        <v>41.404919583727462</v>
      </c>
    </row>
    <row r="33" spans="2:13" ht="20.25" thickBot="1" x14ac:dyDescent="0.35">
      <c r="B33" s="59"/>
      <c r="C33" s="200"/>
      <c r="D33" s="201"/>
      <c r="E33" s="194"/>
      <c r="F33" s="202"/>
      <c r="G33" s="196"/>
      <c r="H33" s="203">
        <f>+G33*F31</f>
        <v>0</v>
      </c>
      <c r="I33" s="200"/>
      <c r="J33" s="204"/>
    </row>
    <row r="34" spans="2:13" ht="20.25" thickBot="1" x14ac:dyDescent="0.35">
      <c r="B34" s="41" t="s">
        <v>244</v>
      </c>
      <c r="C34" s="51"/>
      <c r="D34" s="51"/>
      <c r="E34" s="41"/>
      <c r="F34" s="51"/>
      <c r="G34" s="205">
        <f>SUM(G31:G33)</f>
        <v>345</v>
      </c>
      <c r="H34" s="206">
        <f>SUM(H31:H33)</f>
        <v>1823325</v>
      </c>
      <c r="I34" s="252">
        <f>SUM(I31:I33)</f>
        <v>33.429517502365172</v>
      </c>
      <c r="J34" s="253">
        <f>SUM(J31:J33)</f>
        <v>176675</v>
      </c>
      <c r="L34" s="292">
        <f>+I34+I38+I27</f>
        <v>14.834437086092635</v>
      </c>
      <c r="M34">
        <v>179.8</v>
      </c>
    </row>
    <row r="35" spans="2:13" ht="15.75" thickBot="1" x14ac:dyDescent="0.3"/>
    <row r="36" spans="2:13" ht="23.25" thickBot="1" x14ac:dyDescent="0.35">
      <c r="B36" s="431" t="s">
        <v>234</v>
      </c>
      <c r="C36" s="432"/>
      <c r="D36" s="432"/>
      <c r="E36" s="432"/>
      <c r="F36" s="432"/>
      <c r="G36" s="432"/>
      <c r="H36" s="432"/>
      <c r="I36" s="432"/>
      <c r="J36" s="433"/>
      <c r="L36" s="249">
        <f>+L34/15</f>
        <v>0.98896247240617563</v>
      </c>
    </row>
    <row r="37" spans="2:13" ht="20.25" thickBot="1" x14ac:dyDescent="0.35">
      <c r="B37" s="41" t="s">
        <v>235</v>
      </c>
      <c r="C37" s="41" t="s">
        <v>236</v>
      </c>
      <c r="D37" s="41" t="s">
        <v>237</v>
      </c>
      <c r="E37" s="41" t="s">
        <v>238</v>
      </c>
      <c r="F37" s="41" t="s">
        <v>239</v>
      </c>
      <c r="G37" s="41" t="s">
        <v>240</v>
      </c>
      <c r="H37" s="41" t="s">
        <v>241</v>
      </c>
      <c r="I37" s="41" t="s">
        <v>242</v>
      </c>
      <c r="J37" s="41" t="s">
        <v>256</v>
      </c>
    </row>
    <row r="38" spans="2:13" ht="19.5" x14ac:dyDescent="0.3">
      <c r="B38" s="191" t="s">
        <v>243</v>
      </c>
      <c r="C38" s="192">
        <f>+D38/F38</f>
        <v>378.42951750236517</v>
      </c>
      <c r="D38" s="193">
        <v>2000000</v>
      </c>
      <c r="E38" s="194">
        <v>58</v>
      </c>
      <c r="F38" s="195">
        <v>5285</v>
      </c>
      <c r="G38" s="196">
        <v>240</v>
      </c>
      <c r="H38" s="197">
        <f>+G38*F38</f>
        <v>1268400</v>
      </c>
      <c r="I38" s="207">
        <f>+C38-G40</f>
        <v>-26.570482497634828</v>
      </c>
      <c r="J38" s="197">
        <f>+D38-H40</f>
        <v>-140425</v>
      </c>
    </row>
    <row r="39" spans="2:13" ht="20.25" thickBot="1" x14ac:dyDescent="0.35">
      <c r="B39" s="198"/>
      <c r="C39" s="196"/>
      <c r="D39" s="199"/>
      <c r="E39" s="194"/>
      <c r="F39" s="195"/>
      <c r="G39" s="196">
        <v>165</v>
      </c>
      <c r="H39" s="197">
        <f>+G39*F38</f>
        <v>872025</v>
      </c>
      <c r="I39" s="196"/>
      <c r="J39" s="197"/>
    </row>
    <row r="40" spans="2:13" ht="20.25" thickBot="1" x14ac:dyDescent="0.35">
      <c r="B40" s="41" t="s">
        <v>244</v>
      </c>
      <c r="C40" s="51"/>
      <c r="D40" s="51"/>
      <c r="E40" s="41"/>
      <c r="F40" s="51"/>
      <c r="G40" s="205">
        <f>SUM(G38:G39)</f>
        <v>405</v>
      </c>
      <c r="H40" s="206">
        <f>SUM(H38:H39)</f>
        <v>2140425</v>
      </c>
      <c r="I40" s="252">
        <f>SUM(I38:I39)</f>
        <v>-26.570482497634828</v>
      </c>
      <c r="J40" s="253">
        <f>SUM(J38:J39)</f>
        <v>-140425</v>
      </c>
    </row>
    <row r="41" spans="2:13" ht="46.5" customHeight="1" thickBot="1" x14ac:dyDescent="0.75">
      <c r="B41" s="434" t="s">
        <v>360</v>
      </c>
      <c r="C41" s="435"/>
      <c r="D41" s="435"/>
      <c r="E41" s="435"/>
      <c r="F41" s="435"/>
      <c r="G41" s="435"/>
      <c r="H41" s="435"/>
      <c r="I41" s="435"/>
      <c r="J41" s="436"/>
    </row>
    <row r="42" spans="2:13" ht="23.25" thickBot="1" x14ac:dyDescent="0.35">
      <c r="B42" s="431" t="s">
        <v>234</v>
      </c>
      <c r="C42" s="432"/>
      <c r="D42" s="432"/>
      <c r="E42" s="432"/>
      <c r="F42" s="432"/>
      <c r="G42" s="432"/>
      <c r="H42" s="432"/>
      <c r="I42" s="432"/>
      <c r="J42" s="433"/>
    </row>
    <row r="43" spans="2:13" ht="20.25" thickBot="1" x14ac:dyDescent="0.35">
      <c r="B43" s="41" t="s">
        <v>235</v>
      </c>
      <c r="C43" s="41" t="s">
        <v>236</v>
      </c>
      <c r="D43" s="41" t="s">
        <v>237</v>
      </c>
      <c r="E43" s="41" t="s">
        <v>238</v>
      </c>
      <c r="F43" s="41" t="s">
        <v>239</v>
      </c>
      <c r="G43" s="41" t="s">
        <v>240</v>
      </c>
      <c r="H43" s="41" t="s">
        <v>241</v>
      </c>
      <c r="I43" s="41" t="s">
        <v>242</v>
      </c>
      <c r="J43" s="41" t="s">
        <v>256</v>
      </c>
    </row>
    <row r="44" spans="2:13" ht="19.5" x14ac:dyDescent="0.3">
      <c r="B44" s="191" t="s">
        <v>243</v>
      </c>
      <c r="C44" s="192">
        <f>+D44/F44</f>
        <v>378.42951750236517</v>
      </c>
      <c r="D44" s="193">
        <v>2000000</v>
      </c>
      <c r="E44" s="194" t="s">
        <v>355</v>
      </c>
      <c r="F44" s="195">
        <v>5285</v>
      </c>
      <c r="G44" s="196">
        <v>255</v>
      </c>
      <c r="H44" s="197">
        <f>+G44*F44</f>
        <v>1347675</v>
      </c>
      <c r="I44" s="207">
        <f>+C44-G47</f>
        <v>-11.570482497634828</v>
      </c>
      <c r="J44" s="197">
        <f>+D44-H47</f>
        <v>-61150</v>
      </c>
    </row>
    <row r="45" spans="2:13" ht="19.5" x14ac:dyDescent="0.3">
      <c r="B45" s="198"/>
      <c r="C45" s="196"/>
      <c r="D45" s="199"/>
      <c r="E45" s="194">
        <v>62</v>
      </c>
      <c r="F45" s="195"/>
      <c r="G45" s="196">
        <v>135</v>
      </c>
      <c r="H45" s="197">
        <f>+G45*F44</f>
        <v>713475</v>
      </c>
      <c r="I45" s="196"/>
      <c r="J45" s="197"/>
    </row>
    <row r="46" spans="2:13" ht="20.25" thickBot="1" x14ac:dyDescent="0.35">
      <c r="B46" s="59"/>
      <c r="C46" s="200"/>
      <c r="D46" s="201"/>
      <c r="E46" s="194"/>
      <c r="F46" s="202"/>
      <c r="G46" s="196"/>
      <c r="H46" s="203">
        <f>+G46*F44</f>
        <v>0</v>
      </c>
      <c r="I46" s="200"/>
      <c r="J46" s="204"/>
      <c r="L46" s="150">
        <f>+G47+G55+G62</f>
        <v>1433.2</v>
      </c>
    </row>
    <row r="47" spans="2:13" ht="20.25" thickBot="1" x14ac:dyDescent="0.35">
      <c r="B47" s="41" t="s">
        <v>244</v>
      </c>
      <c r="C47" s="51"/>
      <c r="D47" s="51"/>
      <c r="E47" s="41"/>
      <c r="F47" s="51"/>
      <c r="G47" s="205">
        <f>SUM(G44:G46)</f>
        <v>390</v>
      </c>
      <c r="H47" s="206">
        <f>SUM(H44:H46)</f>
        <v>2061150</v>
      </c>
      <c r="I47" s="252">
        <f>SUM(I44:I46)</f>
        <v>-11.570482497634828</v>
      </c>
      <c r="J47" s="253">
        <f>SUM(J44:J46)</f>
        <v>-61150</v>
      </c>
    </row>
    <row r="48" spans="2:13" ht="15.75" thickBot="1" x14ac:dyDescent="0.3"/>
    <row r="49" spans="2:12" ht="23.25" thickBot="1" x14ac:dyDescent="0.35">
      <c r="B49" s="431" t="s">
        <v>234</v>
      </c>
      <c r="C49" s="432"/>
      <c r="D49" s="432"/>
      <c r="E49" s="432"/>
      <c r="F49" s="432"/>
      <c r="G49" s="432"/>
      <c r="H49" s="432"/>
      <c r="I49" s="432"/>
      <c r="J49" s="433"/>
      <c r="L49" s="292"/>
    </row>
    <row r="50" spans="2:12" ht="20.25" thickBot="1" x14ac:dyDescent="0.35">
      <c r="B50" s="41" t="s">
        <v>235</v>
      </c>
      <c r="C50" s="41" t="s">
        <v>236</v>
      </c>
      <c r="D50" s="41" t="s">
        <v>237</v>
      </c>
      <c r="E50" s="41" t="s">
        <v>238</v>
      </c>
      <c r="F50" s="41" t="s">
        <v>239</v>
      </c>
      <c r="G50" s="41" t="s">
        <v>240</v>
      </c>
      <c r="H50" s="41" t="s">
        <v>241</v>
      </c>
      <c r="I50" s="41" t="s">
        <v>242</v>
      </c>
      <c r="J50" s="41" t="s">
        <v>256</v>
      </c>
      <c r="L50" s="336">
        <f>198.4-11.6</f>
        <v>186.8</v>
      </c>
    </row>
    <row r="51" spans="2:12" ht="19.5" x14ac:dyDescent="0.3">
      <c r="B51" s="191" t="s">
        <v>243</v>
      </c>
      <c r="C51" s="192">
        <f>+D51/F51</f>
        <v>378.42951750236517</v>
      </c>
      <c r="D51" s="193">
        <v>2000000</v>
      </c>
      <c r="E51" s="194" t="s">
        <v>356</v>
      </c>
      <c r="F51" s="195">
        <v>5285</v>
      </c>
      <c r="G51" s="196">
        <v>180</v>
      </c>
      <c r="H51" s="197">
        <f>+G51*F51</f>
        <v>951300</v>
      </c>
      <c r="I51" s="207">
        <f>+C51-G55</f>
        <v>-326.57048249763483</v>
      </c>
      <c r="J51" s="197">
        <f>+D51-H55</f>
        <v>-1725925</v>
      </c>
    </row>
    <row r="52" spans="2:12" ht="19.5" x14ac:dyDescent="0.3">
      <c r="B52" s="198"/>
      <c r="C52" s="196"/>
      <c r="D52" s="199"/>
      <c r="E52" s="194">
        <v>64</v>
      </c>
      <c r="F52" s="195"/>
      <c r="G52" s="196">
        <v>525</v>
      </c>
      <c r="H52" s="197">
        <f>+G52*F51</f>
        <v>2774625</v>
      </c>
      <c r="I52" s="196"/>
      <c r="J52" s="197"/>
    </row>
    <row r="53" spans="2:12" ht="19.5" x14ac:dyDescent="0.3">
      <c r="B53" s="198"/>
      <c r="C53" s="196"/>
      <c r="D53" s="199"/>
      <c r="E53" s="194"/>
      <c r="F53" s="195"/>
      <c r="G53" s="196"/>
      <c r="H53" s="197">
        <f>+G53*F51</f>
        <v>0</v>
      </c>
      <c r="I53" s="196"/>
      <c r="J53" s="197"/>
      <c r="L53" s="337">
        <f>+L50/15</f>
        <v>12.453333333333335</v>
      </c>
    </row>
    <row r="54" spans="2:12" ht="20.25" thickBot="1" x14ac:dyDescent="0.35">
      <c r="B54" s="59"/>
      <c r="C54" s="200"/>
      <c r="D54" s="201"/>
      <c r="E54" s="194"/>
      <c r="F54" s="202"/>
      <c r="G54" s="196"/>
      <c r="H54" s="203">
        <f>+G54*F51</f>
        <v>0</v>
      </c>
      <c r="I54" s="200"/>
      <c r="J54" s="204"/>
      <c r="L54" s="338"/>
    </row>
    <row r="55" spans="2:12" ht="20.25" thickBot="1" x14ac:dyDescent="0.35">
      <c r="B55" s="41" t="s">
        <v>244</v>
      </c>
      <c r="C55" s="51"/>
      <c r="D55" s="51"/>
      <c r="E55" s="41"/>
      <c r="F55" s="51"/>
      <c r="G55" s="205">
        <f>SUM(G51:G54)</f>
        <v>705</v>
      </c>
      <c r="H55" s="206">
        <f>SUM(H51:H54)</f>
        <v>3725925</v>
      </c>
      <c r="I55" s="252">
        <f>SUM(I51:I54)</f>
        <v>-326.57048249763483</v>
      </c>
      <c r="J55" s="253">
        <f>SUM(J51:J54)</f>
        <v>-1725925</v>
      </c>
    </row>
    <row r="56" spans="2:12" ht="15.75" thickBot="1" x14ac:dyDescent="0.3"/>
    <row r="57" spans="2:12" ht="23.25" thickBot="1" x14ac:dyDescent="0.35">
      <c r="B57" s="431" t="s">
        <v>234</v>
      </c>
      <c r="C57" s="432"/>
      <c r="D57" s="432"/>
      <c r="E57" s="432"/>
      <c r="F57" s="432"/>
      <c r="G57" s="432"/>
      <c r="H57" s="432"/>
      <c r="I57" s="432"/>
      <c r="J57" s="433"/>
    </row>
    <row r="58" spans="2:12" ht="20.25" thickBot="1" x14ac:dyDescent="0.35">
      <c r="B58" s="41" t="s">
        <v>235</v>
      </c>
      <c r="C58" s="41" t="s">
        <v>236</v>
      </c>
      <c r="D58" s="41" t="s">
        <v>237</v>
      </c>
      <c r="E58" s="41" t="s">
        <v>238</v>
      </c>
      <c r="F58" s="41" t="s">
        <v>239</v>
      </c>
      <c r="G58" s="41" t="s">
        <v>240</v>
      </c>
      <c r="H58" s="41" t="s">
        <v>241</v>
      </c>
      <c r="I58" s="41" t="s">
        <v>242</v>
      </c>
      <c r="J58" s="41" t="s">
        <v>256</v>
      </c>
    </row>
    <row r="59" spans="2:12" ht="19.5" x14ac:dyDescent="0.3">
      <c r="B59" s="191" t="s">
        <v>243</v>
      </c>
      <c r="C59" s="192">
        <f>+D59/F59</f>
        <v>378.42951750236517</v>
      </c>
      <c r="D59" s="193">
        <v>2000000</v>
      </c>
      <c r="E59" s="194" t="s">
        <v>357</v>
      </c>
      <c r="F59" s="195">
        <v>5285</v>
      </c>
      <c r="G59" s="196">
        <v>326.60000000000002</v>
      </c>
      <c r="H59" s="197">
        <f>+G59*F59</f>
        <v>1726081.0000000002</v>
      </c>
      <c r="I59" s="207">
        <f>+C59-G62</f>
        <v>40.229517502365127</v>
      </c>
      <c r="J59" s="197">
        <f>+D59-H62</f>
        <v>212612.99999999977</v>
      </c>
      <c r="L59" s="339"/>
    </row>
    <row r="60" spans="2:12" ht="19.5" x14ac:dyDescent="0.3">
      <c r="B60" s="198"/>
      <c r="C60" s="196"/>
      <c r="D60" s="199"/>
      <c r="E60" s="194" t="s">
        <v>357</v>
      </c>
      <c r="F60" s="195"/>
      <c r="G60" s="196">
        <v>11.6</v>
      </c>
      <c r="H60" s="197">
        <f>+G60*F59</f>
        <v>61306</v>
      </c>
      <c r="I60" s="196"/>
      <c r="J60" s="197"/>
    </row>
    <row r="61" spans="2:12" ht="20.25" thickBot="1" x14ac:dyDescent="0.35">
      <c r="B61" s="59"/>
      <c r="C61" s="200"/>
      <c r="D61" s="201"/>
      <c r="E61" s="194"/>
      <c r="F61" s="202"/>
      <c r="G61" s="196"/>
      <c r="H61" s="203">
        <f>+G61*F59</f>
        <v>0</v>
      </c>
      <c r="I61" s="200"/>
      <c r="J61" s="204"/>
      <c r="L61" s="340">
        <f>+I62/15</f>
        <v>2.6819678334910084</v>
      </c>
    </row>
    <row r="62" spans="2:12" ht="20.25" thickBot="1" x14ac:dyDescent="0.35">
      <c r="B62" s="41" t="s">
        <v>244</v>
      </c>
      <c r="C62" s="51"/>
      <c r="D62" s="51"/>
      <c r="E62" s="41"/>
      <c r="F62" s="51"/>
      <c r="G62" s="205">
        <f>SUM(G59:G61)</f>
        <v>338.20000000000005</v>
      </c>
      <c r="H62" s="206">
        <f>SUM(H59:H61)</f>
        <v>1787387.0000000002</v>
      </c>
      <c r="I62" s="252">
        <f>SUM(I59:I61)</f>
        <v>40.229517502365127</v>
      </c>
      <c r="J62" s="253">
        <f>SUM(J59:J61)</f>
        <v>212612.99999999977</v>
      </c>
    </row>
    <row r="63" spans="2:12" ht="15.75" thickBot="1" x14ac:dyDescent="0.3"/>
    <row r="64" spans="2:12" ht="23.25" thickBot="1" x14ac:dyDescent="0.35">
      <c r="B64" s="431" t="s">
        <v>234</v>
      </c>
      <c r="C64" s="432"/>
      <c r="D64" s="432"/>
      <c r="E64" s="432"/>
      <c r="F64" s="432"/>
      <c r="G64" s="432"/>
      <c r="H64" s="432"/>
      <c r="I64" s="432"/>
      <c r="J64" s="433"/>
    </row>
    <row r="65" spans="2:13" ht="20.25" thickBot="1" x14ac:dyDescent="0.35">
      <c r="B65" s="41" t="s">
        <v>235</v>
      </c>
      <c r="C65" s="41" t="s">
        <v>236</v>
      </c>
      <c r="D65" s="41" t="s">
        <v>237</v>
      </c>
      <c r="E65" s="41" t="s">
        <v>238</v>
      </c>
      <c r="F65" s="41" t="s">
        <v>239</v>
      </c>
      <c r="G65" s="41" t="s">
        <v>240</v>
      </c>
      <c r="H65" s="41" t="s">
        <v>241</v>
      </c>
      <c r="I65" s="41" t="s">
        <v>242</v>
      </c>
      <c r="J65" s="41" t="s">
        <v>256</v>
      </c>
    </row>
    <row r="66" spans="2:13" ht="19.5" x14ac:dyDescent="0.3">
      <c r="B66" s="191" t="s">
        <v>243</v>
      </c>
      <c r="C66" s="192">
        <f>+D66/F66</f>
        <v>378.42951750236517</v>
      </c>
      <c r="D66" s="193">
        <v>2000000</v>
      </c>
      <c r="E66" s="194">
        <v>65</v>
      </c>
      <c r="F66" s="195">
        <v>5285</v>
      </c>
      <c r="G66" s="196">
        <v>375</v>
      </c>
      <c r="H66" s="197">
        <f>+G66*F66</f>
        <v>1981875</v>
      </c>
      <c r="I66" s="207">
        <f>+C66-G68</f>
        <v>3.4295175023651723</v>
      </c>
      <c r="J66" s="197">
        <f>+D66-H68</f>
        <v>18125</v>
      </c>
      <c r="L66" s="370">
        <f>+I62+I68</f>
        <v>43.659035004730299</v>
      </c>
      <c r="M66" t="s">
        <v>359</v>
      </c>
    </row>
    <row r="67" spans="2:13" ht="20.25" thickBot="1" x14ac:dyDescent="0.35">
      <c r="B67" s="198"/>
      <c r="C67" s="196"/>
      <c r="D67" s="199"/>
      <c r="E67" s="194"/>
      <c r="F67" s="195"/>
      <c r="G67" s="196"/>
      <c r="H67" s="197">
        <f>+G67*F66</f>
        <v>0</v>
      </c>
      <c r="I67" s="196"/>
      <c r="J67" s="197"/>
      <c r="L67" s="340">
        <f>+L66/15</f>
        <v>2.9106023336486868</v>
      </c>
      <c r="M67" t="s">
        <v>358</v>
      </c>
    </row>
    <row r="68" spans="2:13" ht="20.25" thickBot="1" x14ac:dyDescent="0.35">
      <c r="B68" s="41" t="s">
        <v>244</v>
      </c>
      <c r="C68" s="51"/>
      <c r="D68" s="51"/>
      <c r="E68" s="41"/>
      <c r="F68" s="51"/>
      <c r="G68" s="205">
        <f>SUM(G66:G67)</f>
        <v>375</v>
      </c>
      <c r="H68" s="206">
        <f>SUM(H66:H67)</f>
        <v>1981875</v>
      </c>
      <c r="I68" s="252">
        <f>SUM(I66:I67)</f>
        <v>3.4295175023651723</v>
      </c>
      <c r="J68" s="253">
        <f>SUM(J66:J67)</f>
        <v>18125</v>
      </c>
    </row>
    <row r="69" spans="2:13" ht="15.75" thickBot="1" x14ac:dyDescent="0.3"/>
    <row r="70" spans="2:13" ht="23.25" thickBot="1" x14ac:dyDescent="0.35">
      <c r="B70" s="431" t="s">
        <v>234</v>
      </c>
      <c r="C70" s="432"/>
      <c r="D70" s="432"/>
      <c r="E70" s="432"/>
      <c r="F70" s="432"/>
      <c r="G70" s="432"/>
      <c r="H70" s="432"/>
      <c r="I70" s="432"/>
      <c r="J70" s="433"/>
    </row>
    <row r="71" spans="2:13" ht="20.25" thickBot="1" x14ac:dyDescent="0.35">
      <c r="B71" s="41" t="s">
        <v>235</v>
      </c>
      <c r="C71" s="41" t="s">
        <v>236</v>
      </c>
      <c r="D71" s="41" t="s">
        <v>237</v>
      </c>
      <c r="E71" s="41" t="s">
        <v>238</v>
      </c>
      <c r="F71" s="41" t="s">
        <v>239</v>
      </c>
      <c r="G71" s="41" t="s">
        <v>240</v>
      </c>
      <c r="H71" s="41" t="s">
        <v>241</v>
      </c>
      <c r="I71" s="41" t="s">
        <v>242</v>
      </c>
      <c r="J71" s="41" t="s">
        <v>256</v>
      </c>
    </row>
    <row r="72" spans="2:13" ht="19.5" x14ac:dyDescent="0.3">
      <c r="B72" s="191" t="s">
        <v>243</v>
      </c>
      <c r="C72" s="192">
        <f>+D72/F72</f>
        <v>378.42951750236517</v>
      </c>
      <c r="D72" s="193">
        <v>2000000</v>
      </c>
      <c r="E72" s="194">
        <v>67</v>
      </c>
      <c r="F72" s="195">
        <v>5285</v>
      </c>
      <c r="G72" s="196">
        <v>225</v>
      </c>
      <c r="H72" s="197">
        <f>+G72*F72</f>
        <v>1189125</v>
      </c>
      <c r="I72" s="207">
        <f>+C72-G76</f>
        <v>-221.57048249763483</v>
      </c>
      <c r="J72" s="197">
        <f>+D72-H76</f>
        <v>-1171000</v>
      </c>
      <c r="L72" s="370">
        <f>+I68+I76</f>
        <v>-218.14096499526966</v>
      </c>
      <c r="M72" t="s">
        <v>359</v>
      </c>
    </row>
    <row r="73" spans="2:13" ht="19.5" x14ac:dyDescent="0.3">
      <c r="B73" s="198"/>
      <c r="C73" s="196"/>
      <c r="D73" s="199"/>
      <c r="E73" s="194">
        <v>42437</v>
      </c>
      <c r="F73" s="195"/>
      <c r="G73" s="196">
        <v>375</v>
      </c>
      <c r="H73" s="197">
        <f>+G73*F72</f>
        <v>1981875</v>
      </c>
      <c r="I73" s="196"/>
      <c r="J73" s="197"/>
      <c r="L73" s="340">
        <f>+L72/15</f>
        <v>-14.542730999684643</v>
      </c>
      <c r="M73" t="s">
        <v>358</v>
      </c>
    </row>
    <row r="74" spans="2:13" ht="19.5" x14ac:dyDescent="0.3">
      <c r="B74" s="198"/>
      <c r="C74" s="196"/>
      <c r="D74" s="199"/>
      <c r="E74" s="194"/>
      <c r="F74" s="195"/>
      <c r="G74" s="196"/>
      <c r="H74" s="197">
        <f>+G74*F72</f>
        <v>0</v>
      </c>
      <c r="I74" s="196"/>
      <c r="J74" s="197"/>
    </row>
    <row r="75" spans="2:13" ht="20.25" thickBot="1" x14ac:dyDescent="0.35">
      <c r="B75" s="59"/>
      <c r="C75" s="200"/>
      <c r="D75" s="201"/>
      <c r="E75" s="194"/>
      <c r="F75" s="202"/>
      <c r="G75" s="196"/>
      <c r="H75" s="203">
        <f>+G75*F72</f>
        <v>0</v>
      </c>
      <c r="I75" s="200"/>
      <c r="J75" s="204"/>
    </row>
    <row r="76" spans="2:13" ht="20.25" thickBot="1" x14ac:dyDescent="0.35">
      <c r="B76" s="41" t="s">
        <v>244</v>
      </c>
      <c r="C76" s="51"/>
      <c r="D76" s="51"/>
      <c r="E76" s="41"/>
      <c r="F76" s="51"/>
      <c r="G76" s="205">
        <f>SUM(G72:G75)</f>
        <v>600</v>
      </c>
      <c r="H76" s="206">
        <f>SUM(H72:H75)</f>
        <v>3171000</v>
      </c>
      <c r="I76" s="252">
        <f>SUM(I72:I75)</f>
        <v>-221.57048249763483</v>
      </c>
      <c r="J76" s="253">
        <f>SUM(J72:J75)</f>
        <v>-1171000</v>
      </c>
    </row>
    <row r="77" spans="2:13" ht="15.75" thickBot="1" x14ac:dyDescent="0.3"/>
    <row r="78" spans="2:13" ht="23.25" thickBot="1" x14ac:dyDescent="0.35">
      <c r="B78" s="431" t="s">
        <v>234</v>
      </c>
      <c r="C78" s="432"/>
      <c r="D78" s="432"/>
      <c r="E78" s="432"/>
      <c r="F78" s="432"/>
      <c r="G78" s="432"/>
      <c r="H78" s="432"/>
      <c r="I78" s="432"/>
      <c r="J78" s="433"/>
    </row>
    <row r="79" spans="2:13" ht="20.25" thickBot="1" x14ac:dyDescent="0.35">
      <c r="B79" s="41" t="s">
        <v>235</v>
      </c>
      <c r="C79" s="41" t="s">
        <v>236</v>
      </c>
      <c r="D79" s="41" t="s">
        <v>237</v>
      </c>
      <c r="E79" s="41" t="s">
        <v>238</v>
      </c>
      <c r="F79" s="41" t="s">
        <v>239</v>
      </c>
      <c r="G79" s="41" t="s">
        <v>240</v>
      </c>
      <c r="H79" s="41" t="s">
        <v>241</v>
      </c>
      <c r="I79" s="41" t="s">
        <v>242</v>
      </c>
      <c r="J79" s="41" t="s">
        <v>256</v>
      </c>
    </row>
    <row r="80" spans="2:13" ht="19.5" x14ac:dyDescent="0.3">
      <c r="B80" s="191" t="s">
        <v>243</v>
      </c>
      <c r="C80" s="192">
        <f>+D80/F80</f>
        <v>378.42951750236517</v>
      </c>
      <c r="D80" s="193">
        <v>2000000</v>
      </c>
      <c r="E80" s="194"/>
      <c r="F80" s="195">
        <v>5285</v>
      </c>
      <c r="G80" s="196">
        <v>221.6</v>
      </c>
      <c r="H80" s="197">
        <f>+G80*F80</f>
        <v>1171156</v>
      </c>
      <c r="I80" s="207">
        <f>+C80-G84</f>
        <v>21.82951750236515</v>
      </c>
      <c r="J80" s="197">
        <f>+D80-H84</f>
        <v>115369</v>
      </c>
      <c r="L80" s="340">
        <f>+I80/15</f>
        <v>1.4553011668243434</v>
      </c>
      <c r="M80" t="s">
        <v>32</v>
      </c>
    </row>
    <row r="81" spans="2:12" ht="19.5" x14ac:dyDescent="0.3">
      <c r="B81" s="198"/>
      <c r="C81" s="196"/>
      <c r="D81" s="199"/>
      <c r="E81" s="194"/>
      <c r="F81" s="195"/>
      <c r="G81" s="196">
        <v>135</v>
      </c>
      <c r="H81" s="197">
        <f>+G81*F80</f>
        <v>713475</v>
      </c>
      <c r="I81" s="196"/>
      <c r="J81" s="197"/>
    </row>
    <row r="82" spans="2:12" ht="19.5" x14ac:dyDescent="0.3">
      <c r="B82" s="198"/>
      <c r="C82" s="196"/>
      <c r="D82" s="199"/>
      <c r="E82" s="194"/>
      <c r="F82" s="195"/>
      <c r="G82" s="196"/>
      <c r="H82" s="197">
        <f>+G82*F80</f>
        <v>0</v>
      </c>
      <c r="I82" s="196"/>
      <c r="J82" s="197"/>
    </row>
    <row r="83" spans="2:12" ht="20.25" thickBot="1" x14ac:dyDescent="0.35">
      <c r="B83" s="59"/>
      <c r="C83" s="200"/>
      <c r="D83" s="201"/>
      <c r="E83" s="194"/>
      <c r="F83" s="202"/>
      <c r="G83" s="196"/>
      <c r="H83" s="203">
        <f>+G83*F80</f>
        <v>0</v>
      </c>
      <c r="I83" s="200"/>
      <c r="J83" s="204"/>
    </row>
    <row r="84" spans="2:12" ht="20.25" thickBot="1" x14ac:dyDescent="0.35">
      <c r="B84" s="41" t="s">
        <v>244</v>
      </c>
      <c r="C84" s="51"/>
      <c r="D84" s="51"/>
      <c r="E84" s="41"/>
      <c r="F84" s="51"/>
      <c r="G84" s="252">
        <f>SUM(G80:G83)</f>
        <v>356.6</v>
      </c>
      <c r="H84" s="206">
        <f>SUM(H80:H83)</f>
        <v>1884631</v>
      </c>
      <c r="I84" s="252">
        <f>SUM(I80:I83)</f>
        <v>21.82951750236515</v>
      </c>
      <c r="J84" s="253">
        <f>SUM(J80:J83)</f>
        <v>115369</v>
      </c>
    </row>
    <row r="85" spans="2:12" x14ac:dyDescent="0.25">
      <c r="L85">
        <v>2629.8</v>
      </c>
    </row>
  </sheetData>
  <mergeCells count="12">
    <mergeCell ref="B78:J78"/>
    <mergeCell ref="B41:J41"/>
    <mergeCell ref="B4:J4"/>
    <mergeCell ref="B12:J12"/>
    <mergeCell ref="B21:J21"/>
    <mergeCell ref="B29:J29"/>
    <mergeCell ref="B36:J36"/>
    <mergeCell ref="B70:J70"/>
    <mergeCell ref="B64:J64"/>
    <mergeCell ref="B49:J49"/>
    <mergeCell ref="B57:J57"/>
    <mergeCell ref="B42:J42"/>
  </mergeCells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M25" sqref="L25:M25"/>
    </sheetView>
  </sheetViews>
  <sheetFormatPr baseColWidth="10" defaultRowHeight="15" x14ac:dyDescent="0.25"/>
  <sheetData>
    <row r="3" spans="2:6" x14ac:dyDescent="0.25">
      <c r="B3" s="279" t="s">
        <v>13</v>
      </c>
      <c r="C3" s="437" t="s">
        <v>317</v>
      </c>
      <c r="D3" s="438"/>
      <c r="E3" s="439"/>
    </row>
    <row r="4" spans="2:6" x14ac:dyDescent="0.25">
      <c r="B4" s="123"/>
      <c r="C4" s="284">
        <v>57801</v>
      </c>
      <c r="D4" s="284">
        <v>58300</v>
      </c>
      <c r="E4" s="284" t="s">
        <v>4</v>
      </c>
      <c r="F4" s="285">
        <v>42424</v>
      </c>
    </row>
    <row r="5" spans="2:6" x14ac:dyDescent="0.25">
      <c r="B5" s="123"/>
      <c r="C5" s="284">
        <v>58301</v>
      </c>
      <c r="D5" s="284">
        <v>58800</v>
      </c>
      <c r="E5" s="284" t="s">
        <v>4</v>
      </c>
    </row>
    <row r="6" spans="2:6" x14ac:dyDescent="0.25">
      <c r="B6" s="123"/>
      <c r="C6" s="284">
        <v>58801</v>
      </c>
      <c r="D6" s="284">
        <v>59300</v>
      </c>
      <c r="E6" s="284" t="s">
        <v>4</v>
      </c>
    </row>
    <row r="7" spans="2:6" x14ac:dyDescent="0.25">
      <c r="B7" s="123">
        <v>10</v>
      </c>
      <c r="C7" s="123">
        <v>59301</v>
      </c>
      <c r="D7" s="123">
        <v>59800</v>
      </c>
      <c r="E7" s="123" t="s">
        <v>4</v>
      </c>
    </row>
    <row r="8" spans="2:6" x14ac:dyDescent="0.25">
      <c r="B8" s="123">
        <v>10</v>
      </c>
      <c r="C8" s="123">
        <v>59801</v>
      </c>
      <c r="D8" s="123">
        <v>60300</v>
      </c>
      <c r="E8" s="123" t="s">
        <v>4</v>
      </c>
    </row>
    <row r="9" spans="2:6" x14ac:dyDescent="0.25">
      <c r="B9" s="123">
        <v>10</v>
      </c>
      <c r="C9" s="123">
        <v>60301</v>
      </c>
      <c r="D9" s="123">
        <v>60800</v>
      </c>
      <c r="E9" s="123" t="s">
        <v>4</v>
      </c>
    </row>
    <row r="10" spans="2:6" x14ac:dyDescent="0.25">
      <c r="B10" s="123">
        <v>10</v>
      </c>
      <c r="C10" s="123">
        <v>60801</v>
      </c>
      <c r="D10" s="123">
        <v>61300</v>
      </c>
      <c r="E10" s="123" t="s">
        <v>4</v>
      </c>
    </row>
    <row r="11" spans="2:6" x14ac:dyDescent="0.25">
      <c r="B11" s="123">
        <v>10</v>
      </c>
      <c r="C11" s="123">
        <v>61301</v>
      </c>
      <c r="D11" s="123">
        <v>61800</v>
      </c>
      <c r="E11" s="123" t="s">
        <v>4</v>
      </c>
    </row>
    <row r="12" spans="2:6" x14ac:dyDescent="0.25">
      <c r="B12" s="123">
        <v>10</v>
      </c>
      <c r="C12" s="123">
        <v>61801</v>
      </c>
      <c r="D12" s="123">
        <v>62300</v>
      </c>
      <c r="E12" s="123" t="s">
        <v>4</v>
      </c>
    </row>
    <row r="13" spans="2:6" x14ac:dyDescent="0.25">
      <c r="B13" s="123">
        <v>10</v>
      </c>
      <c r="C13" s="123">
        <v>62301</v>
      </c>
      <c r="D13" s="123">
        <v>62800</v>
      </c>
      <c r="E13" s="123" t="s">
        <v>4</v>
      </c>
    </row>
    <row r="14" spans="2:6" x14ac:dyDescent="0.25">
      <c r="B14" s="123">
        <v>10</v>
      </c>
      <c r="C14" s="123">
        <v>62801</v>
      </c>
      <c r="D14" s="123">
        <v>63300</v>
      </c>
      <c r="E14" s="123" t="s">
        <v>4</v>
      </c>
    </row>
    <row r="15" spans="2:6" x14ac:dyDescent="0.25">
      <c r="B15" s="123">
        <v>10</v>
      </c>
      <c r="C15" s="123">
        <v>63301</v>
      </c>
      <c r="D15" s="123">
        <v>63800</v>
      </c>
      <c r="E15" s="123" t="s">
        <v>4</v>
      </c>
    </row>
    <row r="16" spans="2:6" x14ac:dyDescent="0.25">
      <c r="B16" s="437">
        <f>SUM(B4:B15)</f>
        <v>90</v>
      </c>
      <c r="C16" s="438"/>
      <c r="D16" s="438"/>
      <c r="E16" s="439"/>
    </row>
    <row r="17" spans="2:5" x14ac:dyDescent="0.25">
      <c r="B17" s="123">
        <v>10</v>
      </c>
      <c r="C17" s="123">
        <v>63801</v>
      </c>
      <c r="D17" s="123">
        <v>64300</v>
      </c>
      <c r="E17" s="123" t="s">
        <v>43</v>
      </c>
    </row>
    <row r="18" spans="2:5" x14ac:dyDescent="0.25">
      <c r="B18" s="123">
        <v>10</v>
      </c>
      <c r="C18" s="123">
        <v>64301</v>
      </c>
      <c r="D18" s="123">
        <v>64800</v>
      </c>
      <c r="E18" s="123" t="s">
        <v>43</v>
      </c>
    </row>
    <row r="19" spans="2:5" x14ac:dyDescent="0.25">
      <c r="B19" s="123">
        <v>10</v>
      </c>
      <c r="C19" s="123">
        <v>64801</v>
      </c>
      <c r="D19" s="123">
        <v>65300</v>
      </c>
      <c r="E19" s="123" t="s">
        <v>43</v>
      </c>
    </row>
    <row r="20" spans="2:5" x14ac:dyDescent="0.25">
      <c r="B20" s="123">
        <v>10</v>
      </c>
      <c r="C20" s="123">
        <v>65301</v>
      </c>
      <c r="D20" s="123">
        <v>65800</v>
      </c>
      <c r="E20" s="123" t="s">
        <v>43</v>
      </c>
    </row>
    <row r="21" spans="2:5" x14ac:dyDescent="0.25">
      <c r="B21" s="123">
        <v>10</v>
      </c>
      <c r="C21" s="123">
        <v>65801</v>
      </c>
      <c r="D21" s="123">
        <v>66300</v>
      </c>
      <c r="E21" s="123" t="s">
        <v>43</v>
      </c>
    </row>
    <row r="22" spans="2:5" x14ac:dyDescent="0.25">
      <c r="B22" s="123">
        <v>10</v>
      </c>
      <c r="C22" s="123">
        <v>66301</v>
      </c>
      <c r="D22" s="123">
        <v>66800</v>
      </c>
      <c r="E22" s="123" t="s">
        <v>43</v>
      </c>
    </row>
    <row r="23" spans="2:5" x14ac:dyDescent="0.25">
      <c r="B23" s="123">
        <v>10</v>
      </c>
      <c r="C23" s="123">
        <v>66801</v>
      </c>
      <c r="D23" s="123">
        <v>67300</v>
      </c>
      <c r="E23" s="123" t="s">
        <v>43</v>
      </c>
    </row>
    <row r="24" spans="2:5" x14ac:dyDescent="0.25">
      <c r="B24" s="123">
        <v>10</v>
      </c>
      <c r="C24" s="123">
        <v>67301</v>
      </c>
      <c r="D24" s="123">
        <v>67800</v>
      </c>
      <c r="E24" s="123" t="s">
        <v>43</v>
      </c>
    </row>
    <row r="25" spans="2:5" x14ac:dyDescent="0.25">
      <c r="B25" s="437">
        <f>SUM(B17:B24)</f>
        <v>80</v>
      </c>
      <c r="C25" s="438"/>
      <c r="D25" s="438"/>
      <c r="E25" s="439"/>
    </row>
  </sheetData>
  <mergeCells count="3">
    <mergeCell ref="C3:E3"/>
    <mergeCell ref="B16:E16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FEBRERO</vt:lpstr>
      <vt:lpstr>CONTRO AGRECAR</vt:lpstr>
      <vt:lpstr>CONTROL DIARIO</vt:lpstr>
      <vt:lpstr>AGRECAR JJG</vt:lpstr>
      <vt:lpstr>CONTROL GASTO CANTERA</vt:lpstr>
      <vt:lpstr>RMSAS</vt:lpstr>
      <vt:lpstr>CONTROL DE REMISIONES</vt:lpstr>
      <vt:lpstr>'CONTROL DIARIO'!Área_de_impresión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DANIELA TORRES</cp:lastModifiedBy>
  <cp:lastPrinted>2016-08-29T14:35:31Z</cp:lastPrinted>
  <dcterms:created xsi:type="dcterms:W3CDTF">2016-02-03T14:04:17Z</dcterms:created>
  <dcterms:modified xsi:type="dcterms:W3CDTF">2016-08-29T17:29:55Z</dcterms:modified>
</cp:coreProperties>
</file>