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tibau\Desktop\CierreVentas\"/>
    </mc:Choice>
  </mc:AlternateContent>
  <xr:revisionPtr revIDLastSave="0" documentId="13_ncr:1_{8058531F-6566-40AB-8272-D782E3A84BF1}" xr6:coauthVersionLast="47" xr6:coauthVersionMax="47" xr10:uidLastSave="{00000000-0000-0000-0000-000000000000}"/>
  <bookViews>
    <workbookView xWindow="-120" yWindow="-120" windowWidth="21840" windowHeight="13140" tabRatio="788" activeTab="1" xr2:uid="{00000000-000D-0000-FFFF-FFFF00000000}"/>
  </bookViews>
  <sheets>
    <sheet name="Nómina" sheetId="1" r:id="rId1"/>
    <sheet name="ig_personas" sheetId="2" r:id="rId2"/>
    <sheet name="ig_locales" sheetId="3" r:id="rId3"/>
    <sheet name="ig_personasLocales" sheetId="4" r:id="rId4"/>
    <sheet name="ig_perfiles" sheetId="5" r:id="rId5"/>
    <sheet name="ig_perfilesPersonasLocales" sheetId="6" r:id="rId6"/>
    <sheet name="loc_egresos" sheetId="7" r:id="rId7"/>
    <sheet name="loc_egresosNoLocales" sheetId="8" r:id="rId8"/>
    <sheet name="loc_formasPagos" sheetId="9" r:id="rId9"/>
    <sheet name="loc_cortesías" sheetId="18" r:id="rId10"/>
    <sheet name="loc_pagosPersonal" sheetId="10" r:id="rId11"/>
    <sheet name="ba_bancos" sheetId="11" r:id="rId12"/>
    <sheet name="CUENTAS" sheetId="20" r:id="rId13"/>
    <sheet name="Hoja1" sheetId="19" r:id="rId14"/>
  </sheets>
  <definedNames>
    <definedName name="_xlnm._FilterDatabase" localSheetId="0" hidden="1">Nómina!$A$4:$J$85</definedName>
    <definedName name="DatosExternos_1" localSheetId="12" hidden="1">'CUENTAS'!$A$1:$E$1976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6" l="1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F11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G26" i="6"/>
  <c r="E26" i="6"/>
  <c r="G25" i="6"/>
  <c r="E25" i="6"/>
  <c r="G24" i="6"/>
  <c r="E24" i="6"/>
  <c r="G23" i="6"/>
  <c r="E23" i="6"/>
  <c r="G22" i="6"/>
  <c r="E22" i="6"/>
  <c r="E21" i="6"/>
  <c r="E20" i="6"/>
  <c r="E19" i="6"/>
  <c r="E18" i="6"/>
  <c r="E17" i="6"/>
  <c r="E16" i="6"/>
  <c r="E15" i="6"/>
  <c r="E14" i="6"/>
  <c r="G21" i="6"/>
  <c r="G20" i="6"/>
  <c r="G19" i="6"/>
  <c r="G18" i="6"/>
  <c r="G17" i="6"/>
  <c r="G16" i="6"/>
  <c r="G15" i="6"/>
  <c r="G14" i="6"/>
  <c r="G13" i="6"/>
  <c r="G12" i="6"/>
  <c r="G11" i="6"/>
  <c r="E13" i="6"/>
  <c r="E12" i="6"/>
  <c r="E11" i="6"/>
  <c r="F93" i="4"/>
  <c r="F92" i="4"/>
  <c r="A93" i="4"/>
  <c r="A92" i="4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M5" i="1"/>
  <c r="B11" i="2" l="1"/>
  <c r="A11" i="2"/>
  <c r="E93" i="4"/>
  <c r="E92" i="4"/>
  <c r="C93" i="4"/>
  <c r="A11" i="4"/>
  <c r="C12" i="4"/>
  <c r="F12" i="4"/>
  <c r="C13" i="4"/>
  <c r="F13" i="4"/>
  <c r="C14" i="4"/>
  <c r="F14" i="4"/>
  <c r="C15" i="4"/>
  <c r="F15" i="4"/>
  <c r="C16" i="4"/>
  <c r="F16" i="4"/>
  <c r="C17" i="4"/>
  <c r="F17" i="4"/>
  <c r="C18" i="4"/>
  <c r="F18" i="4"/>
  <c r="C19" i="4"/>
  <c r="F19" i="4"/>
  <c r="C20" i="4"/>
  <c r="F20" i="4"/>
  <c r="C21" i="4"/>
  <c r="F21" i="4"/>
  <c r="C22" i="4"/>
  <c r="F22" i="4"/>
  <c r="C23" i="4"/>
  <c r="F23" i="4"/>
  <c r="C24" i="4"/>
  <c r="F24" i="4"/>
  <c r="C25" i="4"/>
  <c r="F25" i="4"/>
  <c r="C26" i="4"/>
  <c r="F26" i="4"/>
  <c r="C27" i="4"/>
  <c r="F27" i="4"/>
  <c r="C28" i="4"/>
  <c r="F28" i="4"/>
  <c r="C29" i="4"/>
  <c r="F29" i="4"/>
  <c r="C30" i="4"/>
  <c r="F30" i="4"/>
  <c r="C31" i="4"/>
  <c r="F31" i="4"/>
  <c r="C32" i="4"/>
  <c r="F32" i="4"/>
  <c r="C33" i="4"/>
  <c r="F33" i="4"/>
  <c r="C34" i="4"/>
  <c r="F34" i="4"/>
  <c r="C35" i="4"/>
  <c r="F35" i="4"/>
  <c r="C36" i="4"/>
  <c r="F36" i="4"/>
  <c r="C37" i="4"/>
  <c r="F37" i="4"/>
  <c r="C38" i="4"/>
  <c r="F38" i="4"/>
  <c r="C39" i="4"/>
  <c r="F39" i="4"/>
  <c r="C40" i="4"/>
  <c r="F40" i="4"/>
  <c r="C41" i="4"/>
  <c r="F41" i="4"/>
  <c r="C42" i="4"/>
  <c r="F42" i="4"/>
  <c r="C43" i="4"/>
  <c r="F43" i="4"/>
  <c r="C44" i="4"/>
  <c r="F44" i="4"/>
  <c r="C45" i="4"/>
  <c r="F45" i="4"/>
  <c r="C46" i="4"/>
  <c r="F46" i="4"/>
  <c r="C47" i="4"/>
  <c r="F47" i="4"/>
  <c r="C48" i="4"/>
  <c r="F48" i="4"/>
  <c r="C49" i="4"/>
  <c r="F49" i="4"/>
  <c r="C50" i="4"/>
  <c r="F50" i="4"/>
  <c r="C51" i="4"/>
  <c r="F51" i="4"/>
  <c r="C52" i="4"/>
  <c r="F52" i="4"/>
  <c r="C53" i="4"/>
  <c r="F53" i="4"/>
  <c r="C54" i="4"/>
  <c r="F54" i="4"/>
  <c r="C55" i="4"/>
  <c r="F55" i="4"/>
  <c r="C56" i="4"/>
  <c r="F56" i="4"/>
  <c r="C57" i="4"/>
  <c r="F57" i="4"/>
  <c r="C58" i="4"/>
  <c r="F58" i="4"/>
  <c r="C59" i="4"/>
  <c r="F59" i="4"/>
  <c r="C60" i="4"/>
  <c r="F60" i="4"/>
  <c r="C61" i="4"/>
  <c r="F61" i="4"/>
  <c r="C62" i="4"/>
  <c r="F62" i="4"/>
  <c r="C63" i="4"/>
  <c r="F63" i="4"/>
  <c r="C64" i="4"/>
  <c r="F64" i="4"/>
  <c r="C65" i="4"/>
  <c r="F65" i="4"/>
  <c r="C66" i="4"/>
  <c r="F66" i="4"/>
  <c r="C67" i="4"/>
  <c r="F67" i="4"/>
  <c r="C68" i="4"/>
  <c r="F68" i="4"/>
  <c r="C69" i="4"/>
  <c r="F69" i="4"/>
  <c r="C70" i="4"/>
  <c r="F70" i="4"/>
  <c r="C71" i="4"/>
  <c r="F71" i="4"/>
  <c r="C72" i="4"/>
  <c r="F72" i="4"/>
  <c r="C73" i="4"/>
  <c r="F73" i="4"/>
  <c r="C74" i="4"/>
  <c r="F74" i="4"/>
  <c r="C75" i="4"/>
  <c r="F75" i="4"/>
  <c r="C76" i="4"/>
  <c r="F76" i="4"/>
  <c r="C77" i="4"/>
  <c r="F77" i="4"/>
  <c r="C78" i="4"/>
  <c r="F78" i="4"/>
  <c r="C79" i="4"/>
  <c r="F79" i="4"/>
  <c r="C80" i="4"/>
  <c r="F80" i="4"/>
  <c r="C81" i="4"/>
  <c r="F81" i="4"/>
  <c r="C82" i="4"/>
  <c r="F82" i="4"/>
  <c r="C83" i="4"/>
  <c r="F83" i="4"/>
  <c r="C84" i="4"/>
  <c r="F84" i="4"/>
  <c r="C85" i="4"/>
  <c r="F85" i="4"/>
  <c r="C86" i="4"/>
  <c r="F86" i="4"/>
  <c r="C87" i="4"/>
  <c r="F87" i="4"/>
  <c r="C88" i="4"/>
  <c r="F88" i="4"/>
  <c r="C89" i="4"/>
  <c r="F89" i="4"/>
  <c r="C90" i="4"/>
  <c r="F90" i="4"/>
  <c r="C91" i="4"/>
  <c r="F91" i="4"/>
  <c r="B12" i="2"/>
  <c r="A12" i="2"/>
  <c r="E12" i="4" s="1"/>
  <c r="B13" i="2"/>
  <c r="A13" i="2"/>
  <c r="E13" i="4" s="1"/>
  <c r="F22" i="6" s="1"/>
  <c r="B14" i="2"/>
  <c r="A14" i="2"/>
  <c r="E14" i="4" s="1"/>
  <c r="B15" i="2"/>
  <c r="A15" i="2"/>
  <c r="E15" i="4" s="1"/>
  <c r="B16" i="2"/>
  <c r="A16" i="2"/>
  <c r="E16" i="4" s="1"/>
  <c r="B17" i="2"/>
  <c r="A17" i="2"/>
  <c r="E17" i="4" s="1"/>
  <c r="B18" i="2"/>
  <c r="A18" i="2"/>
  <c r="E18" i="4" s="1"/>
  <c r="B19" i="2"/>
  <c r="A19" i="2"/>
  <c r="E19" i="4" s="1"/>
  <c r="B20" i="2"/>
  <c r="A20" i="2"/>
  <c r="E20" i="4" s="1"/>
  <c r="B21" i="2"/>
  <c r="A21" i="2"/>
  <c r="E21" i="4" s="1"/>
  <c r="B22" i="2"/>
  <c r="A22" i="2"/>
  <c r="E22" i="4" s="1"/>
  <c r="B23" i="2"/>
  <c r="A23" i="2"/>
  <c r="E23" i="4" s="1"/>
  <c r="F23" i="6" s="1"/>
  <c r="B24" i="2"/>
  <c r="A24" i="2"/>
  <c r="E24" i="4" s="1"/>
  <c r="B25" i="2"/>
  <c r="A25" i="2"/>
  <c r="E25" i="4" s="1"/>
  <c r="B26" i="2"/>
  <c r="A26" i="2"/>
  <c r="E26" i="4" s="1"/>
  <c r="B27" i="2"/>
  <c r="A27" i="2"/>
  <c r="E27" i="4" s="1"/>
  <c r="B28" i="2"/>
  <c r="A28" i="2"/>
  <c r="E28" i="4" s="1"/>
  <c r="B29" i="2"/>
  <c r="A29" i="2"/>
  <c r="E29" i="4" s="1"/>
  <c r="B30" i="2"/>
  <c r="A30" i="2"/>
  <c r="E30" i="4" s="1"/>
  <c r="B31" i="2"/>
  <c r="A31" i="2"/>
  <c r="E31" i="4" s="1"/>
  <c r="B32" i="2"/>
  <c r="A32" i="2"/>
  <c r="E32" i="4" s="1"/>
  <c r="B33" i="2"/>
  <c r="A33" i="2"/>
  <c r="E33" i="4" s="1"/>
  <c r="B34" i="2"/>
  <c r="A34" i="2"/>
  <c r="E34" i="4" s="1"/>
  <c r="B35" i="2"/>
  <c r="A35" i="2"/>
  <c r="E35" i="4" s="1"/>
  <c r="B36" i="2"/>
  <c r="A36" i="2"/>
  <c r="E36" i="4" s="1"/>
  <c r="B37" i="2"/>
  <c r="A37" i="2"/>
  <c r="E37" i="4" s="1"/>
  <c r="B38" i="2"/>
  <c r="A38" i="2"/>
  <c r="E38" i="4" s="1"/>
  <c r="F24" i="6" s="1"/>
  <c r="B39" i="2"/>
  <c r="A39" i="2"/>
  <c r="E39" i="4" s="1"/>
  <c r="B40" i="2"/>
  <c r="A40" i="2"/>
  <c r="E40" i="4" s="1"/>
  <c r="B41" i="2"/>
  <c r="A41" i="2"/>
  <c r="E41" i="4" s="1"/>
  <c r="B42" i="2"/>
  <c r="A42" i="2"/>
  <c r="E42" i="4" s="1"/>
  <c r="B43" i="2"/>
  <c r="A43" i="2"/>
  <c r="E43" i="4" s="1"/>
  <c r="B44" i="2"/>
  <c r="A44" i="2"/>
  <c r="E44" i="4" s="1"/>
  <c r="F13" i="6" s="1"/>
  <c r="B45" i="2"/>
  <c r="A45" i="2"/>
  <c r="E45" i="4" s="1"/>
  <c r="F21" i="6" s="1"/>
  <c r="B46" i="2"/>
  <c r="A46" i="2"/>
  <c r="E46" i="4" s="1"/>
  <c r="B47" i="2"/>
  <c r="A47" i="2"/>
  <c r="E47" i="4" s="1"/>
  <c r="B48" i="2"/>
  <c r="A48" i="2"/>
  <c r="E48" i="4" s="1"/>
  <c r="B49" i="2"/>
  <c r="A49" i="2"/>
  <c r="E49" i="4" s="1"/>
  <c r="F25" i="6" s="1"/>
  <c r="B50" i="2"/>
  <c r="A50" i="2"/>
  <c r="E50" i="4" s="1"/>
  <c r="B51" i="2"/>
  <c r="A51" i="2"/>
  <c r="E51" i="4" s="1"/>
  <c r="B52" i="2"/>
  <c r="A52" i="2"/>
  <c r="E52" i="4" s="1"/>
  <c r="B53" i="2"/>
  <c r="A53" i="2"/>
  <c r="E53" i="4" s="1"/>
  <c r="B54" i="2"/>
  <c r="A54" i="2"/>
  <c r="E54" i="4" s="1"/>
  <c r="B55" i="2"/>
  <c r="A55" i="2"/>
  <c r="E55" i="4" s="1"/>
  <c r="B56" i="2"/>
  <c r="A56" i="2"/>
  <c r="E56" i="4" s="1"/>
  <c r="B57" i="2"/>
  <c r="A57" i="2"/>
  <c r="E57" i="4" s="1"/>
  <c r="B58" i="2"/>
  <c r="A58" i="2"/>
  <c r="E58" i="4" s="1"/>
  <c r="F17" i="6" s="1"/>
  <c r="B59" i="2"/>
  <c r="A59" i="2"/>
  <c r="E59" i="4" s="1"/>
  <c r="B60" i="2"/>
  <c r="A60" i="2"/>
  <c r="E60" i="4" s="1"/>
  <c r="B61" i="2"/>
  <c r="A61" i="2"/>
  <c r="E61" i="4" s="1"/>
  <c r="B62" i="2"/>
  <c r="A62" i="2"/>
  <c r="E62" i="4" s="1"/>
  <c r="B63" i="2"/>
  <c r="A63" i="2"/>
  <c r="E63" i="4" s="1"/>
  <c r="B64" i="2"/>
  <c r="A64" i="2"/>
  <c r="E64" i="4" s="1"/>
  <c r="B65" i="2"/>
  <c r="A65" i="2"/>
  <c r="E65" i="4" s="1"/>
  <c r="F19" i="6" s="1"/>
  <c r="B66" i="2"/>
  <c r="A66" i="2"/>
  <c r="E66" i="4" s="1"/>
  <c r="F20" i="6" s="1"/>
  <c r="B67" i="2"/>
  <c r="A67" i="2"/>
  <c r="E67" i="4" s="1"/>
  <c r="B68" i="2"/>
  <c r="A68" i="2"/>
  <c r="E68" i="4" s="1"/>
  <c r="B69" i="2"/>
  <c r="A69" i="2"/>
  <c r="E69" i="4" s="1"/>
  <c r="B70" i="2"/>
  <c r="A70" i="2"/>
  <c r="E70" i="4" s="1"/>
  <c r="B71" i="2"/>
  <c r="A71" i="2"/>
  <c r="E71" i="4" s="1"/>
  <c r="B72" i="2"/>
  <c r="A72" i="2"/>
  <c r="E72" i="4" s="1"/>
  <c r="B73" i="2"/>
  <c r="A73" i="2"/>
  <c r="E73" i="4" s="1"/>
  <c r="B74" i="2"/>
  <c r="A74" i="2"/>
  <c r="E74" i="4" s="1"/>
  <c r="F15" i="6" s="1"/>
  <c r="B75" i="2"/>
  <c r="A75" i="2"/>
  <c r="E75" i="4" s="1"/>
  <c r="B76" i="2"/>
  <c r="A76" i="2"/>
  <c r="E76" i="4" s="1"/>
  <c r="F16" i="6" s="1"/>
  <c r="B77" i="2"/>
  <c r="A77" i="2"/>
  <c r="E77" i="4" s="1"/>
  <c r="B78" i="2"/>
  <c r="A78" i="2"/>
  <c r="E78" i="4" s="1"/>
  <c r="B79" i="2"/>
  <c r="A79" i="2"/>
  <c r="E79" i="4" s="1"/>
  <c r="B80" i="2"/>
  <c r="A80" i="2"/>
  <c r="E80" i="4" s="1"/>
  <c r="B81" i="2"/>
  <c r="A81" i="2"/>
  <c r="E81" i="4" s="1"/>
  <c r="B82" i="2"/>
  <c r="A82" i="2"/>
  <c r="E82" i="4" s="1"/>
  <c r="B83" i="2"/>
  <c r="A83" i="2"/>
  <c r="E83" i="4" s="1"/>
  <c r="B87" i="2"/>
  <c r="A87" i="2"/>
  <c r="E87" i="4" s="1"/>
  <c r="B88" i="2"/>
  <c r="A88" i="2"/>
  <c r="E88" i="4" s="1"/>
  <c r="F14" i="6" s="1"/>
  <c r="B89" i="2"/>
  <c r="A89" i="2"/>
  <c r="E89" i="4" s="1"/>
  <c r="B90" i="2"/>
  <c r="A90" i="2"/>
  <c r="E90" i="4" s="1"/>
  <c r="B91" i="2"/>
  <c r="A91" i="2"/>
  <c r="E91" i="4" s="1"/>
  <c r="F18" i="6" s="1"/>
  <c r="C92" i="4"/>
  <c r="B86" i="2"/>
  <c r="A86" i="2"/>
  <c r="E86" i="4" s="1"/>
  <c r="B85" i="2"/>
  <c r="A85" i="2"/>
  <c r="E85" i="4" s="1"/>
  <c r="F26" i="6" s="1"/>
  <c r="B84" i="2"/>
  <c r="A84" i="2"/>
  <c r="E84" i="4" s="1"/>
  <c r="F11" i="6" l="1"/>
  <c r="F12" i="6"/>
  <c r="E11" i="4"/>
  <c r="C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ADEA17-B4BD-4B94-A457-DCBE30A54F10}" keepAlive="1" name="Consulta - CUENTAS" description="Conexión a la consulta 'CUENTAS' en el libro." type="5" refreshedVersion="8" background="1" saveData="1">
    <dbPr connection="Provider=Microsoft.Mashup.OleDb.1;Data Source=$Workbook$;Location=CUENTAS;Extended Properties=&quot;&quot;" command="SELECT * FROM [CUENTAS]"/>
  </connection>
  <connection id="2" xr16:uid="{03A573C9-0520-4364-8C10-A3731F3CAA77}" keepAlive="1" name="Consulta - locales" description="Conexión a la consulta 'locales' en el libro." type="5" refreshedVersion="0" background="1">
    <dbPr connection="Provider=Microsoft.Mashup.OleDb.1;Data Source=$Workbook$;Location=locales;Extended Properties=&quot;&quot;" command="SELECT * FROM [locales]"/>
  </connection>
</connections>
</file>

<file path=xl/sharedStrings.xml><?xml version="1.0" encoding="utf-8"?>
<sst xmlns="http://schemas.openxmlformats.org/spreadsheetml/2006/main" count="5014" uniqueCount="2413">
  <si>
    <t>NOMINA LAS PALMERAS GROUPALMERAS S.A</t>
  </si>
  <si>
    <t>CEDULA</t>
  </si>
  <si>
    <t>APELLIDOS Y NOMBRES</t>
  </si>
  <si>
    <t>FECHA INGRESO</t>
  </si>
  <si>
    <t>CARGO</t>
  </si>
  <si>
    <t>LOCAL NUMERO</t>
  </si>
  <si>
    <t>LOCAL NOMBRE</t>
  </si>
  <si>
    <t>CIUDAD</t>
  </si>
  <si>
    <t>FECHA DE NACIMIENTO</t>
  </si>
  <si>
    <t>SEXO</t>
  </si>
  <si>
    <t>NÚMERO DE TELEFONO</t>
  </si>
  <si>
    <t>0801929712</t>
  </si>
  <si>
    <t xml:space="preserve">AYUDANTE DE COCINA </t>
  </si>
  <si>
    <t>SAN RAFAEL</t>
  </si>
  <si>
    <t>QUITO</t>
  </si>
  <si>
    <t>FEMENINO</t>
  </si>
  <si>
    <t>096 966 1699</t>
  </si>
  <si>
    <t xml:space="preserve">Bedoya Chiluisa Juan Fidel </t>
  </si>
  <si>
    <t>CHOFER</t>
  </si>
  <si>
    <t>OFICINA</t>
  </si>
  <si>
    <t>MASCULINO</t>
  </si>
  <si>
    <t>098 371 6938</t>
  </si>
  <si>
    <t>1728392174</t>
  </si>
  <si>
    <t>Bone Mera Marcos Eduardo</t>
  </si>
  <si>
    <t>CAJERO</t>
  </si>
  <si>
    <t>099 901 3584</t>
  </si>
  <si>
    <t>1728392182</t>
  </si>
  <si>
    <t>Bone Mera Vanesa Anabela</t>
  </si>
  <si>
    <t>SAN LUIS</t>
  </si>
  <si>
    <t>099 977 2430</t>
  </si>
  <si>
    <t>1719672378</t>
  </si>
  <si>
    <t>ESPECIALISTA CONTABLE</t>
  </si>
  <si>
    <t>098 458 4674</t>
  </si>
  <si>
    <t>ASISTENTE CONTABILIDAD</t>
  </si>
  <si>
    <t>098 775 2200</t>
  </si>
  <si>
    <t>0802620427</t>
  </si>
  <si>
    <t xml:space="preserve">JEFE COCINA </t>
  </si>
  <si>
    <t>098 020 9958</t>
  </si>
  <si>
    <t>1205758533</t>
  </si>
  <si>
    <t>OPERARIO PLANTA</t>
  </si>
  <si>
    <t>099 420 3487</t>
  </si>
  <si>
    <t>1206323683</t>
  </si>
  <si>
    <t xml:space="preserve">Burgos Bustamante Segundo José </t>
  </si>
  <si>
    <t>099 188 2722</t>
  </si>
  <si>
    <t>0917171456</t>
  </si>
  <si>
    <t>QUICENTRO SHOPPING</t>
  </si>
  <si>
    <t>099 416 4900</t>
  </si>
  <si>
    <t>Castro Seas Geomara Alexandra</t>
  </si>
  <si>
    <t>QUICENTRO SUR</t>
  </si>
  <si>
    <t>96 304 5787</t>
  </si>
  <si>
    <t>0924945413</t>
  </si>
  <si>
    <t>Cedeño Gomez Wilson Onofre</t>
  </si>
  <si>
    <t>MAGDALENA</t>
  </si>
  <si>
    <t>099 851 5547</t>
  </si>
  <si>
    <t>1727321828</t>
  </si>
  <si>
    <t>Cedeño Zambrano Nancy Lilibeth</t>
  </si>
  <si>
    <t>098 133 0524</t>
  </si>
  <si>
    <t>1208902153</t>
  </si>
  <si>
    <t>Cevallos Alvarado Pedro Pablo</t>
  </si>
  <si>
    <t>099 889 5178</t>
  </si>
  <si>
    <t>1804071916</t>
  </si>
  <si>
    <t>MALL DE LOS ANDES</t>
  </si>
  <si>
    <t>AMBATO</t>
  </si>
  <si>
    <t>099 252 6009</t>
  </si>
  <si>
    <t xml:space="preserve">Chinche Analuisa Diana Carolina </t>
  </si>
  <si>
    <t>MESERO</t>
  </si>
  <si>
    <t>096 774 4019</t>
  </si>
  <si>
    <t>1804455697</t>
  </si>
  <si>
    <t xml:space="preserve">Chisag Chimbolema William Oswaldo </t>
  </si>
  <si>
    <t>096 706 34 66</t>
  </si>
  <si>
    <t>0800697898</t>
  </si>
  <si>
    <t>Coronel Toledo Eduardo Enrique</t>
  </si>
  <si>
    <t>GERENTE OPERACIONES</t>
  </si>
  <si>
    <t>098 780 9453</t>
  </si>
  <si>
    <t>0802636795</t>
  </si>
  <si>
    <t>Cortes Torres Flor Magaly</t>
  </si>
  <si>
    <t>098 060 2347</t>
  </si>
  <si>
    <t>0027253956</t>
  </si>
  <si>
    <t xml:space="preserve">Cuasapud Yaguapaz Blanca Rubiela </t>
  </si>
  <si>
    <t>099 354 7427</t>
  </si>
  <si>
    <t>1713934428</t>
  </si>
  <si>
    <t>De Souza Mendoza Andrea Soraya</t>
  </si>
  <si>
    <t>GERENTE ADMINISTRATIVO</t>
  </si>
  <si>
    <t>099 751 0435</t>
  </si>
  <si>
    <t>1309565016</t>
  </si>
  <si>
    <t xml:space="preserve">MESERO </t>
  </si>
  <si>
    <t xml:space="preserve">LA CAROLINA </t>
  </si>
  <si>
    <t>099 083 2300</t>
  </si>
  <si>
    <t>1302941065</t>
  </si>
  <si>
    <t>Fajardo Peñafiel Richar Uber</t>
  </si>
  <si>
    <t>099 821 9208</t>
  </si>
  <si>
    <t>1726063660</t>
  </si>
  <si>
    <t>099 417 0906</t>
  </si>
  <si>
    <t>1206386722</t>
  </si>
  <si>
    <t>JARDIN</t>
  </si>
  <si>
    <t>099 097 3550</t>
  </si>
  <si>
    <t>1712963360</t>
  </si>
  <si>
    <t xml:space="preserve">PLAZA DE TOROS </t>
  </si>
  <si>
    <t>099 806 7533</t>
  </si>
  <si>
    <t>0803665546</t>
  </si>
  <si>
    <t>COTOCOLLAO</t>
  </si>
  <si>
    <t>098 110 8932</t>
  </si>
  <si>
    <t>1756309280</t>
  </si>
  <si>
    <t>098 725 6435</t>
  </si>
  <si>
    <t xml:space="preserve">Gutierres Chacon Edison Fernando </t>
  </si>
  <si>
    <t xml:space="preserve">ADMINISTRADOR LOCAL </t>
  </si>
  <si>
    <t>096 332 0370</t>
  </si>
  <si>
    <t>1103116438</t>
  </si>
  <si>
    <t>097 991 4288</t>
  </si>
  <si>
    <t>1310155963</t>
  </si>
  <si>
    <t>JEFE DE PLANTA</t>
  </si>
  <si>
    <t>099 347 4999</t>
  </si>
  <si>
    <t>1750738443</t>
  </si>
  <si>
    <t>Loor Saltos Marcos Gregorio</t>
  </si>
  <si>
    <t>096 184 3939</t>
  </si>
  <si>
    <t>1710371855</t>
  </si>
  <si>
    <t>099 347 4222</t>
  </si>
  <si>
    <t>1760626935</t>
  </si>
  <si>
    <t xml:space="preserve">Machado Galet Hilda </t>
  </si>
  <si>
    <t>095 878 9626</t>
  </si>
  <si>
    <t>099 245 3066</t>
  </si>
  <si>
    <t>PORTAL SHOPPING</t>
  </si>
  <si>
    <t>098 653 1160</t>
  </si>
  <si>
    <t>0928410273</t>
  </si>
  <si>
    <t>1713661336</t>
  </si>
  <si>
    <t>Mera Quiroz Blanca Dolores</t>
  </si>
  <si>
    <t>098 426 3798</t>
  </si>
  <si>
    <t>1206463067</t>
  </si>
  <si>
    <t>095 904 2326</t>
  </si>
  <si>
    <t>1206510511</t>
  </si>
  <si>
    <t>098 262 3153</t>
  </si>
  <si>
    <t>1716861719</t>
  </si>
  <si>
    <t>Morales Perugachi Irene Alexandra</t>
  </si>
  <si>
    <t>099 979 6465</t>
  </si>
  <si>
    <t>2101002752</t>
  </si>
  <si>
    <t>Moreno Guerrero Nagelly Lisseth</t>
  </si>
  <si>
    <t>099 986 4155</t>
  </si>
  <si>
    <t>1719882472</t>
  </si>
  <si>
    <t>Padilla Mendez Magaly Beatriz</t>
  </si>
  <si>
    <t>098 414 3268</t>
  </si>
  <si>
    <t>1715238018</t>
  </si>
  <si>
    <t>099 917 0105</t>
  </si>
  <si>
    <t>1726223595</t>
  </si>
  <si>
    <t>098 434 0875</t>
  </si>
  <si>
    <t>1206508846</t>
  </si>
  <si>
    <t>099 476 9499</t>
  </si>
  <si>
    <t>0920529872</t>
  </si>
  <si>
    <t>099 395 6146</t>
  </si>
  <si>
    <t>1206435669</t>
  </si>
  <si>
    <t>098 665 6045</t>
  </si>
  <si>
    <t>1001906104</t>
  </si>
  <si>
    <t>Piedra Ruiz Rosa Margarita</t>
  </si>
  <si>
    <t>097 994 7501</t>
  </si>
  <si>
    <t>0201765856</t>
  </si>
  <si>
    <t xml:space="preserve">Pilco Parco Lorena Patricia </t>
  </si>
  <si>
    <t>099 351 7595</t>
  </si>
  <si>
    <t>0923869010</t>
  </si>
  <si>
    <t>Piza Cela Vicente Orlando</t>
  </si>
  <si>
    <t>LA CAROLINA</t>
  </si>
  <si>
    <t>098 354 6527</t>
  </si>
  <si>
    <t>Polo Carillo Julia Aracely</t>
  </si>
  <si>
    <t>096 740 2916</t>
  </si>
  <si>
    <t>Ramos Acosta Rosmery Bellatriz</t>
  </si>
  <si>
    <t>096 970 5844</t>
  </si>
  <si>
    <t>1720732708</t>
  </si>
  <si>
    <t>Reyes Medina Gladys Maria</t>
  </si>
  <si>
    <t>099 351 1588</t>
  </si>
  <si>
    <t>1312536921</t>
  </si>
  <si>
    <t>Rivadeneira Muñoz Karina Lisbeth</t>
  </si>
  <si>
    <t>098 649 9888</t>
  </si>
  <si>
    <t>Romero Hurtado Joselyn Gabriela</t>
  </si>
  <si>
    <t>099 892 9513</t>
  </si>
  <si>
    <t>0800869802</t>
  </si>
  <si>
    <t>Rua Micolta Nancy Janeth</t>
  </si>
  <si>
    <t>098 126 5104</t>
  </si>
  <si>
    <t>1726067851</t>
  </si>
  <si>
    <t>098 668 5482</t>
  </si>
  <si>
    <t>2200515498</t>
  </si>
  <si>
    <t>Shiguango Mamallacta Jimmy Henry</t>
  </si>
  <si>
    <t>098 368 8981</t>
  </si>
  <si>
    <t>Shiguango Mamallacta Maria Margarita</t>
  </si>
  <si>
    <t>1205651928</t>
  </si>
  <si>
    <t>MESERA</t>
  </si>
  <si>
    <t>099 492 8644</t>
  </si>
  <si>
    <t>0929163343</t>
  </si>
  <si>
    <t>Silva Mera Roxana Lilibeth</t>
  </si>
  <si>
    <t>096 972 4087</t>
  </si>
  <si>
    <t>1724169956</t>
  </si>
  <si>
    <t xml:space="preserve">Simba Freire Carlos Andres </t>
  </si>
  <si>
    <t>098 821 3237</t>
  </si>
  <si>
    <t>Solá Cheme Shirley Camila</t>
  </si>
  <si>
    <t>099 533 9764</t>
  </si>
  <si>
    <t>1103762231</t>
  </si>
  <si>
    <t>Soto Malacatus Carmen Dolores</t>
  </si>
  <si>
    <t>098 130 4909</t>
  </si>
  <si>
    <t>1750082131</t>
  </si>
  <si>
    <t>Soto Malacatus Vicente Felipe</t>
  </si>
  <si>
    <t>RECREO</t>
  </si>
  <si>
    <t>098 332 2371</t>
  </si>
  <si>
    <t>1715560148</t>
  </si>
  <si>
    <t xml:space="preserve">Tandalla Guananga Diego Francisco </t>
  </si>
  <si>
    <t>099 926 7391</t>
  </si>
  <si>
    <t>098 404 5682</t>
  </si>
  <si>
    <t xml:space="preserve">Tiviano Punina Edison Mauricio </t>
  </si>
  <si>
    <t>099 552 2504</t>
  </si>
  <si>
    <t>097 893 8458</t>
  </si>
  <si>
    <t>0803800358</t>
  </si>
  <si>
    <t>Valdez Medina Leandro</t>
  </si>
  <si>
    <t>099 862 9557</t>
  </si>
  <si>
    <t>Vegas Maldonado Fabiola Jhojanna</t>
  </si>
  <si>
    <t>ESPECIALISTA ABASTECIMIENTO</t>
  </si>
  <si>
    <t>099 339 4150</t>
  </si>
  <si>
    <t>1723025464</t>
  </si>
  <si>
    <t xml:space="preserve">Velasco Quiñonez John Janner </t>
  </si>
  <si>
    <t>096 337 7793</t>
  </si>
  <si>
    <t>096 801 9749</t>
  </si>
  <si>
    <t>0803501139</t>
  </si>
  <si>
    <t>099 062 0263</t>
  </si>
  <si>
    <t>1206811877</t>
  </si>
  <si>
    <t>099 417 9510</t>
  </si>
  <si>
    <t>0928514157</t>
  </si>
  <si>
    <t>Vera Vasquez Jefferson Bernardino</t>
  </si>
  <si>
    <t>099 769 4422</t>
  </si>
  <si>
    <t>1310166069</t>
  </si>
  <si>
    <t>Vidal Pazmiño Edison Leonardo</t>
  </si>
  <si>
    <t>098 632 6102</t>
  </si>
  <si>
    <t>0802773994</t>
  </si>
  <si>
    <t>Vite Vaca Fannis</t>
  </si>
  <si>
    <t>099 076 1816</t>
  </si>
  <si>
    <t>1309336475</t>
  </si>
  <si>
    <t>Zambrano Loor Mercy Magdalena</t>
  </si>
  <si>
    <t>098 820 6667</t>
  </si>
  <si>
    <t>1313300525</t>
  </si>
  <si>
    <t>099 034 0410</t>
  </si>
  <si>
    <t>Nombres</t>
  </si>
  <si>
    <t>Apellidos</t>
  </si>
  <si>
    <t>Tipoid</t>
  </si>
  <si>
    <t>Id</t>
  </si>
  <si>
    <t>codNomina</t>
  </si>
  <si>
    <t>Estado</t>
  </si>
  <si>
    <t>Contraseña</t>
  </si>
  <si>
    <t>Login</t>
  </si>
  <si>
    <t>Email</t>
  </si>
  <si>
    <t>CodLocal</t>
  </si>
  <si>
    <t>Local</t>
  </si>
  <si>
    <t>Alias</t>
  </si>
  <si>
    <t>Tipo</t>
  </si>
  <si>
    <t>Ciudad</t>
  </si>
  <si>
    <t>Dirección</t>
  </si>
  <si>
    <t>Referencia</t>
  </si>
  <si>
    <t>CodArea</t>
  </si>
  <si>
    <t>Teléfono</t>
  </si>
  <si>
    <t>CodPostal</t>
  </si>
  <si>
    <t>C</t>
  </si>
  <si>
    <t xml:space="preserve">Avila Moreira Daisy Verónica </t>
  </si>
  <si>
    <t>Bonifaz Salazar Karlita Lucía</t>
  </si>
  <si>
    <t>Borja Díaz Jéssica Tatiana</t>
  </si>
  <si>
    <t>Bravo Alcívar Leopoldina Maribel</t>
  </si>
  <si>
    <t>Burgos Bustamante José Luis</t>
  </si>
  <si>
    <t>Carpio Burgos José Agustín</t>
  </si>
  <si>
    <t>Chimbolema Moposita María Mercedes</t>
  </si>
  <si>
    <t xml:space="preserve">Delgado Ramírez Manuel Estalin </t>
  </si>
  <si>
    <t>Gaibor Cerruffo Erick Sebastián</t>
  </si>
  <si>
    <t>Gordillo Cellan Víctor Manuel</t>
  </si>
  <si>
    <t>Gordillo Rosero Enma del Rocío</t>
  </si>
  <si>
    <t>Gracia Vélez Genesis Milady</t>
  </si>
  <si>
    <t>Gualán Correa Jacqueline Sesibel</t>
  </si>
  <si>
    <t>Jaya Quezada Rocío del Carmen</t>
  </si>
  <si>
    <t>Loor Delgado Robert René</t>
  </si>
  <si>
    <t>López Rubio Luis Alberto</t>
  </si>
  <si>
    <t xml:space="preserve">Meléndez Carvajal Arianne Elizabeth </t>
  </si>
  <si>
    <t xml:space="preserve">Méndez Ortiz Katherine Estefanía </t>
  </si>
  <si>
    <t>Mendoza Fajardo Jéssica Alexandra</t>
  </si>
  <si>
    <t>Moncerrate Guanipatín Alexi Mariano</t>
  </si>
  <si>
    <t>Monserrate Vásquez Pedro Víctor</t>
  </si>
  <si>
    <t>Párraga Baquerizo Jaime Antonio</t>
  </si>
  <si>
    <t>Pelaes Cevallos Nancy del Rocío</t>
  </si>
  <si>
    <t>Peñarrieta Vélez Carlos Alfredo</t>
  </si>
  <si>
    <t>Peñarrieta Vélez Lenny del Rosario</t>
  </si>
  <si>
    <t>Peñarrieta Vélez Rosa Alexandra</t>
  </si>
  <si>
    <t>Sánchez Peñarrieta Francisco Roberto</t>
  </si>
  <si>
    <t xml:space="preserve">Silva Mera Jéniffer Angelica </t>
  </si>
  <si>
    <t>Tapia Gomez Jesús Nazareno</t>
  </si>
  <si>
    <t xml:space="preserve">Troya Morales María Salome </t>
  </si>
  <si>
    <t>Zambrano Navarrete Gustavo Fabián</t>
  </si>
  <si>
    <t>Sixto</t>
  </si>
  <si>
    <t>De Souza</t>
  </si>
  <si>
    <t>José</t>
  </si>
  <si>
    <t>Tibau Iturralde</t>
  </si>
  <si>
    <t xml:space="preserve">Vélez Cedeño Gissela Janeth </t>
  </si>
  <si>
    <t>Vélez Cedeño Shirley Rossibel</t>
  </si>
  <si>
    <t xml:space="preserve">Vélez Ganchozo Gissela Jazmín </t>
  </si>
  <si>
    <t>Nombre</t>
  </si>
  <si>
    <t>codLocal</t>
  </si>
  <si>
    <t>Perfil</t>
  </si>
  <si>
    <t>Cajero</t>
  </si>
  <si>
    <t>Planta</t>
  </si>
  <si>
    <t>P</t>
  </si>
  <si>
    <t>Quito</t>
  </si>
  <si>
    <t>Joaquín Mancheno N75-38 y José Andrade</t>
  </si>
  <si>
    <t>Carcelén Industrial</t>
  </si>
  <si>
    <t>La Carolina</t>
  </si>
  <si>
    <t>LaCarolina</t>
  </si>
  <si>
    <t>V</t>
  </si>
  <si>
    <t>Japón N36-87 y Naciones Unidas</t>
  </si>
  <si>
    <t>Atrás del CCI</t>
  </si>
  <si>
    <t>Plaza de Toros</t>
  </si>
  <si>
    <t>PlazaDeToros</t>
  </si>
  <si>
    <t>Isla Española 115 y Río Cofanes</t>
  </si>
  <si>
    <t>Frente a la puerta 9</t>
  </si>
  <si>
    <t>La Magdalena</t>
  </si>
  <si>
    <t>LaMagdalena</t>
  </si>
  <si>
    <t>Viracocha 399 y Cañaris</t>
  </si>
  <si>
    <t>Frente al parque de la Magdalena</t>
  </si>
  <si>
    <t>San Rafael</t>
  </si>
  <si>
    <t>SanRafael</t>
  </si>
  <si>
    <t>Av. Ilaló s/n e Isla Española</t>
  </si>
  <si>
    <t>Frente a El Triángulo</t>
  </si>
  <si>
    <t>Cotocollao</t>
  </si>
  <si>
    <t>Alberto Bastidas Oe4-40 y Diego de Vásquez</t>
  </si>
  <si>
    <t/>
  </si>
  <si>
    <t>El Recreo</t>
  </si>
  <si>
    <t>ElRecreo</t>
  </si>
  <si>
    <t>Av. Maldonado S11-122</t>
  </si>
  <si>
    <t>CC. El Recreo. Patio de comidas, local M6</t>
  </si>
  <si>
    <t>Quicentro Sur</t>
  </si>
  <si>
    <t>QuincentroSur</t>
  </si>
  <si>
    <t>Av. Quitumbe Ñan s/n y Av. Rafael Morán Valverde</t>
  </si>
  <si>
    <t>CC. Quicentro Sur. Patio de comidad, local #62</t>
  </si>
  <si>
    <t>San Luis</t>
  </si>
  <si>
    <t>SanLuis</t>
  </si>
  <si>
    <t>Sangolquí</t>
  </si>
  <si>
    <t>Isla Santa Clara N258B y Av. General Rumiñahui</t>
  </si>
  <si>
    <t>CC. San Luis Shopping</t>
  </si>
  <si>
    <t>Laguna Mall</t>
  </si>
  <si>
    <t>LagunaMall</t>
  </si>
  <si>
    <t>Ibarra</t>
  </si>
  <si>
    <t>Av. Mariano Acosta L 234 y Av. Fray Vacas Galindo</t>
  </si>
  <si>
    <t>CC. Laguna Mall</t>
  </si>
  <si>
    <t>Los Andes</t>
  </si>
  <si>
    <t>LosAndes</t>
  </si>
  <si>
    <t>Ambato</t>
  </si>
  <si>
    <t>Av Atahualpa y Victor Hugo</t>
  </si>
  <si>
    <t>Mall de Los Andes</t>
  </si>
  <si>
    <t>Mall EL Jardín</t>
  </si>
  <si>
    <t>ElJardin</t>
  </si>
  <si>
    <t>Av. Amazonas N6-114 y Av. República</t>
  </si>
  <si>
    <t>Mall El Jardín. Nivel 3, espacio E</t>
  </si>
  <si>
    <t>El Portal</t>
  </si>
  <si>
    <t>ElPortal</t>
  </si>
  <si>
    <t>Panamericana Norte y Av. Simón Bolívar</t>
  </si>
  <si>
    <t>CC. El Portal</t>
  </si>
  <si>
    <t>Quicentro Norte</t>
  </si>
  <si>
    <t>Quincentro Norte</t>
  </si>
  <si>
    <t>Av.Naciones Unidadas y Av de los Shyris</t>
  </si>
  <si>
    <t>CC. Quicentro Norte</t>
  </si>
  <si>
    <t>Identificacion</t>
  </si>
  <si>
    <t>0800777864</t>
  </si>
  <si>
    <t>CodPersona</t>
  </si>
  <si>
    <t>IdPerfil</t>
  </si>
  <si>
    <t>Administrador</t>
  </si>
  <si>
    <t>Jefe de Local</t>
  </si>
  <si>
    <t>Egreso</t>
  </si>
  <si>
    <t>Cuenta Contable</t>
  </si>
  <si>
    <t>FormaPago</t>
  </si>
  <si>
    <t>CuentaContable</t>
  </si>
  <si>
    <t>Tipo de Pago</t>
  </si>
  <si>
    <t>Verif</t>
  </si>
  <si>
    <t>Efectivo</t>
  </si>
  <si>
    <t>Cheque</t>
  </si>
  <si>
    <t>Transferencia</t>
  </si>
  <si>
    <t>Retención</t>
  </si>
  <si>
    <t>Medianet</t>
  </si>
  <si>
    <t>DataFast</t>
  </si>
  <si>
    <t>Uber</t>
  </si>
  <si>
    <t>Pedidos Ya</t>
  </si>
  <si>
    <t>Rappi</t>
  </si>
  <si>
    <t>Pago Sueldos</t>
  </si>
  <si>
    <t>Préstamo</t>
  </si>
  <si>
    <t>Anticipo</t>
  </si>
  <si>
    <t>Banco</t>
  </si>
  <si>
    <t>Banco del Pichincha</t>
  </si>
  <si>
    <t>Banco Internacional</t>
  </si>
  <si>
    <t>Banco Dinners</t>
  </si>
  <si>
    <t>Mantenimientos</t>
  </si>
  <si>
    <t>Transporte</t>
  </si>
  <si>
    <t>Compras de insumos</t>
  </si>
  <si>
    <t>Pago días libres</t>
  </si>
  <si>
    <t>Pago a eventuales</t>
  </si>
  <si>
    <t>Cuenta Auxiliar</t>
  </si>
  <si>
    <t>Inversión Inicial</t>
  </si>
  <si>
    <t>Cortesia</t>
  </si>
  <si>
    <t>Cumpleañero</t>
  </si>
  <si>
    <t>Cortesía del local</t>
  </si>
  <si>
    <t>Cortesía gerencia</t>
  </si>
  <si>
    <t>Consumo Empleados</t>
  </si>
  <si>
    <t>Cortesía a empleados</t>
  </si>
  <si>
    <t>contablidadlaspalmeras.com.ec</t>
  </si>
  <si>
    <t>asistentelaspalmeras.com.ec</t>
  </si>
  <si>
    <t>operacioneslaspalmeras.com.ec</t>
  </si>
  <si>
    <t>administrativolaspalmeras.com.ec</t>
  </si>
  <si>
    <t>proveedoreslaspalmeras.com.ec</t>
  </si>
  <si>
    <t>gerencialaspalmeras.com.ec</t>
  </si>
  <si>
    <t>sistemaslaspalmeras.com.ec</t>
  </si>
  <si>
    <t>17035</t>
  </si>
  <si>
    <t>92174</t>
  </si>
  <si>
    <t>72378</t>
  </si>
  <si>
    <t>17011</t>
  </si>
  <si>
    <t>21828</t>
  </si>
  <si>
    <t>97898</t>
  </si>
  <si>
    <t>65016</t>
  </si>
  <si>
    <t>09280</t>
  </si>
  <si>
    <t>83551</t>
  </si>
  <si>
    <t>26935</t>
  </si>
  <si>
    <t>66624</t>
  </si>
  <si>
    <t>63067</t>
  </si>
  <si>
    <t>35669</t>
  </si>
  <si>
    <t>36921</t>
  </si>
  <si>
    <t>27470</t>
  </si>
  <si>
    <t>27579</t>
  </si>
  <si>
    <t>82131</t>
  </si>
  <si>
    <t>84758</t>
  </si>
  <si>
    <t>73725</t>
  </si>
  <si>
    <t>01139</t>
  </si>
  <si>
    <t>66069</t>
  </si>
  <si>
    <t>00525</t>
  </si>
  <si>
    <t>idTexto</t>
  </si>
  <si>
    <t>77864</t>
  </si>
  <si>
    <t>1703562494</t>
  </si>
  <si>
    <t>Codlocal</t>
  </si>
  <si>
    <t>Codlocal Rev</t>
  </si>
  <si>
    <t>IDTEXTO</t>
  </si>
  <si>
    <t>1205466624</t>
  </si>
  <si>
    <t>1753527470</t>
  </si>
  <si>
    <t>1722927579</t>
  </si>
  <si>
    <t>CTA_FMT</t>
  </si>
  <si>
    <t>TP_MOVIMIENTO</t>
  </si>
  <si>
    <t>NOMBRE</t>
  </si>
  <si>
    <t>LOCAL</t>
  </si>
  <si>
    <t>EMPRESA</t>
  </si>
  <si>
    <t>G</t>
  </si>
  <si>
    <t>ACTIVO</t>
  </si>
  <si>
    <t>ACTIVO CORRIENTE</t>
  </si>
  <si>
    <t>DISPONIBLE</t>
  </si>
  <si>
    <t>CAJA</t>
  </si>
  <si>
    <t>M</t>
  </si>
  <si>
    <t>Caja general</t>
  </si>
  <si>
    <t>Caja mercado mayorista</t>
  </si>
  <si>
    <t>CAJA CHICA</t>
  </si>
  <si>
    <t>Caja Chica Oficina</t>
  </si>
  <si>
    <t>Caja Chica La Carolina</t>
  </si>
  <si>
    <t>Caja Chica Plaza De Toros</t>
  </si>
  <si>
    <t>Caja Chica La Magdalena</t>
  </si>
  <si>
    <t>Caja Chica San Rafael</t>
  </si>
  <si>
    <t>Caja Chica Cotocollao</t>
  </si>
  <si>
    <t>Caja Chica El Recreo</t>
  </si>
  <si>
    <t>Caja Chica Quicentro Sur</t>
  </si>
  <si>
    <t>Caja Chica San Luis</t>
  </si>
  <si>
    <t>Caja Chica Laguna Mall</t>
  </si>
  <si>
    <t>Caja Chica Mall de Los Andes</t>
  </si>
  <si>
    <t>Caja Chica Mall El Jardín</t>
  </si>
  <si>
    <t>Caja Chica El Portal</t>
  </si>
  <si>
    <t>Caja Chica Quicentro Norte</t>
  </si>
  <si>
    <t>BANCOS</t>
  </si>
  <si>
    <t>Produbanco 02-05701467-8</t>
  </si>
  <si>
    <t>Pichincha .- 32720170-04</t>
  </si>
  <si>
    <t>Mutualista Pichincha</t>
  </si>
  <si>
    <t>Internacional No. 090-060975-2</t>
  </si>
  <si>
    <t>Unibanco</t>
  </si>
  <si>
    <t>EXIGIBLE</t>
  </si>
  <si>
    <t>DOCUMENTOS POR COBRAR</t>
  </si>
  <si>
    <t>Cheques posfechados</t>
  </si>
  <si>
    <t>Cheques devueltos</t>
  </si>
  <si>
    <t>CUENTAS POR COBRAR POR VENTAS CON TARJETAS</t>
  </si>
  <si>
    <t>Cuentas por cobrar por ventas con tarjetas de crédito y débito</t>
  </si>
  <si>
    <t>CUENTAS POR COBRAR CLIENTES</t>
  </si>
  <si>
    <t>Cuentas X Cobrar C.C. El Recreo</t>
  </si>
  <si>
    <t>Cuentas X Cobrar Acc Seguros</t>
  </si>
  <si>
    <t>Cuentas X Cobrar Deuna</t>
  </si>
  <si>
    <t>Cuentas X Cobrar Banco Solidario</t>
  </si>
  <si>
    <t>Cuentas X Cobrar Cámara de Comercio</t>
  </si>
  <si>
    <t>Cuentas X Cobrar Cámara de Industrias</t>
  </si>
  <si>
    <t>Cuentas X Cobrar Radio Rumbera</t>
  </si>
  <si>
    <t>Cuentas x Cobrar TC Banco Guayaquil</t>
  </si>
  <si>
    <t>Cuentas x Cobrar TC PacificCard</t>
  </si>
  <si>
    <t>Cuentas x por cobrar TC Dinners</t>
  </si>
  <si>
    <t>Cuentas x Cobrar GLOVO</t>
  </si>
  <si>
    <t>Cuentas x Cobrar RAPPI</t>
  </si>
  <si>
    <t>Cuentas x Cobrar UBER</t>
  </si>
  <si>
    <t>Cuentas x Cobrar TC no registradas en cierres</t>
  </si>
  <si>
    <t>CUENTAS POR COBRAR PROVEEDORES</t>
  </si>
  <si>
    <t>Cuenta por cobrar proveedores</t>
  </si>
  <si>
    <t>Cuenta por Cobrar Galo Falconi</t>
  </si>
  <si>
    <t>CUENTAS POR COBRAR EMPLEADOS</t>
  </si>
  <si>
    <t>Anticipos empleados</t>
  </si>
  <si>
    <t>Préstamos a empleados</t>
  </si>
  <si>
    <t>Anticipo Quincena</t>
  </si>
  <si>
    <t>Faltante en Ventas</t>
  </si>
  <si>
    <t>Faltante en ventas La Carolina</t>
  </si>
  <si>
    <t>Faltante en ventas Plaza de Toros</t>
  </si>
  <si>
    <t>Faltante en ventas La Magdalena</t>
  </si>
  <si>
    <t>Faltante en ventas San Rafael</t>
  </si>
  <si>
    <t>Faltante en ventas Cotocollao</t>
  </si>
  <si>
    <t>Faltante en ventas El Recreo</t>
  </si>
  <si>
    <t>Faltante en ventas Quicentro Sur</t>
  </si>
  <si>
    <t>Faltante en ventas San Luis Shopping</t>
  </si>
  <si>
    <t>Faltante en ventas Laguna Mall</t>
  </si>
  <si>
    <t>Faltante en ventas Mall de Los Andes</t>
  </si>
  <si>
    <t>Faltante en ventas Mall El Jardín</t>
  </si>
  <si>
    <t>Faltante en ventas El Portal</t>
  </si>
  <si>
    <t>Faltante en ventas Quicentro Norte</t>
  </si>
  <si>
    <t>CUENTAS POR COBRAR EMPRESAS RELACIONADAS</t>
  </si>
  <si>
    <t>Cuentas por cobrar Inmobiliaria</t>
  </si>
  <si>
    <t>Cuentas por cobrar Good Fish</t>
  </si>
  <si>
    <t>ACTIVO DIFERIDO</t>
  </si>
  <si>
    <t>IMPUESTOS</t>
  </si>
  <si>
    <t>Crédito Fiscal IVA</t>
  </si>
  <si>
    <t>Impuestos a la renta periodos anteriores</t>
  </si>
  <si>
    <t>Anticipo al impuesto a la renta</t>
  </si>
  <si>
    <t>Retención impuesto a la renta 1% en ventas</t>
  </si>
  <si>
    <t>Retención impuesto a la renta 2% en ventas</t>
  </si>
  <si>
    <t>Retención impuesto a la renta 8% en ventas</t>
  </si>
  <si>
    <t>Retención 30% IVA en ventas</t>
  </si>
  <si>
    <t>Retención 70% IVA en ventas</t>
  </si>
  <si>
    <t>Retención 100% IVA en ventas</t>
  </si>
  <si>
    <t>Retencion impuesto a la renta 2% en tarjetas de crédito</t>
  </si>
  <si>
    <t>Retencion 70% del IVA en tarjetas de crédito</t>
  </si>
  <si>
    <t>INVENTARIO</t>
  </si>
  <si>
    <t>PESCADO MARISCOS y CARNE</t>
  </si>
  <si>
    <t>Pescado no procesado</t>
  </si>
  <si>
    <t>Pescado en filete</t>
  </si>
  <si>
    <t>Pescado de viche y cebiche</t>
  </si>
  <si>
    <t>Pescado de encocado</t>
  </si>
  <si>
    <t>Pescado entero</t>
  </si>
  <si>
    <t>Pescado para encebollado</t>
  </si>
  <si>
    <t>Camarón en cáscara</t>
  </si>
  <si>
    <t>Camarón pelado</t>
  </si>
  <si>
    <t>Almeja y mejillón</t>
  </si>
  <si>
    <t>Calamar no procesado</t>
  </si>
  <si>
    <t>Calamar procesado</t>
  </si>
  <si>
    <t>Cangrejo</t>
  </si>
  <si>
    <t>Concha</t>
  </si>
  <si>
    <t>Carne no procesada</t>
  </si>
  <si>
    <t>Filete de carne</t>
  </si>
  <si>
    <t>Carne de bola</t>
  </si>
  <si>
    <t>Hueso no procesado</t>
  </si>
  <si>
    <t>Hueso procesado en funda</t>
  </si>
  <si>
    <t>VEGETALES</t>
  </si>
  <si>
    <t>Plátano</t>
  </si>
  <si>
    <t>Limón</t>
  </si>
  <si>
    <t>Coco</t>
  </si>
  <si>
    <t>Vegetales para procesos en locales</t>
  </si>
  <si>
    <t>Vegatales para procesos en planta</t>
  </si>
  <si>
    <t>Legumbre de viche</t>
  </si>
  <si>
    <t>Legumbre de bola</t>
  </si>
  <si>
    <t>Vegetales para encebollado</t>
  </si>
  <si>
    <t>ABARROTES</t>
  </si>
  <si>
    <t>Arroz</t>
  </si>
  <si>
    <t>Aceite</t>
  </si>
  <si>
    <t>Granos</t>
  </si>
  <si>
    <t>Sal</t>
  </si>
  <si>
    <t>Azucar</t>
  </si>
  <si>
    <t>Harina</t>
  </si>
  <si>
    <t>Salsa de tomate</t>
  </si>
  <si>
    <t>Mostaza</t>
  </si>
  <si>
    <t>Condimentos</t>
  </si>
  <si>
    <t>Queso</t>
  </si>
  <si>
    <t>Otros abarrotes</t>
  </si>
  <si>
    <t>ARTÍCULOS DE EMPAQUE Y EMABLAJE</t>
  </si>
  <si>
    <t>Tarrinas</t>
  </si>
  <si>
    <t>Platos plásticos</t>
  </si>
  <si>
    <t>Vasos plásticos o cartón</t>
  </si>
  <si>
    <t>Bandejas canguil</t>
  </si>
  <si>
    <t>Individuales servilletas</t>
  </si>
  <si>
    <t>Otros contenedores</t>
  </si>
  <si>
    <t>Cubiertos plásticos</t>
  </si>
  <si>
    <t>Sorbetes palillos</t>
  </si>
  <si>
    <t>Fundas plásticas</t>
  </si>
  <si>
    <t>Fundas de papel</t>
  </si>
  <si>
    <t>Otros materiales de embalaje</t>
  </si>
  <si>
    <t>Cintas de impresión</t>
  </si>
  <si>
    <t>Libretín de notas de pedido</t>
  </si>
  <si>
    <t>LIMPIEZA</t>
  </si>
  <si>
    <t>Productos químicos para limpieza</t>
  </si>
  <si>
    <t>Artículos para limpieza</t>
  </si>
  <si>
    <t>Fundas para basura</t>
  </si>
  <si>
    <t>Prendas para uso del personal</t>
  </si>
  <si>
    <t>BEBIDAS</t>
  </si>
  <si>
    <t>Gaseosas agua y té</t>
  </si>
  <si>
    <t>Cerveza</t>
  </si>
  <si>
    <t>VAJILLA Y COCINA</t>
  </si>
  <si>
    <t>Vajilla</t>
  </si>
  <si>
    <t>Cubiertos metálicos</t>
  </si>
  <si>
    <t>Menaje de cocina</t>
  </si>
  <si>
    <t>COMIDA DEL PERSONAL</t>
  </si>
  <si>
    <t>Carnes para comida del personal</t>
  </si>
  <si>
    <t>Vegetales para comida del personal</t>
  </si>
  <si>
    <t>Enlatados para comida del personal</t>
  </si>
  <si>
    <t>Otros alimentos para comida del personal</t>
  </si>
  <si>
    <t>ACTIVO FIJO</t>
  </si>
  <si>
    <t>ACTIVO FIJO NO DEPRECIABLE</t>
  </si>
  <si>
    <t>ARTÍCULOS DE COCINA</t>
  </si>
  <si>
    <t>Artículos de cocina</t>
  </si>
  <si>
    <t>ACTIVO FIJO DEPRECIABLE</t>
  </si>
  <si>
    <t>Muebles y enseres</t>
  </si>
  <si>
    <t>Equipos de computación y software</t>
  </si>
  <si>
    <t>Vehículos</t>
  </si>
  <si>
    <t>Cuarto frío y refrigeración</t>
  </si>
  <si>
    <t>Instalación de gas</t>
  </si>
  <si>
    <t>Otras maquinarias y equipos</t>
  </si>
  <si>
    <t>DEPRECIACION ACUMULADA</t>
  </si>
  <si>
    <t>Depreciación muebles y enseres</t>
  </si>
  <si>
    <t>Depreciación equipos de computación y software</t>
  </si>
  <si>
    <t>Depreciación vehículos</t>
  </si>
  <si>
    <t>Depreciación cuarto frío y refrigeración</t>
  </si>
  <si>
    <t>Depreciación instalación de gas</t>
  </si>
  <si>
    <t>Depreciación otras maquinarias y equipos</t>
  </si>
  <si>
    <t>OTROS ACTIVOS</t>
  </si>
  <si>
    <t>Gastos pagados por anticipado</t>
  </si>
  <si>
    <t>Intereses pre pagados</t>
  </si>
  <si>
    <t>Seguros pre pagados</t>
  </si>
  <si>
    <t>Concesiones en centro comerciales</t>
  </si>
  <si>
    <t>Inversiones Largo Plazo</t>
  </si>
  <si>
    <t>PASIVO</t>
  </si>
  <si>
    <t>PASIVO CORRIENTE</t>
  </si>
  <si>
    <t>DEUDAS FINANCIERAS A CORTO PLAZO</t>
  </si>
  <si>
    <t>PRESTAMOS BANCARIOS</t>
  </si>
  <si>
    <t>Préstamos Produbanco 02-05701467-8</t>
  </si>
  <si>
    <t>Préstamos Banco del Pichincha .- 32720170-04</t>
  </si>
  <si>
    <t>Préstamos Mutualista Pichincha</t>
  </si>
  <si>
    <t>Préstamos Banco Internacional No. 090-060975-2</t>
  </si>
  <si>
    <t>Tarjeta de Credito Empresarial</t>
  </si>
  <si>
    <t>SOBREGIROS BANCARIOS</t>
  </si>
  <si>
    <t>Sobregiros Produbanco</t>
  </si>
  <si>
    <t>Sobregiros Banco del Pichincha</t>
  </si>
  <si>
    <t>Sobregiros Banco Internacional No. 090-060975-2</t>
  </si>
  <si>
    <t>INTERESES MULTAS Y COMISIONES BANCARIAS</t>
  </si>
  <si>
    <t>Intereses multas y comisiones por pagar Produbanco 02-05701467-8</t>
  </si>
  <si>
    <t>Intereses multas y comisiones por pagar Pichincha .- 32720170-04</t>
  </si>
  <si>
    <t>Intereses multas y comisiones por pagar Mutualista Pichincha</t>
  </si>
  <si>
    <t>Intereses multas y comisiones por pagar Internacional No. 090-060975-2</t>
  </si>
  <si>
    <t>Intereses multas y comisiones por pagar Unibanco</t>
  </si>
  <si>
    <t>CUENTAS POR PAGAR</t>
  </si>
  <si>
    <t>Proveedores</t>
  </si>
  <si>
    <t>Servicios básicos</t>
  </si>
  <si>
    <t>Cheques en garantia a proveedores</t>
  </si>
  <si>
    <t>IMPUESTOS POR PAGAR</t>
  </si>
  <si>
    <t>IVA por pagar en ventas</t>
  </si>
  <si>
    <t>ICE por Pagar en ventas</t>
  </si>
  <si>
    <t>Retención impuesto a la renta 1% en compras</t>
  </si>
  <si>
    <t>Retención impuesto a la renta 2% en compras</t>
  </si>
  <si>
    <t>Retención impuesto a la renta 8% en compras</t>
  </si>
  <si>
    <t>Retención impuesto a la renta 10% en compras</t>
  </si>
  <si>
    <t>Retención 30% iva en compras</t>
  </si>
  <si>
    <t>Retención 70% iva en compras</t>
  </si>
  <si>
    <t>Retención 100% iva en compras</t>
  </si>
  <si>
    <t>Impuesto a la renta patronal por pagar</t>
  </si>
  <si>
    <t>Impuesto al patrimonio por pagar</t>
  </si>
  <si>
    <t>Retención impuesto a la renta 1.75% en compras</t>
  </si>
  <si>
    <t>Retención impuesto a la renta 2.75% en compras</t>
  </si>
  <si>
    <t>IESS POR PAGAR</t>
  </si>
  <si>
    <t>Préstamos de empleados al IESS por pagar</t>
  </si>
  <si>
    <t>Aporte individual al iess por pagar</t>
  </si>
  <si>
    <t>Aporte Patronal al IESS IECE SECAP  por pagar</t>
  </si>
  <si>
    <t>Fondos de reserva por pagar</t>
  </si>
  <si>
    <t>OTRAS CUENTAS POR PAGAR</t>
  </si>
  <si>
    <t>Otras cuentas por pagar</t>
  </si>
  <si>
    <t>SUELDOS Y BENEFICIOS SOCIALES POR PAGAR</t>
  </si>
  <si>
    <t>Remuneraciones por pagar</t>
  </si>
  <si>
    <t>Décimo tercer sueldo por pagar</t>
  </si>
  <si>
    <t>Décimo cuarto sueldo por pagar</t>
  </si>
  <si>
    <t>Vacaciones por pagar</t>
  </si>
  <si>
    <t>15% participación a empleados por pagar</t>
  </si>
  <si>
    <t>Indemnizaciones por pagar</t>
  </si>
  <si>
    <t>PASIVO NO CORRIENTE</t>
  </si>
  <si>
    <t>PASIVO A LARGO PLAZO</t>
  </si>
  <si>
    <t>OBLIGACIONES BANCARIAS</t>
  </si>
  <si>
    <t>Obligaciones a largo plazo Produbanco 02-05701467-8</t>
  </si>
  <si>
    <t>Obligaciones a largo plazo Banco del Pichincha .- 32720170-04</t>
  </si>
  <si>
    <t>Obligaciones a largo plazo Mutualista Pichincha</t>
  </si>
  <si>
    <t>Obligaciones a largo plazo Banco Internacional No. 090-060975-2</t>
  </si>
  <si>
    <t>CUENTAS POR PAGAR A LARGO PLAZO</t>
  </si>
  <si>
    <t>Cuentas por pagar socios</t>
  </si>
  <si>
    <t>MetroCar- Rene Loor</t>
  </si>
  <si>
    <t>PATRIMONIO</t>
  </si>
  <si>
    <t>CAPITAL SOCIAL</t>
  </si>
  <si>
    <t>Capital social</t>
  </si>
  <si>
    <t>RESERVAS</t>
  </si>
  <si>
    <t>RESERVA LEGAL</t>
  </si>
  <si>
    <t>Reserva Legal</t>
  </si>
  <si>
    <t>RESERVA FACULTATIVA</t>
  </si>
  <si>
    <t>Reserva facultativa</t>
  </si>
  <si>
    <t>OTRAS RESERVAS</t>
  </si>
  <si>
    <t>Otras Reservas</t>
  </si>
  <si>
    <t>SUPERAVIT</t>
  </si>
  <si>
    <t>Superávit</t>
  </si>
  <si>
    <t>RESULTADOS</t>
  </si>
  <si>
    <t>RESULTADOS DE EJERCICIOS ANTERIORES</t>
  </si>
  <si>
    <t>Resultados de ejercicios anteriores</t>
  </si>
  <si>
    <t>RESULTADOS DEL EJERCICIO</t>
  </si>
  <si>
    <t>Resultados del ejercicio</t>
  </si>
  <si>
    <t>INGRESOS</t>
  </si>
  <si>
    <t>INGRESOS OPERACIONALES</t>
  </si>
  <si>
    <t>VENTAS NETAS</t>
  </si>
  <si>
    <t>VENTAS LOCAL LA CAROLINA</t>
  </si>
  <si>
    <t>Ventas en efectivo La Carolina</t>
  </si>
  <si>
    <t>Ventas con tarjeta de crédito La Carolina</t>
  </si>
  <si>
    <t>VENTAS LOCAL PLAZA DE TOROS</t>
  </si>
  <si>
    <t>Ventas en efectivo Plaza de Toros</t>
  </si>
  <si>
    <t>Ventas con tarjeta de crédito Plaza de Toros</t>
  </si>
  <si>
    <t>VENTAS LOCAL LA MAGDALENA</t>
  </si>
  <si>
    <t>Ventas en efectivo La Magdalena</t>
  </si>
  <si>
    <t>Ventas con tarjeta de crédito La Magdalena</t>
  </si>
  <si>
    <t>VENTAS LOCAL SAN RAFAEL</t>
  </si>
  <si>
    <t>Ventas en efectivo San Rafael</t>
  </si>
  <si>
    <t>Ventas con tarjeta de crédito San Rafael</t>
  </si>
  <si>
    <t>VENTAS LOCAL COTOCOLLAO</t>
  </si>
  <si>
    <t>Ventas en efectivo Cotocollao</t>
  </si>
  <si>
    <t>Ventas con tarjeta de crédito Cotocollao</t>
  </si>
  <si>
    <t>VENTAS LOCAL EL RECREO</t>
  </si>
  <si>
    <t>Ventas en efectivo El Recreo</t>
  </si>
  <si>
    <t>Ventas con tarjeta de crédito El Recreo</t>
  </si>
  <si>
    <t>VENTAS LOCAL QUICENTRO SUR</t>
  </si>
  <si>
    <t>Ventas en efectivo Quicentro Sur</t>
  </si>
  <si>
    <t>Ventas con tarjeta de crédito Quicentro Sur</t>
  </si>
  <si>
    <t>VENTAS LOCAL SAN LUIS</t>
  </si>
  <si>
    <t>Ventas en efectivo San Luis</t>
  </si>
  <si>
    <t>Ventas con tarjeta de crédito San Luis</t>
  </si>
  <si>
    <t>VENTAS LOCAL LAGUNA MALL</t>
  </si>
  <si>
    <t>Ventas en efectivo Laguna Mall</t>
  </si>
  <si>
    <t>Ventas con tarjeta de crédito Laguna Mall</t>
  </si>
  <si>
    <t>VENTAS LOCAL MALL DE LOS ANDES</t>
  </si>
  <si>
    <t>Ventas en efectivo Mall de Los Andes</t>
  </si>
  <si>
    <t>Ventas con tarjeta de crédito Mall de Los Andes</t>
  </si>
  <si>
    <t>VENTAS LOCAL MALL EL JARDÍN</t>
  </si>
  <si>
    <t>Ventas en efectivo Mall El Jardín</t>
  </si>
  <si>
    <t>Ventas con tarjeta de crédito Mall El Jardín</t>
  </si>
  <si>
    <t>VENTAS LOCAL EL PORTAL</t>
  </si>
  <si>
    <t>Ventas en efectivo El Portal</t>
  </si>
  <si>
    <t>Ventas con tarjeta de crédito El Portal</t>
  </si>
  <si>
    <t>VENTAS LOCAL QUICENTRO NORTE</t>
  </si>
  <si>
    <t>Ventas en efectivo Quicentro Norte</t>
  </si>
  <si>
    <t>Ventas con tarjeta de crédito Quicentro Norte</t>
  </si>
  <si>
    <t>INGRESOS NO OPERACIONALES</t>
  </si>
  <si>
    <t>DESCUENTOS Y MULTAS A EMPLEADOS</t>
  </si>
  <si>
    <t>Multas a empleados</t>
  </si>
  <si>
    <t>Faltas y atrasos de empleados</t>
  </si>
  <si>
    <t>Reposiciones de vajilla y artículos de cocina</t>
  </si>
  <si>
    <t>INGRESOS FINANCIEROS</t>
  </si>
  <si>
    <t>RENDIMIENTOS FINANCIEROS</t>
  </si>
  <si>
    <t>Rendimientos financieros Produbanco 02-05701467-8</t>
  </si>
  <si>
    <t>Rendimientos financieros Pichincha .- 32720170-04</t>
  </si>
  <si>
    <t>Rendimientos financieros Mutualista Pichincha</t>
  </si>
  <si>
    <t>Rendimientos financieros Internacional No. 090-060975-2</t>
  </si>
  <si>
    <t>Rendimientos financieros Unibanco</t>
  </si>
  <si>
    <t>OTROS INGRESOS NO OPERACIONALES</t>
  </si>
  <si>
    <t>Otros Ingresos</t>
  </si>
  <si>
    <t>Otros Ingresos no Operacionales</t>
  </si>
  <si>
    <t>GASTOS</t>
  </si>
  <si>
    <t>GASTOS ADMINISTRATIVOS</t>
  </si>
  <si>
    <t>GASTOS DE PERSONAL</t>
  </si>
  <si>
    <t>GASTOS DE PERSONAL PLANTA Y OFICINA</t>
  </si>
  <si>
    <t>Sueldos Planta y Oficina</t>
  </si>
  <si>
    <t>Décimo tercer sueldo Planta y Oficina</t>
  </si>
  <si>
    <t>Décimo cuarto sueldo Planta y Oficina</t>
  </si>
  <si>
    <t>Fondos de reserva Planta y Oficina</t>
  </si>
  <si>
    <t>Vacaciones Planta y Oficina</t>
  </si>
  <si>
    <t>Aportes IESS SECAP IECE CAPTUR SAYCE Planta y Oficina</t>
  </si>
  <si>
    <t>Capacitación Planta y Oficina</t>
  </si>
  <si>
    <t>Horas Extras Planta y Oficina</t>
  </si>
  <si>
    <t>Agasajo personal Planta y Oficina</t>
  </si>
  <si>
    <t>Uniformes Planta y Oficina</t>
  </si>
  <si>
    <t>Días Libres Planta y Oficina</t>
  </si>
  <si>
    <t>Sueldos Ocasionales Planta y Oficina</t>
  </si>
  <si>
    <t>Bonificación Voluntaria Planta y Oficina</t>
  </si>
  <si>
    <t>Medicinas Personal Planta y Oficina</t>
  </si>
  <si>
    <t>GASTOS DE PERSONAL LA CAROLINA</t>
  </si>
  <si>
    <t>Sueldos La Carolina</t>
  </si>
  <si>
    <t>Décimo tercer sueldo La Carolina</t>
  </si>
  <si>
    <t>Décimo cuarto sueldo La Carolina</t>
  </si>
  <si>
    <t>Fondos de reserva La Carolina</t>
  </si>
  <si>
    <t>Vacaciones La Carolina</t>
  </si>
  <si>
    <t>Aportes IESS SECAP IECE CAPTUR SAYCE La Carolina</t>
  </si>
  <si>
    <t>Capacitación La Carolina</t>
  </si>
  <si>
    <t>Horas Extras La Carolina</t>
  </si>
  <si>
    <t>Agasajo personal La Carolina</t>
  </si>
  <si>
    <t>Uniformes La Carolina</t>
  </si>
  <si>
    <t>Días Libres La Carolina</t>
  </si>
  <si>
    <t>Sueldos Ocasionales La Carolina</t>
  </si>
  <si>
    <t>Bonificación Voluntaria La Carolina</t>
  </si>
  <si>
    <t>Medicinas Personal La Carolina</t>
  </si>
  <si>
    <t>GASTOS DE PERSONAL PLAZA DE TOROS</t>
  </si>
  <si>
    <t>Sueldos Plaza de Toros</t>
  </si>
  <si>
    <t>Décimo tercer sueldo Plaza de Toros</t>
  </si>
  <si>
    <t>Décimo cuarto sueldo Plaza de Toros</t>
  </si>
  <si>
    <t>Fondos de reserva Plaza de Toros</t>
  </si>
  <si>
    <t>Vacaciones Plaza de Toros</t>
  </si>
  <si>
    <t>Aportes IESS SECAP IECE CAPTUR SAYCE Plaza de Toros</t>
  </si>
  <si>
    <t>Capacitación Plaza de Toros</t>
  </si>
  <si>
    <t>Horas Extras Plaza de Toros</t>
  </si>
  <si>
    <t>Agasajo personal Plaza de Toros</t>
  </si>
  <si>
    <t>Uniformes Plaza de Toros</t>
  </si>
  <si>
    <t>Días Libres Plaza de Toros</t>
  </si>
  <si>
    <t>Sueldos Ocasionales Plaza de Toros</t>
  </si>
  <si>
    <t>Bonificación Voluntaria Plaza de Toros</t>
  </si>
  <si>
    <t>Medicinas Personal Plaza de Toros</t>
  </si>
  <si>
    <t>GASTOS DE PERSONAL LA MAGDALENA</t>
  </si>
  <si>
    <t>Sueldos La Magdalena</t>
  </si>
  <si>
    <t>Décimo tercer sueldo La Magdalena</t>
  </si>
  <si>
    <t>Décimo cuarto sueldo La Magdalena</t>
  </si>
  <si>
    <t>Fondos de reserva La Magdalena</t>
  </si>
  <si>
    <t>Vacaciones La Magdalena</t>
  </si>
  <si>
    <t>Aportes IESS SECAP IECE CAPTUR SAYCE La Magdalena</t>
  </si>
  <si>
    <t>Capacitación La Magdalena</t>
  </si>
  <si>
    <t>Horas Extras La Magdalena</t>
  </si>
  <si>
    <t>Agasajo personal La Magdalena</t>
  </si>
  <si>
    <t>Uniformes La Magdalena</t>
  </si>
  <si>
    <t>Días Libres La Magdalena</t>
  </si>
  <si>
    <t>Sueldos Ocasionales La Magdalena</t>
  </si>
  <si>
    <t>Bonificación Voluntaria La Magdalena</t>
  </si>
  <si>
    <t>Medicinas Personal La Magdalena</t>
  </si>
  <si>
    <t>GASTOS DE PERSONAL SAN RAFAEL</t>
  </si>
  <si>
    <t>Sueldos San Rafael</t>
  </si>
  <si>
    <t>Décimo tercer sueldo San Rafael</t>
  </si>
  <si>
    <t>Décimo cuarto sueldo San Rafael</t>
  </si>
  <si>
    <t>Fondos de reserva San Rafael</t>
  </si>
  <si>
    <t>Vacaciones San Rafael</t>
  </si>
  <si>
    <t>Aportes IESS SECAP IECE CAPTUR SAYCE San Rafael</t>
  </si>
  <si>
    <t>Capacitación San Rafael</t>
  </si>
  <si>
    <t>Horas Extras San Rafael</t>
  </si>
  <si>
    <t>Agasajo personal San Rafael</t>
  </si>
  <si>
    <t>Uniformes San Rafael</t>
  </si>
  <si>
    <t>Días Libres San Rafael</t>
  </si>
  <si>
    <t>Sueldos Ocasionales San Rafael</t>
  </si>
  <si>
    <t>Bonificación Voluntaria San Rafael</t>
  </si>
  <si>
    <t>Medicinas Personal San Rafael</t>
  </si>
  <si>
    <t>GASTOS DE PERSONAL COTOCOLLAO</t>
  </si>
  <si>
    <t>Sueldos Cotocollao</t>
  </si>
  <si>
    <t>Décimo tercer sueldo Cotocollao</t>
  </si>
  <si>
    <t>Décimo cuarto sueldo Cotocollao</t>
  </si>
  <si>
    <t>Fondos de reserva Cotocollao</t>
  </si>
  <si>
    <t>Vacaciones Cotocollao</t>
  </si>
  <si>
    <t>Aportes IESS SECAP IECE CAPTUR SAYCE Cotocollao</t>
  </si>
  <si>
    <t>Capacitación Cotocollao</t>
  </si>
  <si>
    <t>Horas Extras Cotocollao</t>
  </si>
  <si>
    <t>Agasajo personal Cotocollao</t>
  </si>
  <si>
    <t>Uniformes Cotocollao</t>
  </si>
  <si>
    <t>Días Libres Cotocollao</t>
  </si>
  <si>
    <t>Sueldos Ocasionales Cotocollao</t>
  </si>
  <si>
    <t>Bonificación Voluntaria Cotocollao</t>
  </si>
  <si>
    <t>Medicinas Personal Cotocollao</t>
  </si>
  <si>
    <t>GASTOS DE PERSONAL EL RECREO</t>
  </si>
  <si>
    <t>Sueldos El Recreo</t>
  </si>
  <si>
    <t>Décimo tercer sueldo El Recreo</t>
  </si>
  <si>
    <t>Décimo cuarto sueldo El Recreo</t>
  </si>
  <si>
    <t>Fondos de reserva El Recreo</t>
  </si>
  <si>
    <t>Vacaciones El Recreo</t>
  </si>
  <si>
    <t>Aportes IESS SECAP IECE CAPTUR SAYCE El Recreo</t>
  </si>
  <si>
    <t>Capacitación El Recreo</t>
  </si>
  <si>
    <t>Horas Extras El Recreo</t>
  </si>
  <si>
    <t>Agasajo personal El Recreo</t>
  </si>
  <si>
    <t>Uniformes El Recreo</t>
  </si>
  <si>
    <t>Días Libres El Recreo</t>
  </si>
  <si>
    <t>Sueldos Ocasionales El Recreo</t>
  </si>
  <si>
    <t>Bonificación Voluntaria El Recreo</t>
  </si>
  <si>
    <t>Medicinas Personal El Recreo</t>
  </si>
  <si>
    <t>GASTOS DE PERSONAL QUICENTRO SUR</t>
  </si>
  <si>
    <t>Sueldos Quicentro Sur</t>
  </si>
  <si>
    <t>Décimo tercer sueldo Quicentro Sur</t>
  </si>
  <si>
    <t>Décimo cuarto sueldo Quicentro Sur</t>
  </si>
  <si>
    <t>Fondos de reserva Quicentro Sur</t>
  </si>
  <si>
    <t>Vacaciones Quicentro Sur</t>
  </si>
  <si>
    <t>Aportes IESS SECAP IECE CAPTUR SAYCE Quicentro Sur</t>
  </si>
  <si>
    <t>Capacitación Quicentro Sur</t>
  </si>
  <si>
    <t>Horas Extras Quicentro Sur</t>
  </si>
  <si>
    <t>Agasajo personal Quicentro Sur</t>
  </si>
  <si>
    <t>Uniformes Quicentro Sur</t>
  </si>
  <si>
    <t>Días Libres Quicentro Sur</t>
  </si>
  <si>
    <t>Sueldos Ocasionales Quicentro Sur</t>
  </si>
  <si>
    <t>Bonificación Voluntaria Quicentro Sur</t>
  </si>
  <si>
    <t>Medicinas Personal Quicentro Sur</t>
  </si>
  <si>
    <t>GASTOS DE PERSONAL SAN LUIS</t>
  </si>
  <si>
    <t>Sueldos San Luis</t>
  </si>
  <si>
    <t>Décimo Tercer Sueldo San Luis</t>
  </si>
  <si>
    <t>Décimo Cuarto Sueldo San Luis</t>
  </si>
  <si>
    <t>Fondos de Reserva San Luis</t>
  </si>
  <si>
    <t>Vacaciones San Luis</t>
  </si>
  <si>
    <t>Aporte IESS SECAP IECE CAPTUR SAYCE San Luis</t>
  </si>
  <si>
    <t>Capacitación San Luis</t>
  </si>
  <si>
    <t>Horas Extras San Luis</t>
  </si>
  <si>
    <t>Agasajo Personal San Luis</t>
  </si>
  <si>
    <t>Uniformes San Luis</t>
  </si>
  <si>
    <t>Días Libres San Luis</t>
  </si>
  <si>
    <t>Sueldos Ocasionales San Luis</t>
  </si>
  <si>
    <t>Bonificación Voluntaria San Luis</t>
  </si>
  <si>
    <t>Medicinas Personal San Luis</t>
  </si>
  <si>
    <t>GASTOS DE PERSONAL LAGUNA MALL</t>
  </si>
  <si>
    <t>Sueldos Laguna Mall</t>
  </si>
  <si>
    <t>Décimo Tercer Sueldo Laguna Mall</t>
  </si>
  <si>
    <t>Décimo Cuarto Sueldo Laguna Mall</t>
  </si>
  <si>
    <t>Fondos de Reserva Laguna Mall</t>
  </si>
  <si>
    <t>Vacaciones Laguna Mall</t>
  </si>
  <si>
    <t>Aporte IESS SECAP IECE CAPTUR SAYCE Laguna Mall</t>
  </si>
  <si>
    <t>Capacitación Laguna Mall</t>
  </si>
  <si>
    <t>Horas Extras Laguna Mall</t>
  </si>
  <si>
    <t>Agasajo Personal Laguna Mall</t>
  </si>
  <si>
    <t>Uniformes Lahuna Mall</t>
  </si>
  <si>
    <t>Días Libres Laguna Mall</t>
  </si>
  <si>
    <t>Sueldos Ocasionales Laguna Mall</t>
  </si>
  <si>
    <t>Bonificación Voluntaria Laguna Mall</t>
  </si>
  <si>
    <t>Medicinas Personal Laguna Mall</t>
  </si>
  <si>
    <t>GASTOS DE PERSONAL MALL DE LOS ANDES</t>
  </si>
  <si>
    <t>Sueldos Mall de Los Andes</t>
  </si>
  <si>
    <t>Décimo Tercer Sueldo Mall de Los Andes</t>
  </si>
  <si>
    <t>Décimo Cuarto Sueldo Mall de Los Andes</t>
  </si>
  <si>
    <t>Fondos de Reserva Mall de Los Andes</t>
  </si>
  <si>
    <t>Vacaciones Mall de Los Andes</t>
  </si>
  <si>
    <t>Aporte IESS SECAP IECE CAPTUR SAYCE Mall de Los Andes</t>
  </si>
  <si>
    <t>Capacitación Mall de Los Andes</t>
  </si>
  <si>
    <t>Horas Extras Mall de Los Andes</t>
  </si>
  <si>
    <t>Agasajo Personal Mall de Los Andes</t>
  </si>
  <si>
    <t>Uniformes Mall de Los Andes</t>
  </si>
  <si>
    <t>Días Libres Mall de Los Andes</t>
  </si>
  <si>
    <t>Sueldos Ocasionales Mall de Los Andes</t>
  </si>
  <si>
    <t>Bonificación Voluntaria Mall de Los Andes</t>
  </si>
  <si>
    <t>Medicinas Personal Mall de Los Andes</t>
  </si>
  <si>
    <t>GASTOS DE PERSONAL MALL EL JARDÍN</t>
  </si>
  <si>
    <t>Sueldos Mall El Jardín</t>
  </si>
  <si>
    <t>Décimo Tercer Sueldo Mall El Jardín</t>
  </si>
  <si>
    <t>Décimo Cuarto Sueldo Mall El Jardín</t>
  </si>
  <si>
    <t>Fondos de Reserva Mall El Jardín</t>
  </si>
  <si>
    <t>Vacaciones Mall El Jardín</t>
  </si>
  <si>
    <t>Aporte IESS SECAP IECE CAPTUR SAYCE Mall El Jardín</t>
  </si>
  <si>
    <t>Capacitación Mall El Jardín</t>
  </si>
  <si>
    <t>Horas Extras Mall El Jardín</t>
  </si>
  <si>
    <t>Agasajo Personal Mall El Jardín</t>
  </si>
  <si>
    <t>Uniformes Mall El Jardín</t>
  </si>
  <si>
    <t>Días Libres Mall El Jardín</t>
  </si>
  <si>
    <t>Sueldos Ocasionales Mall El Jardín</t>
  </si>
  <si>
    <t>Bonificación Voluntaria Mall El Jardín</t>
  </si>
  <si>
    <t>Medicinas Personal Mall El Jardín</t>
  </si>
  <si>
    <t>GASTOS DE PERSONAL EL PORTAL</t>
  </si>
  <si>
    <t>Sueldos El Portal</t>
  </si>
  <si>
    <t>Décimo Tercer Sueldo El Portal</t>
  </si>
  <si>
    <t>Décimo Cuarto Sueldo El Portal</t>
  </si>
  <si>
    <t>Fondos de Reserva El Portal</t>
  </si>
  <si>
    <t>Vacaciones El Portal</t>
  </si>
  <si>
    <t>Aporte IESS SECAP IECE CAPTUR SAYCE El Portal</t>
  </si>
  <si>
    <t>Capacitación El Portal</t>
  </si>
  <si>
    <t>Horas Extras El Portal</t>
  </si>
  <si>
    <t>Agasajo Personal El Portal</t>
  </si>
  <si>
    <t>Uniformes El Portal</t>
  </si>
  <si>
    <t>Días Libres El Portal</t>
  </si>
  <si>
    <t>Sueldos Ocasionales El Portal</t>
  </si>
  <si>
    <t>Bonificación Voluntaria El Portal</t>
  </si>
  <si>
    <t>Medicinas Personal El Portal</t>
  </si>
  <si>
    <t>GASTOS DE PERSONAL QUICENTRO NORTE</t>
  </si>
  <si>
    <t>Sueldos Quicentro Norte</t>
  </si>
  <si>
    <t>Décimo Tercer Sueldo Quicentro Norte</t>
  </si>
  <si>
    <t>Décimo Cuarto Sueldo Quicentro Norte</t>
  </si>
  <si>
    <t>Fondos de Reserva Quicentro Norte</t>
  </si>
  <si>
    <t>Vacaciones Quicentro Norte</t>
  </si>
  <si>
    <t>Aporte IESS SECAP IECE CAPTUR SAYCE Quicentro Norte</t>
  </si>
  <si>
    <t>Capacitación Quicentro Norte</t>
  </si>
  <si>
    <t>Horas Extras Quicentro Norte</t>
  </si>
  <si>
    <t>Agasajo Personal Quicentro Norte</t>
  </si>
  <si>
    <t>Uniformes Quicentro Norte</t>
  </si>
  <si>
    <t>Días Libres Quicentro Norte</t>
  </si>
  <si>
    <t>Sueldos Ocasionales Quicentro Norte</t>
  </si>
  <si>
    <t>Bonificación Voluntaria Quicentro Norte</t>
  </si>
  <si>
    <t>Medicinas Personal Quicentro Norte</t>
  </si>
  <si>
    <t>GASTOS DE ADMINISTRACIÓN</t>
  </si>
  <si>
    <t>GASTOS DE ADMINISTRACIÓN PLANTA Y OFICINA</t>
  </si>
  <si>
    <t>Honorarios Profesionales Planta y Oficina</t>
  </si>
  <si>
    <t>Remuneraciones Gerencia</t>
  </si>
  <si>
    <t>Caja Chica Planta y Oficina</t>
  </si>
  <si>
    <t>Combustibles y Mantenimiento de vehiculos Planta y Oficina</t>
  </si>
  <si>
    <t>Seguros de Incendio y Robo de Vehículos e Inmuebles Planta y Oficina</t>
  </si>
  <si>
    <t>Mantenimiento Equipos de Computación Planta y Oficina</t>
  </si>
  <si>
    <t>Afiliaciones y aportes a Captur y Sayce Planta y Oficina</t>
  </si>
  <si>
    <t>Arriendos Planta y Oficina</t>
  </si>
  <si>
    <t>Agua Planta y Oficina</t>
  </si>
  <si>
    <t>Luz Planta y Oficina</t>
  </si>
  <si>
    <t>Teléfonos Planta y Oficina</t>
  </si>
  <si>
    <t>Teléfono celular Planta y Oficina</t>
  </si>
  <si>
    <t>Servicio de internet y Tv Cable Planta y Oficina</t>
  </si>
  <si>
    <t>Utiles de Oficinas Planta y Oficina</t>
  </si>
  <si>
    <t>Vigilancia Planta y Oficina</t>
  </si>
  <si>
    <t>Impuestos InteresesMultas y Permisos Planta y Oficina</t>
  </si>
  <si>
    <t>Refrigerios Planta y Oficina</t>
  </si>
  <si>
    <t>Transporte y Moviliización Planta y Oficina</t>
  </si>
  <si>
    <t>Pago tarjeta de Credito Empresarial Planta y Oficina</t>
  </si>
  <si>
    <t>Publicidad y Mercadeo Planta y Oficina</t>
  </si>
  <si>
    <t>Servicio de Imprenta Planta y Oficina</t>
  </si>
  <si>
    <t>Empaque y embalaje Planta y Oficina</t>
  </si>
  <si>
    <t>Mantenimiento reparaciones y limpieza Local Planta y Oficina</t>
  </si>
  <si>
    <t>Mantenimiento y adecuaciones Cuartos Fríos Planta y Oficina</t>
  </si>
  <si>
    <t>Gastos por Depreciaciones Planta y Oficina</t>
  </si>
  <si>
    <t>Gastos de Amortización - Concesiones Planta y Oficina</t>
  </si>
  <si>
    <t>Otros Gastos y Donaciones Planta y Oficina</t>
  </si>
  <si>
    <t>Artículos de limpieza Planta y Oficina</t>
  </si>
  <si>
    <t>Artículos de Cocina Planta</t>
  </si>
  <si>
    <t>GASTOS DE ADMINISTRACIÓN LA CAROLINA</t>
  </si>
  <si>
    <t>Mantenimiento Equipos de Computación La Carolina</t>
  </si>
  <si>
    <t>Arriendos La Carolina</t>
  </si>
  <si>
    <t>Agua La Carolina</t>
  </si>
  <si>
    <t>Luz La Carolina</t>
  </si>
  <si>
    <t>Teléfonos La Carolina</t>
  </si>
  <si>
    <t>Servicio de internet y Tv Cable La Carolina</t>
  </si>
  <si>
    <t>Utiles de Oficinas La Carolina</t>
  </si>
  <si>
    <t>Vigilancia La Carolina</t>
  </si>
  <si>
    <t>Impuestos InteresesMultas y Permisos La Carolina</t>
  </si>
  <si>
    <t>Refrigerios La Carolina</t>
  </si>
  <si>
    <t>Gas La Carolina</t>
  </si>
  <si>
    <t>Transporte y Moviliización La Carolina</t>
  </si>
  <si>
    <t>Publicidad y Mercadeo La Carolina</t>
  </si>
  <si>
    <t>Servicio de Imprenta La Carolina</t>
  </si>
  <si>
    <t>Mantenimiento reparaciones y limpieza Local La Carolina</t>
  </si>
  <si>
    <t>Mantenimiento y adecuaciones Cuartos Fríos La Carolina</t>
  </si>
  <si>
    <t>Mantenimiento y adecuaciones instalaciones de gas La Carolina</t>
  </si>
  <si>
    <t>Gastos de Amortización - Concesiones La Carolina</t>
  </si>
  <si>
    <t>Artículos de limpieza La Carolina</t>
  </si>
  <si>
    <t>Artículos de Cocina La Carolina</t>
  </si>
  <si>
    <t>Gasto Comision Glovo</t>
  </si>
  <si>
    <t>Gasto Comision Rappi</t>
  </si>
  <si>
    <t>GASTOS DE ADMINISTRACIÓN PLAZA DE TOROS</t>
  </si>
  <si>
    <t>Caja Chica Plaza de Toros</t>
  </si>
  <si>
    <t>Mantenimiento Equipos de Computación Plaza de Toros</t>
  </si>
  <si>
    <t>Arriendos Plaza de Toros</t>
  </si>
  <si>
    <t>Agua Plaza de Toros</t>
  </si>
  <si>
    <t>Luz Plaza de Toros</t>
  </si>
  <si>
    <t>Teléfonos Plaza de Toros</t>
  </si>
  <si>
    <t>Servicio de internet y Tv Cable Plaza de Toros</t>
  </si>
  <si>
    <t>Utiles de Oficinas Plaza de Toros</t>
  </si>
  <si>
    <t>Vigilancia Plaza de Toros</t>
  </si>
  <si>
    <t>Impuestos InteresesMultas y Permisos Plaza de Toros</t>
  </si>
  <si>
    <t>Refrigerios Plaza de Toros</t>
  </si>
  <si>
    <t>Gas Plaza de Toros</t>
  </si>
  <si>
    <t>Transporte y Moviliización Plaza de Toros</t>
  </si>
  <si>
    <t>Publicidad y Mercadeo Plaza de Toros</t>
  </si>
  <si>
    <t>Servicio de Imprenta Plaza de Toros</t>
  </si>
  <si>
    <t>Mantenimiento reparaciones y limpieza Local Plaza de Toros</t>
  </si>
  <si>
    <t>Mantenimiento y adecuaciones Cuartos Fríos Plaza de Toros</t>
  </si>
  <si>
    <t>Mantenimeinto y adecuaciones instalaciones de gas Plaza de Toros</t>
  </si>
  <si>
    <t>Gastos de Amortización - Concesiones Plaza de Toros</t>
  </si>
  <si>
    <t>Artículos de limpieza Plaza de Toros</t>
  </si>
  <si>
    <t>Artículos de Cocina Plaza de Toros</t>
  </si>
  <si>
    <t>Gasto comision Glovo</t>
  </si>
  <si>
    <t>Gasto Comision Uber</t>
  </si>
  <si>
    <t>GASTOS DE ADMINISTRACION LA MAGDALENA</t>
  </si>
  <si>
    <t>Mantenimiento Equipos de Computación La Magdalena</t>
  </si>
  <si>
    <t>Arriendos La Magdalena</t>
  </si>
  <si>
    <t>Agua La Magdalena</t>
  </si>
  <si>
    <t>Luz La Magdalena</t>
  </si>
  <si>
    <t>Teléfonos La Magdalena</t>
  </si>
  <si>
    <t>Servicio de internet y Tv Cable La Magdalena</t>
  </si>
  <si>
    <t>Utiles de Oficinas La Magdalena</t>
  </si>
  <si>
    <t>Vigilancia La Magdalena</t>
  </si>
  <si>
    <t>Impuestos InteresesMultas y Permisos La Magdalena</t>
  </si>
  <si>
    <t>Refrigerios La Magdalena</t>
  </si>
  <si>
    <t>Gas La Magdalena</t>
  </si>
  <si>
    <t>Transporte y Moviliización La Magdalena</t>
  </si>
  <si>
    <t>Publicidad y Mercadeo La Magdalena</t>
  </si>
  <si>
    <t>Servicio de Imprenta La Magdalena</t>
  </si>
  <si>
    <t>Mantenimiento reparaciones y limpieza Local La Magdalena</t>
  </si>
  <si>
    <t>Mantenimiento y adecuaciones Cuartos Fríos La Magdalena</t>
  </si>
  <si>
    <t>Mantenimeinto y adecuaciones instalaciones de gas La Magdalena</t>
  </si>
  <si>
    <t>Gastos de Amortización - Concesiones La Magdalena</t>
  </si>
  <si>
    <t>Artículos de limpieza La Magdalena</t>
  </si>
  <si>
    <t>Artículos de Cocina La Magdalena</t>
  </si>
  <si>
    <t>GASTOS DE ADMINISTRACIÓN SAN RAFAEL</t>
  </si>
  <si>
    <t>Mantenimiento Equipos de Computación San Rafael</t>
  </si>
  <si>
    <t>Arriendos San Rafael</t>
  </si>
  <si>
    <t>Agua San Rafael</t>
  </si>
  <si>
    <t>Luz San Rafael</t>
  </si>
  <si>
    <t>Teléfonos San Rafael</t>
  </si>
  <si>
    <t>Servicio de internet y Tv Cable San Rafael</t>
  </si>
  <si>
    <t>Utiles de Oficinas San Rafael</t>
  </si>
  <si>
    <t>Vigilancia San Rafael</t>
  </si>
  <si>
    <t>Impuestos InteresesMultas y Permisos San Rafael</t>
  </si>
  <si>
    <t>Refrigerios San Rafael</t>
  </si>
  <si>
    <t>Gas San Rafael</t>
  </si>
  <si>
    <t>Transporte y Moviliización San Rafael</t>
  </si>
  <si>
    <t>Publicidad y Mercadeo San Rafael</t>
  </si>
  <si>
    <t>Servicio de Imprenta San Rafael</t>
  </si>
  <si>
    <t>Mantenimiento reparaciones y limpieza Local San Rafael</t>
  </si>
  <si>
    <t>Mantenimiento y adecuaciones Cuartos Fríos San Rafael</t>
  </si>
  <si>
    <t>Mantenimeinto y adecuaciones instalaciones de gas San Rafael</t>
  </si>
  <si>
    <t>Gastos de Amortización - Concesiones San Rafel</t>
  </si>
  <si>
    <t>Artículos de limpieza San Rafael</t>
  </si>
  <si>
    <t>Artículos de Cocina San Rafael</t>
  </si>
  <si>
    <t>GASTOS DE ADMINISTRACIÓN COTOCOLLAO</t>
  </si>
  <si>
    <t>Mantenimiento Equipos de Computación Cotocollao</t>
  </si>
  <si>
    <t>Arriendos Cotocollao</t>
  </si>
  <si>
    <t>Agua Cotocollao</t>
  </si>
  <si>
    <t>Luz Cotocollao</t>
  </si>
  <si>
    <t>Teléfonos Cotocollao</t>
  </si>
  <si>
    <t>Servicio de internet y Tv Cable Cotocollao</t>
  </si>
  <si>
    <t>Utiles de Oficinas Cotocollao</t>
  </si>
  <si>
    <t>Vigilancia Cotocollao</t>
  </si>
  <si>
    <t>Impuestos InteresesMultas y Permisos Cotocollao</t>
  </si>
  <si>
    <t>Refrigerios Cotocollao</t>
  </si>
  <si>
    <t>Gas Cotocollao</t>
  </si>
  <si>
    <t>Transporte y Moviliización Cotocollao</t>
  </si>
  <si>
    <t>Publicidad y Mercadeo Cotocollao</t>
  </si>
  <si>
    <t>Servicio de Imprenta Cotocollao</t>
  </si>
  <si>
    <t>Mantenimiento reparaciones y limpieza Local Cotocollao</t>
  </si>
  <si>
    <t>Mantenimiento y adecuaciones Cuartos Fríos Cotocollao</t>
  </si>
  <si>
    <t>Mantenimeinto y adecuaciones instalaciones de gas Cotocollao</t>
  </si>
  <si>
    <t>Gastos de Amortización - Concesiones Cotocollao</t>
  </si>
  <si>
    <t>Artículos de limpieza Cotocollao</t>
  </si>
  <si>
    <t>Artículos de Cocina Cotocollao</t>
  </si>
  <si>
    <t xml:space="preserve">Gasto Comision Glovo </t>
  </si>
  <si>
    <t>GASTOS DE ADMINISTRACIÓN EL RECREO</t>
  </si>
  <si>
    <t>Mantenimiento Equipos de Computación El Recreo</t>
  </si>
  <si>
    <t>Arriendos El Recreo</t>
  </si>
  <si>
    <t>Agua El Recreo</t>
  </si>
  <si>
    <t>Luz El Recreo</t>
  </si>
  <si>
    <t>Teléfonos El Recreo</t>
  </si>
  <si>
    <t>Servicio de internet y Tv Cable El Recreo</t>
  </si>
  <si>
    <t>Utiles de Oficinas El Recreo</t>
  </si>
  <si>
    <t>Vigilancia El Recreo</t>
  </si>
  <si>
    <t>Impuestos InteresesMultas y Permisos El Recreo</t>
  </si>
  <si>
    <t>Refrigerios El Recreo</t>
  </si>
  <si>
    <t>Gas El Recreo</t>
  </si>
  <si>
    <t>Transporte y Moviliización El Recreo</t>
  </si>
  <si>
    <t>Servicio de Imprenta El Recreo</t>
  </si>
  <si>
    <t>Mantenimiento reparaciones y limpieza Local El Recreo</t>
  </si>
  <si>
    <t>Mantenimiento y adecuaciones Cuartos Fríos El Recreo</t>
  </si>
  <si>
    <t>Mantenimeinto y adecuaciones instalaciones de gas El Recreo</t>
  </si>
  <si>
    <t>Gastos de Amortización - Concesiones El Recreo</t>
  </si>
  <si>
    <t>Artículos de limpieza El Recreo</t>
  </si>
  <si>
    <t>Artículos de Cocina El Recreo</t>
  </si>
  <si>
    <t>Inversion Inicial CC Recreo</t>
  </si>
  <si>
    <t>GASTOS DE ADMINISTRACIÓN QUICENTRO SUR</t>
  </si>
  <si>
    <t>Mantenimiento Equipos de Computación Quicentro Sur</t>
  </si>
  <si>
    <t>Arriendos Quicentro Sur</t>
  </si>
  <si>
    <t>Agua Quicentro Sur</t>
  </si>
  <si>
    <t>Luz Quicentro Sur</t>
  </si>
  <si>
    <t>Teléfonos Quicentro Sur</t>
  </si>
  <si>
    <t>Teléfono celular Quincentro Sur</t>
  </si>
  <si>
    <t>Servicio de internet y Tv Cable Quicentro Sur</t>
  </si>
  <si>
    <t>Utiles de Oficinas Quicentro Sur</t>
  </si>
  <si>
    <t>Vigilancia Quicentro Sur</t>
  </si>
  <si>
    <t>Impuestos InteresesMultas y Permisos Quicentro Sur</t>
  </si>
  <si>
    <t>Refrigerios Quicentro Sur</t>
  </si>
  <si>
    <t>Gas Quicentro Sur</t>
  </si>
  <si>
    <t>Transporte y Moviliización Quicentro Sur</t>
  </si>
  <si>
    <t>Publicidad y Mercadeo Quicentro Sur</t>
  </si>
  <si>
    <t>Servicio de Imprenta Quicentro Sur</t>
  </si>
  <si>
    <t>Mantenimiento reparaciones y limpieza Local Quicentro Sur</t>
  </si>
  <si>
    <t>Mantenimiento y adecuaciones Cuartos Fríos Quicentro Sur</t>
  </si>
  <si>
    <t>Mantenimeinto y adecuaciones instalaciones de gas Quicentro Sur</t>
  </si>
  <si>
    <t>Gastos de Amortización - Concesiones Quicentro Sur</t>
  </si>
  <si>
    <t>Artículos de limpieza Quicentro Sur</t>
  </si>
  <si>
    <t>Artículos de Cocina Quicentro Sur</t>
  </si>
  <si>
    <t>Inversion Inicial Quicentro Sur</t>
  </si>
  <si>
    <t>GASTOS ADMINISTRATIVOS SAN LUIS</t>
  </si>
  <si>
    <t>Mantenimiento Equipos de Computación San Luis</t>
  </si>
  <si>
    <t>Arriendos San Luis</t>
  </si>
  <si>
    <t>Agua San Luis</t>
  </si>
  <si>
    <t>Luz San Luis</t>
  </si>
  <si>
    <t>Teléfonos San Luis</t>
  </si>
  <si>
    <t>Teléfono Celular San Luis</t>
  </si>
  <si>
    <t>Servicio de Internet  TV Cable San Luis</t>
  </si>
  <si>
    <t>Utiles de Oficina San Luis</t>
  </si>
  <si>
    <t>Vigilancia San Luis</t>
  </si>
  <si>
    <t>Impuestos Intereses Multas y Permisos San Luis</t>
  </si>
  <si>
    <t>Refrigerios San Luis</t>
  </si>
  <si>
    <t>Gas San Luis</t>
  </si>
  <si>
    <t>Transpote y Movilización San Luis</t>
  </si>
  <si>
    <t>Publicidad y Mercadeo San Luis</t>
  </si>
  <si>
    <t>Servicio de Imprenta San Luis</t>
  </si>
  <si>
    <t>Mantenimiento reparaciones y limpieza San Luis</t>
  </si>
  <si>
    <t>Mantenimiento y adecuaciones Cuartos Fríos San Luis</t>
  </si>
  <si>
    <t>Mantenimiento y adecuaciones instalaciones de gas San Luis</t>
  </si>
  <si>
    <t>Gastos de Amortización - Concesiones San Luis</t>
  </si>
  <si>
    <t>Artículos de Limpieza San Luis</t>
  </si>
  <si>
    <t>Artículos de Cocina San Luis</t>
  </si>
  <si>
    <t>Inversion Inicial San Luis</t>
  </si>
  <si>
    <t>GASTOS ADMINISTRATIVOS LAGUNA MALL</t>
  </si>
  <si>
    <t>Mantenimiento Equipos de Computación Laguna Mall</t>
  </si>
  <si>
    <t>Arriendos Laguna Mall</t>
  </si>
  <si>
    <t>Agua Laguna Mall</t>
  </si>
  <si>
    <t>Luz Laguna Mall</t>
  </si>
  <si>
    <t>Teléfonos Laguna Mall</t>
  </si>
  <si>
    <t>Teléfono Celular Laguna Mall</t>
  </si>
  <si>
    <t>Servicio de Internet  TV Cable Laguna Mall</t>
  </si>
  <si>
    <t>Utiles de Oficina Laguna Mall</t>
  </si>
  <si>
    <t>Vigilancia Laguna Mall</t>
  </si>
  <si>
    <t>Impuestos Intereses Multas y Permisos Laguna Mall</t>
  </si>
  <si>
    <t>Refrigerios Laguna Mall</t>
  </si>
  <si>
    <t>Gas Laguna Mall</t>
  </si>
  <si>
    <t>Transpote y Movilización Laguna Mall</t>
  </si>
  <si>
    <t>Publicidad y Mercadeo Laguna Mall</t>
  </si>
  <si>
    <t>Servicio de Imprenta Laguna Mall</t>
  </si>
  <si>
    <t>Mantenimiento reparaciones y limpieza Laguna Mall</t>
  </si>
  <si>
    <t>Mantenimiento y adecuaciones Cuartos Fríos Laguna Mall</t>
  </si>
  <si>
    <t>Mantenimiento y adecuaciones instalaciones de gas Laguna Mall</t>
  </si>
  <si>
    <t>Gastos de Amortización - Concesiones Laguna Mall</t>
  </si>
  <si>
    <t>Artículos de Limpieza Laguna Mall</t>
  </si>
  <si>
    <t>Artículos de Cocina Laguna Mall</t>
  </si>
  <si>
    <t>Inversion Inicial Laguna Mall</t>
  </si>
  <si>
    <t>GASTOS ADMINISTRATIVOS MALL DE LOS ANDES</t>
  </si>
  <si>
    <t>Mantenimiento Equipos de Computación Mall de Los Andes</t>
  </si>
  <si>
    <t>Arriendos Mall de Los Andes</t>
  </si>
  <si>
    <t>Agua Mall de Los Andes</t>
  </si>
  <si>
    <t>Luz Mall de Los Andes</t>
  </si>
  <si>
    <t>Teléfonos Mall de Los Andes</t>
  </si>
  <si>
    <t>Teléfono Celular Mall de Los Andes</t>
  </si>
  <si>
    <t>Servicio de Internet  TV Cable Mall de Los Andes</t>
  </si>
  <si>
    <t>Utiles de Oficina Mall de Los Andes</t>
  </si>
  <si>
    <t>Vigilancia Mall de Los Andes</t>
  </si>
  <si>
    <t>Impuestos Intereses Multas y Permisos Mall de Los Andes</t>
  </si>
  <si>
    <t>Refrigerios Mall de Los Andes</t>
  </si>
  <si>
    <t>Gas Mall de Los Andes</t>
  </si>
  <si>
    <t>Transpote y Movilización Mall de Los Andes</t>
  </si>
  <si>
    <t>Publicidad y Mercadeo Mall de Los Andes</t>
  </si>
  <si>
    <t>Servicio de Imprenta Mall de Los Andes</t>
  </si>
  <si>
    <t>Mantenimiento reparaciones y limpieza Mall de Los Andes</t>
  </si>
  <si>
    <t>Mantenimiento y adecuaciones Cuartos Fríos Mall de Los Andes</t>
  </si>
  <si>
    <t>Mantenimiento y adecuaciones instalaciones de gas Mall de Los Andes</t>
  </si>
  <si>
    <t>Gastos de Amortización - Concesiones Mall de Los Andes</t>
  </si>
  <si>
    <t>Artículos de Limpieza Mall de Los Andes</t>
  </si>
  <si>
    <t>Artículos de Cocina Mall de Los Andes</t>
  </si>
  <si>
    <t>Inversion Inicial Los Andes</t>
  </si>
  <si>
    <t>GASTOS ADMINISTRATIVOS MALL EL JARDÍN</t>
  </si>
  <si>
    <t>Mantenimiento Equipos de Computación Mall El Jardín</t>
  </si>
  <si>
    <t>Arriendos Mall El Jardín</t>
  </si>
  <si>
    <t>Agua Mall El Jardín</t>
  </si>
  <si>
    <t>Luz Mall El Jardín</t>
  </si>
  <si>
    <t>Teléfonos Mall El Jardín</t>
  </si>
  <si>
    <t>Teléfono Celular Mall El Jardín</t>
  </si>
  <si>
    <t>Servicio de Internet  TV Cable Mall El Jardín</t>
  </si>
  <si>
    <t>Utiles de Oficina Mall El Jardín</t>
  </si>
  <si>
    <t>Vigilancia Mall El Jardín</t>
  </si>
  <si>
    <t>Impuestos Intereses Multas y Permisos Mall El Jardín</t>
  </si>
  <si>
    <t>Refrigerios Mall El Jardín</t>
  </si>
  <si>
    <t>Gas Mall El Jardín</t>
  </si>
  <si>
    <t>Transpote y Movilización Mall El Jardín</t>
  </si>
  <si>
    <t>Publicidad y Mercadeo Mall El Jardín</t>
  </si>
  <si>
    <t>Servicio de Imprenta Mall El Jardín</t>
  </si>
  <si>
    <t>Mantenimiento reparaciones y limpieza Mall El Jardín</t>
  </si>
  <si>
    <t>Mantenimiento y adecuaciones Cuartos Fríos Mall El Jardín</t>
  </si>
  <si>
    <t>Mantenimiento y adecuaciones instalaciones de gas Mall El Jardín</t>
  </si>
  <si>
    <t>Gastos de Amortización - Concesiones Mall El Jardín</t>
  </si>
  <si>
    <t>Artículos de Limpieza Mall El Jardín</t>
  </si>
  <si>
    <t>Artículos de Cocina Mall El Jardín</t>
  </si>
  <si>
    <t>Inversion Inicial Mall El Jardín</t>
  </si>
  <si>
    <t>GASTOS ADMINISTRATIVOS PORTAL SHOPPING CARAPUNGO</t>
  </si>
  <si>
    <t>Mantenimiento Equipos de Computación El Portal</t>
  </si>
  <si>
    <t>Arriendos El Portal</t>
  </si>
  <si>
    <t>Agua El Portal</t>
  </si>
  <si>
    <t>Luz El Portal</t>
  </si>
  <si>
    <t>Teléfonos El Portal</t>
  </si>
  <si>
    <t>Teléfono Celular El Portal</t>
  </si>
  <si>
    <t>Servicio de Internet  TV Cable El Portal</t>
  </si>
  <si>
    <t>Utiles de Oficina El Portal</t>
  </si>
  <si>
    <t>Vigilancia El Portal</t>
  </si>
  <si>
    <t>Impuestos Intereses Multas y Permisos El Portal</t>
  </si>
  <si>
    <t>Refrigerios El Portal</t>
  </si>
  <si>
    <t>Gas El Portal</t>
  </si>
  <si>
    <t>Transporte y Movilización El Portal</t>
  </si>
  <si>
    <t>Publicidad y Mercadeo El Portal</t>
  </si>
  <si>
    <t>Servicio de Imprenta El Portal</t>
  </si>
  <si>
    <t>Mantenimiento reparaciones y limpieza El Portal</t>
  </si>
  <si>
    <t>Mantenimiento y adecuaciones Cuartos Fríos El Portal</t>
  </si>
  <si>
    <t>Mantenimiento y adecuaciones instalaciones de gas El Portal</t>
  </si>
  <si>
    <t>Gastos de Amortización - Concesiones El Portal</t>
  </si>
  <si>
    <t>Artículos de Limpieza El Portal</t>
  </si>
  <si>
    <t>Artículos de Cocina El Portal</t>
  </si>
  <si>
    <t>Inversión Inicial Portal Shopping Carapungo</t>
  </si>
  <si>
    <t>GASTOS ADMINISTRATIVOS QUICENTRO NORTE</t>
  </si>
  <si>
    <t>Mantenimiento Equipos de Computación Quicentro Norte</t>
  </si>
  <si>
    <t>Arriendos Quicentro Norte</t>
  </si>
  <si>
    <t>Agua Quicentro Norte</t>
  </si>
  <si>
    <t>Luz Quicentro Norte</t>
  </si>
  <si>
    <t>Teléfonos Quicentro Norte</t>
  </si>
  <si>
    <t>Teléfono Celular Quicentro Norte</t>
  </si>
  <si>
    <t>Servicio de Internet  TV Cable Quicentro Norte</t>
  </si>
  <si>
    <t>Utiles de Oficina Quicentro Norte</t>
  </si>
  <si>
    <t>Vigilancia Quicentro Norte</t>
  </si>
  <si>
    <t>Impuestos Intereses Multas y Permisos Quicentro Norte</t>
  </si>
  <si>
    <t>Refrigerios Quicentro Norte</t>
  </si>
  <si>
    <t>Gas Quicentro Norte</t>
  </si>
  <si>
    <t>Transporte y Movilización Quicentro Norte</t>
  </si>
  <si>
    <t>Publicidad y Mercadeo Quicentro Norte</t>
  </si>
  <si>
    <t>Servicio de Imprenta Quicentro Norte</t>
  </si>
  <si>
    <t>Mantenimiento reparaciones y limpieza Quicentro Norte</t>
  </si>
  <si>
    <t>Mantenimiento y adecuaciones Cuartos Fríos Quicentro Norte</t>
  </si>
  <si>
    <t>Mantenimiento y adecuaciones instalaciones de gas Quicentro Norte</t>
  </si>
  <si>
    <t>Gastos de Amortización - Concesiones Quicentro Norte</t>
  </si>
  <si>
    <t>Artículos de Limpieza Quicentro Norte</t>
  </si>
  <si>
    <t>Artículos de Cocina Quicentro Norte</t>
  </si>
  <si>
    <t>Inversión Inicial Quicentro Norte</t>
  </si>
  <si>
    <t>GASTOS OPERACIONALES INSUMOS</t>
  </si>
  <si>
    <t>INSUMOS LA CAROLINA</t>
  </si>
  <si>
    <t>INSUMOS PESCADO MARISCOS Y CARNE LA CAROLINA</t>
  </si>
  <si>
    <t>Insumos Pescado no procesado La Carolina</t>
  </si>
  <si>
    <t>Insumos Pescado en filete La Carolina</t>
  </si>
  <si>
    <t>Insumos Pescado de viche y cebiche La Carolina</t>
  </si>
  <si>
    <t>Insumos Pescado de encocado La Carolina</t>
  </si>
  <si>
    <t>Insumos Pescado entero La Carolina</t>
  </si>
  <si>
    <t>Insumos Pescado para encebollado La Carolina</t>
  </si>
  <si>
    <t>Insumos Camarón en cáscara La Carolina</t>
  </si>
  <si>
    <t>Insumos Camarón pelado La Carolina</t>
  </si>
  <si>
    <t>Insumos Almeja y mejillón La Carolina</t>
  </si>
  <si>
    <t>Insumos Calamar no procesado La Carolina</t>
  </si>
  <si>
    <t>Insumos Calamar procesado La Carolina</t>
  </si>
  <si>
    <t>Insumos Cangrejo La Carolina</t>
  </si>
  <si>
    <t>Insumos Concha La Carolina</t>
  </si>
  <si>
    <t>Insumos Carne no procesada La Carolina</t>
  </si>
  <si>
    <t>Insumos Filete de carne La Carolina</t>
  </si>
  <si>
    <t>Insumos Carne de bola La Carolina</t>
  </si>
  <si>
    <t>Insumos Hueso no procesado La Carolina</t>
  </si>
  <si>
    <t>Insumos Hueso procesado en funda La Carolina</t>
  </si>
  <si>
    <t>INSUMOS VEGETALES LA CAROLINA</t>
  </si>
  <si>
    <t>Insumos Plátano La Carolina</t>
  </si>
  <si>
    <t>Insumos Limón La Carolina</t>
  </si>
  <si>
    <t>Insumos Coco La Carolina</t>
  </si>
  <si>
    <t>Insumos Vegetales para procesos en locales La Carolina</t>
  </si>
  <si>
    <t>Insumos Vegatales para procesos en planta La Carolina</t>
  </si>
  <si>
    <t>Insumos Legumbre de viche La Carolina</t>
  </si>
  <si>
    <t>Insumos Legumbre de bola La Carolina</t>
  </si>
  <si>
    <t>Insumos yuca procesada La Carolina</t>
  </si>
  <si>
    <t>INSUMOS ABARROTES LA CAROLINA</t>
  </si>
  <si>
    <t>Insumos Arroz La Carolina</t>
  </si>
  <si>
    <t>Insumos Aceite La Carolina</t>
  </si>
  <si>
    <t>Insumos Granos La Carolina</t>
  </si>
  <si>
    <t>Insumos Sal La Carolina</t>
  </si>
  <si>
    <t>Insumos Azucar La Carolina</t>
  </si>
  <si>
    <t>Insumos Harina La Carolina</t>
  </si>
  <si>
    <t>Insumos Salsa de tomate La Carolina</t>
  </si>
  <si>
    <t>Insumos Mostaza La Carolina</t>
  </si>
  <si>
    <t>Insumos Condimentos La Carolina</t>
  </si>
  <si>
    <t>Insumos Queso La Carolina</t>
  </si>
  <si>
    <t>Insumos Otros abarrotes La Carolina</t>
  </si>
  <si>
    <t>INSUMOS ARTICULOS DE EMPAQUE Y EMBALAJE LA CAROLINA</t>
  </si>
  <si>
    <t>Insumos Tarrinas La Carolina</t>
  </si>
  <si>
    <t>Insumos Platos plásticos La Carolina</t>
  </si>
  <si>
    <t>Insumos Vasos plásticos o cartón La Carolina</t>
  </si>
  <si>
    <t>Insumos Bandejas canguil La Carolina</t>
  </si>
  <si>
    <t>Insumos Individuales servilletas La Carolina</t>
  </si>
  <si>
    <t>Insumos Otros contenedores La Carolina</t>
  </si>
  <si>
    <t>Insumos Cubiertos plásticos La Carolina</t>
  </si>
  <si>
    <t>Insumos Sorbetes palillos La Carolina</t>
  </si>
  <si>
    <t>Insumos Fundas plásticas La Carolina</t>
  </si>
  <si>
    <t>Insumos Fundas de papel La Carolina</t>
  </si>
  <si>
    <t>Insumos Otros materiales de embalaje La Carolina</t>
  </si>
  <si>
    <t>Insumos Cintas de impresión La Carolina</t>
  </si>
  <si>
    <t>Insumos Libretín de notas de pedido La Carolina</t>
  </si>
  <si>
    <t>INSUMOS LIMPIEZA LA CAROLINA</t>
  </si>
  <si>
    <t>Insumos Productos químicos para limpieza La Carolina</t>
  </si>
  <si>
    <t>Insumos Artículos para limpieza La Carolina</t>
  </si>
  <si>
    <t>Insumos Fundas para basura La Carolina</t>
  </si>
  <si>
    <t>Insumos Prendas para uso del personal La Carolina</t>
  </si>
  <si>
    <t>INSUMOS BEBIDAS LA CAROLINA</t>
  </si>
  <si>
    <t>Insumos Gaseosas agua y té La Carolina</t>
  </si>
  <si>
    <t>Insumos Cerveza La Carolina</t>
  </si>
  <si>
    <t>INSUMOS VAJILLA Y COCINA LA CAROLINA</t>
  </si>
  <si>
    <t>Insumos Vajilla La Carolina</t>
  </si>
  <si>
    <t>Insumos Cubiertos metálicos La Carolina</t>
  </si>
  <si>
    <t>Insumos Menaje de cocina La Carolina</t>
  </si>
  <si>
    <t>INSUMOS COMIDA DEL PERSONAL LA CAROLINA</t>
  </si>
  <si>
    <t>Insumos Carnes para comida del personal La Carolina</t>
  </si>
  <si>
    <t>Insumos Vegetales para comida del personal La Carolina</t>
  </si>
  <si>
    <t>Insumos Enlatados para comida del personal La Carolina</t>
  </si>
  <si>
    <t>Insumos Otros alimentos para comida del personal La Carolina</t>
  </si>
  <si>
    <t>INSUMOS COMPRAS POR VENTAS LA CAROLINA</t>
  </si>
  <si>
    <t>D</t>
  </si>
  <si>
    <t>Insumos Compras por Ventas La Carolina</t>
  </si>
  <si>
    <t>INSUMOS PLAZA DE TOROS</t>
  </si>
  <si>
    <t>INSUMOS PESCADO MARISCOS Y CARNE PLAZA DE TOROS</t>
  </si>
  <si>
    <t>Insumos Pescado no procesado Plaza de Toros</t>
  </si>
  <si>
    <t>Insumos Pescado en filete Plaza de Toros</t>
  </si>
  <si>
    <t>Insumos Pescado de viche y cebiche Plaza de Toros</t>
  </si>
  <si>
    <t>Insumos Pescado de encocado Plaza de Toros</t>
  </si>
  <si>
    <t>Insumos Pescado entero Plaza de Toros</t>
  </si>
  <si>
    <t>Insumos Camarón en cáscara Plaza de Toros</t>
  </si>
  <si>
    <t>Insumos Camarón pelado Plaza de Toros</t>
  </si>
  <si>
    <t>Insumos Almeja y mejillón Plaza de Toros</t>
  </si>
  <si>
    <t>Insumos Calamar no procesado Plaza de Toros</t>
  </si>
  <si>
    <t>Insumos Calamar procesado Plaza de Toros</t>
  </si>
  <si>
    <t>Insumos Cangrejo Plaza de Toros</t>
  </si>
  <si>
    <t>Insumos Concha Plaza de Toros</t>
  </si>
  <si>
    <t>Insumos Carne no procesada Plaza de Toros</t>
  </si>
  <si>
    <t>Insumos Filete de carne Plaza de Toros</t>
  </si>
  <si>
    <t>Insumos Carne de bola Plaza de Toros</t>
  </si>
  <si>
    <t>Insumos Hueso no procesado Plaza de Toros</t>
  </si>
  <si>
    <t>Insumos Hueso procesado en funda Plaza de Toros</t>
  </si>
  <si>
    <t>INSUMOS VEGETALES PLAZA DE TOROS</t>
  </si>
  <si>
    <t>Insumos Plátano Plaza de Toros</t>
  </si>
  <si>
    <t>Insumos Limón Plaza de Toros</t>
  </si>
  <si>
    <t>Insumos Coco Plaza de Toros</t>
  </si>
  <si>
    <t>Insumos Vegetales para procesos en locales Plaza de Toros</t>
  </si>
  <si>
    <t>Insumos Vegatales para procesos en planta Plaza de Toros</t>
  </si>
  <si>
    <t>Insumos Legumbre de viche Plaza de Toros</t>
  </si>
  <si>
    <t>Insumos Legumbre de bola Plaza de Toros</t>
  </si>
  <si>
    <t>INSUMOS ABARROTES PLAZA DE TOROS</t>
  </si>
  <si>
    <t>Insumos Arroz Plaza de Toros</t>
  </si>
  <si>
    <t>Insumos Aceite Plaza de Toros</t>
  </si>
  <si>
    <t>Insumos Granos Plaza de Toros</t>
  </si>
  <si>
    <t>Insumos Sal Plaza de Toros</t>
  </si>
  <si>
    <t>Insumos Azucar Plaza de Toros</t>
  </si>
  <si>
    <t>Insumos Harina Plaza de Toros</t>
  </si>
  <si>
    <t>Insumos Salsa de tomate Plaza de Toros</t>
  </si>
  <si>
    <t>Insumos Mostaza Plaza de Toros</t>
  </si>
  <si>
    <t>Insumos Condimentos Plaza de Toros</t>
  </si>
  <si>
    <t>Insumos Queso Plaza de Toros</t>
  </si>
  <si>
    <t>Insumos Otros abarrotes Plaza de Toros</t>
  </si>
  <si>
    <t>INSUMOS ARTICULOS DE EMPAQUE Y EMBALAJE PLAZA DE TOROS</t>
  </si>
  <si>
    <t>Insumos Tarrinas Plaza de Toros</t>
  </si>
  <si>
    <t>Insumos Platos plásticos Plaza de Toros</t>
  </si>
  <si>
    <t>Insumos Vasos plásticos o cartón Plaza de Toros</t>
  </si>
  <si>
    <t>Insumos Bandejas canguil Plaza de Toros</t>
  </si>
  <si>
    <t>Insumos Individuales servilletas Plaza de Toros</t>
  </si>
  <si>
    <t>Insumos Otros contenedores Plaza de Toros</t>
  </si>
  <si>
    <t>Insumos Cubiertos plásticos Plaza de Toros</t>
  </si>
  <si>
    <t>Insumos Sorbetes palillos Plaza de Toros</t>
  </si>
  <si>
    <t>Insumos Fundas plásticas Plaza de Toros</t>
  </si>
  <si>
    <t>Insumos Fundas de papel Plaza de Toros</t>
  </si>
  <si>
    <t>Insumos Otros materiales de embalaje Plaza de Toros</t>
  </si>
  <si>
    <t>Insumos Cintas de impresión Plaza de Toros</t>
  </si>
  <si>
    <t>Insumos Libretín de notas de pedido Plaza de Toros</t>
  </si>
  <si>
    <t>INSUMOS LIMPIEZA PLAZA DE TOROS</t>
  </si>
  <si>
    <t>Insumos Productos químicos para limpieza Plaza de Toros</t>
  </si>
  <si>
    <t>Insumos Artículos para limpieza Plaza de Toros</t>
  </si>
  <si>
    <t>Insumos Fundas para basura Plaza de Toros</t>
  </si>
  <si>
    <t>Insumos Prendas para uso del personal Plaza de Toros</t>
  </si>
  <si>
    <t>INSUMOS BEBIDAS PLAZA DE TOROS</t>
  </si>
  <si>
    <t>Insumos Gaseosas agua y té Plaza de Toros</t>
  </si>
  <si>
    <t>Insumos Cerveza Plaza de Toros</t>
  </si>
  <si>
    <t>INSUMOS VAJILLA Y COCINA PLAZA DE TOROS</t>
  </si>
  <si>
    <t>Insumos Vajilla Plaza de Toros</t>
  </si>
  <si>
    <t>Insumos Cubiertos metálicos Plaza de Toros</t>
  </si>
  <si>
    <t>Insumos Menaje de cocina Plaza de Toros</t>
  </si>
  <si>
    <t>INSUMOS COMIDA DEL PERSONAL PLAZA DE TOROS</t>
  </si>
  <si>
    <t>Insumos Carnes para comida del personal Plaza de Toros</t>
  </si>
  <si>
    <t>Insumos Vegetales para comida del personal Plaza de Toros</t>
  </si>
  <si>
    <t>Insumos Enlatados para comida del personal Plaza de Toros</t>
  </si>
  <si>
    <t>Insumos Otros alimentos para comida del personal Plaza de Toros</t>
  </si>
  <si>
    <t>INSUMOS COMPRAS POR VENTAS PLAZA DE TOROS</t>
  </si>
  <si>
    <t>Insumos Compras por Ventas Plaza de Toros</t>
  </si>
  <si>
    <t>INSUMOS LA MAGDALENA</t>
  </si>
  <si>
    <t>INSUMOS PESCADO MARISCOS Y CARNE LA MAGDALENA</t>
  </si>
  <si>
    <t>Insumos Pescado no procesado La Magdalena</t>
  </si>
  <si>
    <t>Insumos Pescado en filete La Magdalena</t>
  </si>
  <si>
    <t>Insumos Pescado de viche y cebiche La Magdalena</t>
  </si>
  <si>
    <t>Insumos Pescado de encocado La Magdalena</t>
  </si>
  <si>
    <t>Insumos Pescado entero La Magdalena</t>
  </si>
  <si>
    <t>Insumos Camarón en cáscara La Magdalena</t>
  </si>
  <si>
    <t>Insumos Camarón pelado La Magdalena</t>
  </si>
  <si>
    <t>Insumos Almeja y mejillón La Magdalena</t>
  </si>
  <si>
    <t>Insumos Calamar no procesado La Magdalena</t>
  </si>
  <si>
    <t>Insumos Calamar procesado La Magdalena</t>
  </si>
  <si>
    <t>Insumos Cangrejo La Magdalena</t>
  </si>
  <si>
    <t>Insumos Concha La Magdalena</t>
  </si>
  <si>
    <t>Insumos Carne no procesada La Magdalena</t>
  </si>
  <si>
    <t>Insumos Filete de carne La Magdalena</t>
  </si>
  <si>
    <t>Insumos Carne de bola La Magdalena</t>
  </si>
  <si>
    <t>Insumos Hueso no procesado La Magdalena</t>
  </si>
  <si>
    <t>Insumos Hueso procesado en funda La Magdalena</t>
  </si>
  <si>
    <t>INSUMOS VEGETALES LA MAGDALENA</t>
  </si>
  <si>
    <t>Insumos Plátano La Magdalena</t>
  </si>
  <si>
    <t>Insumos Limón La Magdalena</t>
  </si>
  <si>
    <t>Insumos Coco La Magdalena</t>
  </si>
  <si>
    <t>Insumos Vegetales para procesos en locales La Magdalena</t>
  </si>
  <si>
    <t>Insumos Vegatales para procesos en planta La Magdalena</t>
  </si>
  <si>
    <t>Insumos Legumbre de viche La Magdalena</t>
  </si>
  <si>
    <t>Insumos Legumbre de bola La Magdalena</t>
  </si>
  <si>
    <t>INSUMOS ABARROTES LA MAGDALENA</t>
  </si>
  <si>
    <t>Insumos Arroz La Magdalena</t>
  </si>
  <si>
    <t>Insumos Aceite La Magdalena</t>
  </si>
  <si>
    <t>Insumos Granos La Magdalena</t>
  </si>
  <si>
    <t>Insumos Sal La Magdalena</t>
  </si>
  <si>
    <t>Insumos Azucar La Magdalena</t>
  </si>
  <si>
    <t>Insumos Harina La Magdalena</t>
  </si>
  <si>
    <t>Insumos Salsa de tomate La Magdalena</t>
  </si>
  <si>
    <t>Insumos Mostaza La Magdalena</t>
  </si>
  <si>
    <t>Insumos Condimentos La Magdalena</t>
  </si>
  <si>
    <t>Insumos Queso La Magdalena</t>
  </si>
  <si>
    <t>Insumos Otros abarrotes La Magdalena</t>
  </si>
  <si>
    <t>INSUMOS ARTICULOS DE EMPAQUE Y EMBALAJE LA MAGDALENA</t>
  </si>
  <si>
    <t>Insumos Tarrinas La Magdalena</t>
  </si>
  <si>
    <t>Insumos Platos plásticos La Magdalena</t>
  </si>
  <si>
    <t>Insumos Vasos plásticos o cartón La Magdalena</t>
  </si>
  <si>
    <t>Insumos Bandejas canguil La Magdalena</t>
  </si>
  <si>
    <t>Insumos Individuales servilletas La Magdalena</t>
  </si>
  <si>
    <t>Insumos Otros contenedores La Magdalena</t>
  </si>
  <si>
    <t>Insumos Cubiertos plásticos La Magdalena</t>
  </si>
  <si>
    <t>Insumos Sorbetes palillos La Magdalena</t>
  </si>
  <si>
    <t>Insumos Fundas plásticas La Magdalena</t>
  </si>
  <si>
    <t>Insumos Fundas de papel La Magdalena</t>
  </si>
  <si>
    <t>Insumos Otros materiales de embalaje La Magdalena</t>
  </si>
  <si>
    <t>Insumos Cintas de impresión La Magdalena</t>
  </si>
  <si>
    <t>Insumos Libretín de notas de pedido La Magdalena</t>
  </si>
  <si>
    <t>INSUMOS LIMPIEZA LA MAGDALENA</t>
  </si>
  <si>
    <t>Insumos Productos químicos para limpieza La Magdalena</t>
  </si>
  <si>
    <t>Insumos Artículos para limpieza La Magdalena</t>
  </si>
  <si>
    <t>Insumos Fundas para basura La Magdalena</t>
  </si>
  <si>
    <t>Insumos Prendas para uso del personal La Magdalena</t>
  </si>
  <si>
    <t>INSUMOS BEBIDAS LA MAGDALENA</t>
  </si>
  <si>
    <t>Insumos Gaseosas agua y té La Magdalena</t>
  </si>
  <si>
    <t>Insumos Cerveza La Magdalena</t>
  </si>
  <si>
    <t>INSUMOS VAJILLA Y COCINA LA MAGDALENA</t>
  </si>
  <si>
    <t>Insumos Vajilla La Magdalena</t>
  </si>
  <si>
    <t>Insumos Cubiertos metálicos La Magdalena</t>
  </si>
  <si>
    <t>Insumos Menaje de cocina La Magdalena</t>
  </si>
  <si>
    <t>INSUMOS COMIDA DEL PERSONAL LA MAGDALENA</t>
  </si>
  <si>
    <t>Insumos Carnes para comida del personal La Magdalena</t>
  </si>
  <si>
    <t>Insumos Vegetales para comida del personal La Magdalena</t>
  </si>
  <si>
    <t>Insumos Enlatados para comida del personal La Magdalena</t>
  </si>
  <si>
    <t>Insumos Otros alimentos para comida del personal La Magdalena</t>
  </si>
  <si>
    <t>INSUMOS COMPRAS POR VENTAS LA MAGDALENA</t>
  </si>
  <si>
    <t>Insumos Compras por Ventas La Magdalena</t>
  </si>
  <si>
    <t>INSUMOS SAN RAFAEL</t>
  </si>
  <si>
    <t>INSUMOS PESCADO MARISCOS Y CARNE SAN RAFAEL</t>
  </si>
  <si>
    <t>Insumos Pescado no procesado San Rafael</t>
  </si>
  <si>
    <t>Insumos Pescado en filete San Rafael</t>
  </si>
  <si>
    <t>Insumos Pescado de viche y cebiche San Rafael</t>
  </si>
  <si>
    <t>Insumos Pescado de encocado San Rafael</t>
  </si>
  <si>
    <t>Insumos Pescado entero San Rafael</t>
  </si>
  <si>
    <t>Insumos Camarón en cáscara San Rafael</t>
  </si>
  <si>
    <t>Insumos Camarón pelado San Rafael</t>
  </si>
  <si>
    <t>Insumos Almeja y mejillón San Rafael</t>
  </si>
  <si>
    <t>Insumos Calamar no procesado San Rafael</t>
  </si>
  <si>
    <t>Insumos Calamar procesado San Rafael</t>
  </si>
  <si>
    <t>Insumos Cangrejo San Rafael</t>
  </si>
  <si>
    <t>Insumos Concha San Rafael</t>
  </si>
  <si>
    <t>Insumos Carne no procesada San Rafael</t>
  </si>
  <si>
    <t>Insumos Filete de carne San Rafael</t>
  </si>
  <si>
    <t>Insumos Carne de bola San Rafael</t>
  </si>
  <si>
    <t>Insumos Hueso no procesado San Rafael</t>
  </si>
  <si>
    <t>Insumos Hueso procesado en funda San Rafael</t>
  </si>
  <si>
    <t>INSUMOS VEGETALES SAN RAFAEL</t>
  </si>
  <si>
    <t>Insumos Plátano San Rafael</t>
  </si>
  <si>
    <t>Insumos Limón San Rafael</t>
  </si>
  <si>
    <t>Insumos Coco San Rafael</t>
  </si>
  <si>
    <t>Insumos Vegetales para procesos en locales San Rafael</t>
  </si>
  <si>
    <t>Insumos Vegatales para procesos en planta San Rafael</t>
  </si>
  <si>
    <t>Insumos Legumbre de viche San Rafael</t>
  </si>
  <si>
    <t>Insumos Legumbre de bola San Rafael</t>
  </si>
  <si>
    <t>INSUMOS ABARROTES SAN RAFAEL</t>
  </si>
  <si>
    <t>Insumos Arroz San Rafael</t>
  </si>
  <si>
    <t>Insumos Aceite San Rafael</t>
  </si>
  <si>
    <t>Insumos Granos San Rafael</t>
  </si>
  <si>
    <t>Insumos Sal San Rafael</t>
  </si>
  <si>
    <t>Insumos Azucar San Rafael</t>
  </si>
  <si>
    <t>Insumos Harina San Rafael</t>
  </si>
  <si>
    <t>Insumos Salsa de tomate San Rafael</t>
  </si>
  <si>
    <t>Insumos Mostaza San Rafael</t>
  </si>
  <si>
    <t>Insumos Condimentos San Rafael</t>
  </si>
  <si>
    <t>Insumos Queso San Rafael</t>
  </si>
  <si>
    <t>Insumos Otros abarrotes San Rafael</t>
  </si>
  <si>
    <t>INSUMOS ARTICULOS DE EMPAQUE Y EMBALAJE SAN RAFAEL</t>
  </si>
  <si>
    <t>Insumos Tarrinas San Rafael</t>
  </si>
  <si>
    <t>Insumos Platos plásticos San Rafael</t>
  </si>
  <si>
    <t>Insumos Vasos plásticos o cartón San Rafael</t>
  </si>
  <si>
    <t>Insumos Bandejas canguil San Rafael</t>
  </si>
  <si>
    <t>Insumos Individuales servilletas San Rafael</t>
  </si>
  <si>
    <t>Insumos Otros contenedores San Rafael</t>
  </si>
  <si>
    <t>Insumos Cubiertos plásticos San Rafael</t>
  </si>
  <si>
    <t>Insumos Sorbetes palillos San Rafael</t>
  </si>
  <si>
    <t>Insumos Fundas plásticas San Rafael</t>
  </si>
  <si>
    <t>Insumos Fundas de papel San Rafael</t>
  </si>
  <si>
    <t>Insumos Otros materiales de embalaje San Rafael</t>
  </si>
  <si>
    <t>Insumos Cintas de impresión San Rafael</t>
  </si>
  <si>
    <t>Insumos Libretín de notas de pedido San Rafael</t>
  </si>
  <si>
    <t>INSUMOS LIMPIEZA SAN RAFAEL</t>
  </si>
  <si>
    <t>Insumos Productos químicos para limpieza San Rafael</t>
  </si>
  <si>
    <t>Insumos Artículos para limpieza San Rafael</t>
  </si>
  <si>
    <t>Insumos Fundas para basura San Rafael</t>
  </si>
  <si>
    <t>Insumos Prendas para uso del personal San Rafael</t>
  </si>
  <si>
    <t>INSUMOS BEBIDAS SAN RAFAEL</t>
  </si>
  <si>
    <t>Insumos Gaseosas agua y té San Rafael</t>
  </si>
  <si>
    <t>Insumos Cerveza San Rafael</t>
  </si>
  <si>
    <t>INSUMOS VAJILLA Y COCINA SAN RAFAEL</t>
  </si>
  <si>
    <t>Insumos Vajilla San Rafael</t>
  </si>
  <si>
    <t>Insumos Cubiertos metálicos San Rafael</t>
  </si>
  <si>
    <t>Insumos Menaje de cocina San Rafael</t>
  </si>
  <si>
    <t>INSUMOS COMIDA DEL PERSONAL SAN RAFAEL</t>
  </si>
  <si>
    <t>Insumos Carnes para comida del personal San Rafael</t>
  </si>
  <si>
    <t>Insumos Vegetales para comida del personal San Rafael</t>
  </si>
  <si>
    <t>Insumos Enlatados para comida del personal San Rafael</t>
  </si>
  <si>
    <t>Insumos Otros alimentos para comida del personal San Rafael</t>
  </si>
  <si>
    <t>INSUMOS COMPRAS POR VENTAS SAN RAFAEL</t>
  </si>
  <si>
    <t>Insumos Compras por Ventas San Rafael</t>
  </si>
  <si>
    <t>INSUMOS COTOCOLLAO</t>
  </si>
  <si>
    <t>INSUMOS PESCADO MARISCOS Y CARNE COTOCOLLAO</t>
  </si>
  <si>
    <t>Insumos Pescado no procesado Cotocollao</t>
  </si>
  <si>
    <t>Insumos Pescado en filete Cotocollao</t>
  </si>
  <si>
    <t>Insumos Pescado de viche y cebiche Cotocollao</t>
  </si>
  <si>
    <t>Insumos Pescado de encocado Cotocollao</t>
  </si>
  <si>
    <t>Insumos Pescado entero Cotocollao</t>
  </si>
  <si>
    <t>Insumos Camarón en cáscara Cotocollao</t>
  </si>
  <si>
    <t>Insumos Camarón pelado Cotocollao</t>
  </si>
  <si>
    <t>Insumos Almeja y mejillón Cotocollao</t>
  </si>
  <si>
    <t>Insumos Calamar no procesado Cotocollao</t>
  </si>
  <si>
    <t>Insumos Calamar procesado Cotocollao</t>
  </si>
  <si>
    <t>Insumos Cangrejo Cotocollao</t>
  </si>
  <si>
    <t>Insumos Concha Cotocollao</t>
  </si>
  <si>
    <t>Insumos Carne no procesada Cotocollao</t>
  </si>
  <si>
    <t>Insumos Filete de carne Cotocollao</t>
  </si>
  <si>
    <t>Insumos Carne de bola Cotocollao</t>
  </si>
  <si>
    <t>Insumos Hueso no procesado Cotocollao</t>
  </si>
  <si>
    <t>Insumos Hueso procesado en funda Cotocollao</t>
  </si>
  <si>
    <t>INSUMOS VEGETALES COTOCOLLAO</t>
  </si>
  <si>
    <t>Insumos Plátano Cotocollao</t>
  </si>
  <si>
    <t>Insumos Limón Cotocollao</t>
  </si>
  <si>
    <t>Insumos Coco Cotocollao</t>
  </si>
  <si>
    <t>Insumos Vegetales para procesos en locales Cotocollao</t>
  </si>
  <si>
    <t>Insumos Vegatales para procesos en planta Cotocollao</t>
  </si>
  <si>
    <t>Insumos Legumbre de viche Cotocollao</t>
  </si>
  <si>
    <t>Insumos Legumbre de bola Cotocollao</t>
  </si>
  <si>
    <t>INSUMOS ABARROTES COTOCOLLAO</t>
  </si>
  <si>
    <t>Insumos Arroz Cotocollao</t>
  </si>
  <si>
    <t>Insumos Aceite Cotocollao</t>
  </si>
  <si>
    <t>Insumos Granos Cotocollao</t>
  </si>
  <si>
    <t>Insumos Sal Cotocollao</t>
  </si>
  <si>
    <t>Insumos Azucar Cotocollao</t>
  </si>
  <si>
    <t>Insumos Harina Cotocollao</t>
  </si>
  <si>
    <t>Insumos Salsa de tomate Cotocollao</t>
  </si>
  <si>
    <t>Insumos Mostaza Cotocollao</t>
  </si>
  <si>
    <t>Insumos Condimentos Cotocollao</t>
  </si>
  <si>
    <t>Insumos Queso Cotocollao</t>
  </si>
  <si>
    <t>Insumos Otros abarrotes Cotocollao</t>
  </si>
  <si>
    <t>INSUMOS ARTICULOS DE EMPAQUE Y EMBALAJE COTOCOLLAO</t>
  </si>
  <si>
    <t>Insumos Tarrinas Cotocollao</t>
  </si>
  <si>
    <t>Insumos Platos plásticos Cotocollao</t>
  </si>
  <si>
    <t>Insumos Vasos plásticos o cartón Cotocollao</t>
  </si>
  <si>
    <t>Insumos Bandejas canguil Cotocollao</t>
  </si>
  <si>
    <t>Insumos Individuales servilletas Cotocollao</t>
  </si>
  <si>
    <t>Insumos Otros contenedores Cotocollao</t>
  </si>
  <si>
    <t>Insumos Cubiertos plásticos Cotocollao</t>
  </si>
  <si>
    <t>Insumos Sorbetes palillos Cotocollao</t>
  </si>
  <si>
    <t>Insumos Fundas plásticas Cotocollao</t>
  </si>
  <si>
    <t>Insumos Fundas de papel Cotocollao</t>
  </si>
  <si>
    <t>Insumos Otros materiales de embalaje Cotocollao</t>
  </si>
  <si>
    <t>Insumos Cintas de impresión Cotocollao</t>
  </si>
  <si>
    <t>Insumos Libretín de notas de pedido Cotocollao</t>
  </si>
  <si>
    <t>INSUMOS LIMPIEZA COTOCOLLAO</t>
  </si>
  <si>
    <t>Insumos Productos químicos para limpieza Cotocollao</t>
  </si>
  <si>
    <t>Insumos Artículos para limpieza Cotocollao</t>
  </si>
  <si>
    <t>Insumos Fundas para basura Cotocollao</t>
  </si>
  <si>
    <t>Insumos Prendas para uso del personal Cotocollao</t>
  </si>
  <si>
    <t>INSUMOS BEBIDAS COTOCOLLAO</t>
  </si>
  <si>
    <t>Insumos Gaseosas agua y té Cotocollao</t>
  </si>
  <si>
    <t>Insumos Cerveza Cotocollao</t>
  </si>
  <si>
    <t>INSUMOS VAJILLA Y COCINA COTOCOLLAO</t>
  </si>
  <si>
    <t>Insumos Vajilla Cotocollao</t>
  </si>
  <si>
    <t>Insumos Cubiertos metálicos Cotocollao</t>
  </si>
  <si>
    <t>Insumos Menaje de cocina Cotocollao</t>
  </si>
  <si>
    <t>INSUMOS COMIDA DEL PERSONAL COTOCOLLAO</t>
  </si>
  <si>
    <t>Insumos Carnes para comida del personal Cotocollao</t>
  </si>
  <si>
    <t>Insumos Vegetales para comida del personal Cotocollao</t>
  </si>
  <si>
    <t>Insumos Enlatados para comida del personal Cotocollao</t>
  </si>
  <si>
    <t>Insumos Otros alimentos para comida del personal Cotocollao</t>
  </si>
  <si>
    <t>INSUMOS COMPRAS POR VENTAS COTOCOLLAO</t>
  </si>
  <si>
    <t>Insumos Compras por Ventas Cotocollao</t>
  </si>
  <si>
    <t>INSUMOS EL RECREO</t>
  </si>
  <si>
    <t>INSUMOS PESCADO MARISCOS Y CARNE EL RECREO</t>
  </si>
  <si>
    <t>Insumos Pescado no procesado El Recreo</t>
  </si>
  <si>
    <t>Insumos Pescado en filete El Recreo</t>
  </si>
  <si>
    <t>Insumos Pescado de viche y cebiche El Recreo</t>
  </si>
  <si>
    <t>Insumos Pescado de encocado El Recreo</t>
  </si>
  <si>
    <t>Insumos Pescado entero El Recreo</t>
  </si>
  <si>
    <t>Insumos Camarón en cáscara El Recreo</t>
  </si>
  <si>
    <t>Insumos Camarón pelado El Recreo</t>
  </si>
  <si>
    <t>Insumos Almeja y mejillón El Recreo</t>
  </si>
  <si>
    <t>Insumos Calamar no procesado El Recreo</t>
  </si>
  <si>
    <t>Insumos Calamar procesado El Recreo</t>
  </si>
  <si>
    <t>Insumos Cangrejo El Recreo</t>
  </si>
  <si>
    <t>Insumos Concha El Recreo</t>
  </si>
  <si>
    <t>Insumos Carne no procesada El Recreo</t>
  </si>
  <si>
    <t>Insumos Filete de carne El Recreo</t>
  </si>
  <si>
    <t>Insumos Carne de bola El Recreo</t>
  </si>
  <si>
    <t>Insumos Hueso no procesado El Recreo</t>
  </si>
  <si>
    <t>Insumos Hueso procesado en funda El Recreo</t>
  </si>
  <si>
    <t>INSUMOS VEGETALES EL RECREO</t>
  </si>
  <si>
    <t>Insumos Plátano El Recreo</t>
  </si>
  <si>
    <t>Insumos Limón El Recreo</t>
  </si>
  <si>
    <t>Insumos Coco El Recreo</t>
  </si>
  <si>
    <t>Insumos Vegetales para procesos en locales El Recreo</t>
  </si>
  <si>
    <t>Insumos Vegatales para procesos en planta El Recreo</t>
  </si>
  <si>
    <t>Insumos Legumbre de viche El Recreo</t>
  </si>
  <si>
    <t>Insumos Legumbre de bola El Recreo</t>
  </si>
  <si>
    <t>INSUMOS ABARROTES EL RECREO</t>
  </si>
  <si>
    <t>Insumos Arroz El Recreo</t>
  </si>
  <si>
    <t>Insumos Aceite El Recreo</t>
  </si>
  <si>
    <t>Insumos Granos El Recreo</t>
  </si>
  <si>
    <t>Insumos Sal El Recreo</t>
  </si>
  <si>
    <t>Insumos Azucar El Recreo</t>
  </si>
  <si>
    <t>Insumos Harina El Recreo</t>
  </si>
  <si>
    <t>Insumos Salsa de tomate El Recreo</t>
  </si>
  <si>
    <t>Insumos Mostaza El Recreo</t>
  </si>
  <si>
    <t>Insumos Condimentos El Recreo</t>
  </si>
  <si>
    <t>Insumos Queso El Recreo</t>
  </si>
  <si>
    <t>Insumos Otros abarrotes El Recreo</t>
  </si>
  <si>
    <t>INSUMOS ARTICULOS DE EMPAQUE Y EMBALAJE EL RECREO</t>
  </si>
  <si>
    <t>Insumos Tarrinas El Recreo</t>
  </si>
  <si>
    <t>Insumos Platos plásticos El Recreo</t>
  </si>
  <si>
    <t>Insumos Vasos plásticos o cartón El Recreo</t>
  </si>
  <si>
    <t>Insumos Bandejas canguil El Recreo</t>
  </si>
  <si>
    <t>Insumos Individuales servilletas El Recreo</t>
  </si>
  <si>
    <t>Insumos Otros contenedores El Recreo</t>
  </si>
  <si>
    <t>Insumos Cubiertos plásticos El Recreo</t>
  </si>
  <si>
    <t>Insumos Sorbetes palillos El Recreo</t>
  </si>
  <si>
    <t>Insumos Fundas plásticas El Recreo</t>
  </si>
  <si>
    <t>Insumos Fundas de papel El Recreo</t>
  </si>
  <si>
    <t>Insumos Otros materiales de embalaje El Recreo</t>
  </si>
  <si>
    <t>Insumos Cintas de impresión El Recreo</t>
  </si>
  <si>
    <t>Insumos Libretín de notas de pedido El Recreo</t>
  </si>
  <si>
    <t>INSUMOS LIMPIEZA EL RECREO</t>
  </si>
  <si>
    <t>Insumos Productos químicos para limpieza El Recreo</t>
  </si>
  <si>
    <t>Insumos Artículos para limpieza El Recreo</t>
  </si>
  <si>
    <t>Insumos Fundas para basura El Recreo</t>
  </si>
  <si>
    <t>Insumos Prendas para uso del personal El Recreo</t>
  </si>
  <si>
    <t>INSUMOS BEBIDAS EL RECREO</t>
  </si>
  <si>
    <t>Insumos Gaseosas agua y té El Recreo</t>
  </si>
  <si>
    <t>Insumos Cerveza El Recreo</t>
  </si>
  <si>
    <t>INSUMOS VAJILLA Y COCINA EL RECREO</t>
  </si>
  <si>
    <t>Insumos Vajilla El Recreo</t>
  </si>
  <si>
    <t>Insumos Cubiertos metálicos El Recreo</t>
  </si>
  <si>
    <t>Insumos Menaje de cocina El Recreo</t>
  </si>
  <si>
    <t>INSUMOS COMIDA DEL PERSONAL EL RECREO</t>
  </si>
  <si>
    <t>Insumos Carnes para comida del personal El Recreo</t>
  </si>
  <si>
    <t>Insumos Vegetales para comida del personal El Recreo</t>
  </si>
  <si>
    <t>Insumos Enlatados para comida del personal El Recreo</t>
  </si>
  <si>
    <t>Insumos Otros alimentos para comida del personal El Recreo</t>
  </si>
  <si>
    <t>INSUMOS COMPRAS POR VENTAS EL RECREO</t>
  </si>
  <si>
    <t>Insumos Compras por Ventas El Recreo</t>
  </si>
  <si>
    <t>INSUMOS QUICENTRO SUR</t>
  </si>
  <si>
    <t>INSUMOS PESCADO MARISCOS Y CARNE QUICENTRO SUR</t>
  </si>
  <si>
    <t>Insumos Pescado no procesado Quicentro Sur</t>
  </si>
  <si>
    <t>Insumos Pescado en filete Quicentro Sur</t>
  </si>
  <si>
    <t>Insumos Pescado de viche y cebiche Quicentro Sur</t>
  </si>
  <si>
    <t>Insumos Pescado de encocado Quicentro Sur</t>
  </si>
  <si>
    <t>Insumos Pescado entero Quicentro Sur</t>
  </si>
  <si>
    <t>Insumos Camarón en cáscara Quicentro Sur</t>
  </si>
  <si>
    <t>Insumos Camarón pelado Quicentro Sur</t>
  </si>
  <si>
    <t>Insumos Almeja y mejillón Quicentro Sur</t>
  </si>
  <si>
    <t>Insumos Calamar no procesado Quicentro Sur</t>
  </si>
  <si>
    <t>Insumos Calamar procesado Quicentro Sur</t>
  </si>
  <si>
    <t>Insumos Cangrejo Quicentro Sur</t>
  </si>
  <si>
    <t>Insumos Concha Quicentro Sur</t>
  </si>
  <si>
    <t>Insumos Carne no procesada Quicentro Sur</t>
  </si>
  <si>
    <t>Insumos Filete de carne Quicentro Sur</t>
  </si>
  <si>
    <t>Insumos Carne de bola Quicentro Sur</t>
  </si>
  <si>
    <t>Insumos Hueso no procesado Quicentro Sur</t>
  </si>
  <si>
    <t>Insumos Hueso procesado en funda Quicentro Sur</t>
  </si>
  <si>
    <t>INSUMOS VEGETALES QUICENTRO SUR</t>
  </si>
  <si>
    <t>Insumos Plátano Quicentro Sur</t>
  </si>
  <si>
    <t>Insumos Limón Quicentro Sur</t>
  </si>
  <si>
    <t>Insumos Coco Quicentro Sur</t>
  </si>
  <si>
    <t>Insumos Vegetales para procesos en locales Quicentro Sur</t>
  </si>
  <si>
    <t>Insumos Vegatales para procesos en planta Quicentro Sur</t>
  </si>
  <si>
    <t>Insumos Legumbre de viche Quicentro Sur</t>
  </si>
  <si>
    <t>Insumos Legumbre de bola Quicentro Sur</t>
  </si>
  <si>
    <t>INSUMOS ABARROTES QUICENTRO SUR</t>
  </si>
  <si>
    <t>Insumos Arroz Quicentro Sur</t>
  </si>
  <si>
    <t>Insumos Aceite Quicentro Sur</t>
  </si>
  <si>
    <t>Insumos Granos Quicentro Sur</t>
  </si>
  <si>
    <t>Insumos Sal Quicentro Sur</t>
  </si>
  <si>
    <t>Insumos Azucar Quicentro Sur</t>
  </si>
  <si>
    <t>Insumos Harina Quicentro Sur</t>
  </si>
  <si>
    <t>Insumos Salsa de tomate Quicentro Sur</t>
  </si>
  <si>
    <t>Insumos Mostaza Quicentro Sur</t>
  </si>
  <si>
    <t>Insumos Condimentos Quicentro Sur</t>
  </si>
  <si>
    <t>Insumos Queso Quicentro Sur</t>
  </si>
  <si>
    <t>Insumos Otros abarrotes Quicentro Sur</t>
  </si>
  <si>
    <t>INSUMOS ARTICULOS DE EMPAQUE Y EMBALAJE QUICENTRO SUR</t>
  </si>
  <si>
    <t>Insumos Tarrinas Quicentro Sur</t>
  </si>
  <si>
    <t>Insumos Platos plásticos Quicentro Sur</t>
  </si>
  <si>
    <t>Insumos Vasos plásticos o cartón Quicentro Sur</t>
  </si>
  <si>
    <t>Insumos Bandejas canguil Quicentro Sur</t>
  </si>
  <si>
    <t>Insumos Individuales servilletas Quicentro Sur</t>
  </si>
  <si>
    <t>Insumos Otros contenedores Quicentro Sur</t>
  </si>
  <si>
    <t>Insumos Cubiertos plásticos Quicentro Sur</t>
  </si>
  <si>
    <t>Insumos Sorbetes palillos Quicentro Sur</t>
  </si>
  <si>
    <t>Insumos Fundas plásticas Quicentro Sur</t>
  </si>
  <si>
    <t>Insumos Fundas de papel Quicentro Sur</t>
  </si>
  <si>
    <t>Insumos Otros materiales de embalaje Quicentro Sur</t>
  </si>
  <si>
    <t>Insumos Cintas de impresión Quicentro Sur</t>
  </si>
  <si>
    <t>Insumos Libretín de notas de pedido Quicentro Sur</t>
  </si>
  <si>
    <t>INSUMOS LIMPIEZA QUICENTRO SUR</t>
  </si>
  <si>
    <t>Insumos Productos químicos para limpieza Quicentro Sur</t>
  </si>
  <si>
    <t>Insumos Artículos para limpieza Quicentro Sur</t>
  </si>
  <si>
    <t>Insumos Fundas para basura Quicentro Sur</t>
  </si>
  <si>
    <t>Insumos Prendas para uso del personal Quicentro Sur</t>
  </si>
  <si>
    <t>INSUMOS BEBIDAS QUICENTRO SUR</t>
  </si>
  <si>
    <t>Insumos Gaseosas agua y té Quicentro Sur</t>
  </si>
  <si>
    <t>Insumos Cerveza Quicentro Sur</t>
  </si>
  <si>
    <t>INSUMOS VAJILLA Y COCINA QUICENTRO SUR</t>
  </si>
  <si>
    <t>Insumos Vajilla Quicentro Sur</t>
  </si>
  <si>
    <t>Insumos Cubiertos metálicos Quicentro Sur</t>
  </si>
  <si>
    <t>Insumos Menaje de cocina Quicentro Sur</t>
  </si>
  <si>
    <t>INSUMOS COMIDA DEL PERSONAL QUICENTRO SUR</t>
  </si>
  <si>
    <t>Insumos Carnes para comida del personal Quicentro Sur</t>
  </si>
  <si>
    <t>Insumos Vegetales para comida del personal Quicentro Sur</t>
  </si>
  <si>
    <t>Insumos Enlatados para comida del personal Quicentro Sur</t>
  </si>
  <si>
    <t>Insumos Otros alimentos para comida del personal Quicentro Sur</t>
  </si>
  <si>
    <t>INSUMOS COMPRAS POR VENTAS QUICENTRO SUR</t>
  </si>
  <si>
    <t>Insumos Compras por Ventas Quicentro Sur</t>
  </si>
  <si>
    <t>INSUMOS SAN LUIS</t>
  </si>
  <si>
    <t>INSUMOS PESCADO MARISCOS Y CARNE SAN LUIS</t>
  </si>
  <si>
    <t>Insumos Pescado no procesado San Luis</t>
  </si>
  <si>
    <t>Insumos Pescado en filete San Luis</t>
  </si>
  <si>
    <t>Insumos Pescado de viche y cebiche San Luis</t>
  </si>
  <si>
    <t>Insumos Pescado de encocado San Luis</t>
  </si>
  <si>
    <t>Insumos Pescado entero San Luis</t>
  </si>
  <si>
    <t>Insumos Camarón en cáscara San Luis</t>
  </si>
  <si>
    <t>Insumos Camarón pelado San Luis</t>
  </si>
  <si>
    <t>Insumos Almeja y mejillón San Luis</t>
  </si>
  <si>
    <t>Insumos Calamar no procesado San Luis</t>
  </si>
  <si>
    <t>Insumos Calamar procesado San Luis</t>
  </si>
  <si>
    <t>Insumos Cangrejo San Luis</t>
  </si>
  <si>
    <t>Insumos Concha San Luis</t>
  </si>
  <si>
    <t>Insumos Carne no procesada San Luis</t>
  </si>
  <si>
    <t>Insumos Filete de carne San Luis</t>
  </si>
  <si>
    <t>Insumos Carne de bola San Luis</t>
  </si>
  <si>
    <t>Insumos Hueso no procesado San Luis</t>
  </si>
  <si>
    <t>Insumos Hueso procesado en funda San Luis</t>
  </si>
  <si>
    <t>INSUMOS VEGETALES SAN LUIS</t>
  </si>
  <si>
    <t>Insumos Plátano San Luis</t>
  </si>
  <si>
    <t>Insumos Limón San Luis</t>
  </si>
  <si>
    <t>Insumos Coco San Luis</t>
  </si>
  <si>
    <t>Insumos Vegetales para procesos en locales San Luis</t>
  </si>
  <si>
    <t>Insumos Vegatales para procesos en planta San Luis</t>
  </si>
  <si>
    <t>Insumos Legumbre de viche San Luis</t>
  </si>
  <si>
    <t>Insumos Legumbre de bola San Luis</t>
  </si>
  <si>
    <t>INSUMOS ABARROTES SAN LUIS</t>
  </si>
  <si>
    <t>Insumos Arroz San Luis</t>
  </si>
  <si>
    <t>Insumos Aceite San Luis</t>
  </si>
  <si>
    <t>Insumos Granos San Luis</t>
  </si>
  <si>
    <t>Insumos Sal San Luis</t>
  </si>
  <si>
    <t>Insumos Azucar San Luis</t>
  </si>
  <si>
    <t>Insumos Harina San Luis</t>
  </si>
  <si>
    <t>Insumos Salsa de tomate San Luis</t>
  </si>
  <si>
    <t>Insumos Mostaza San Luis</t>
  </si>
  <si>
    <t>Insumos Condimentos San Luis</t>
  </si>
  <si>
    <t>Insumos Queso San Luis</t>
  </si>
  <si>
    <t>Insumos Otros abarrotes San Luis</t>
  </si>
  <si>
    <t>INSUMOS ARTICULOS DE EMPAQUE Y EMBALAJE SAN LUIS</t>
  </si>
  <si>
    <t>Insumos Tarrinas San Luis</t>
  </si>
  <si>
    <t>Insumos Platos plásticos San Luis</t>
  </si>
  <si>
    <t>Insumos Vasos plásticos o cartón San Luis</t>
  </si>
  <si>
    <t>Insumos Bandejas canguil San Luis</t>
  </si>
  <si>
    <t>Insumos Individuales servilletas San Luis</t>
  </si>
  <si>
    <t>Insumos Otros contenedores San Luis</t>
  </si>
  <si>
    <t>Insumos Cubiertos plásticos San Luis</t>
  </si>
  <si>
    <t>Insumos Sorbetes palillos San Luis</t>
  </si>
  <si>
    <t>Insumos Fundas plásticas San Luis</t>
  </si>
  <si>
    <t>Insumos Fundas de papel San Luis</t>
  </si>
  <si>
    <t>Insumos Otros materiales de embalaje San Luis</t>
  </si>
  <si>
    <t>Insumos Cintas de impresión San Luis</t>
  </si>
  <si>
    <t>Insumos Libretín de notas de pedido San Luis</t>
  </si>
  <si>
    <t>INSUMOS LIMPIEZA SAN LUIS</t>
  </si>
  <si>
    <t>Insumos Productos químicos para limpieza San Luis</t>
  </si>
  <si>
    <t>Insumos Artículos para limpieza San Luis</t>
  </si>
  <si>
    <t>Insumos Fundas para basura San Luis</t>
  </si>
  <si>
    <t>Insumos Prendas para uso del personal San Luis</t>
  </si>
  <si>
    <t>INSUMOS BEBIDAS SAN LUIS</t>
  </si>
  <si>
    <t>Insumos Gaseosas agua y té San Luis</t>
  </si>
  <si>
    <t>Insumos Cerveza San Luis</t>
  </si>
  <si>
    <t>INSUMOS VAJILLA Y COCINA SAN LUIS</t>
  </si>
  <si>
    <t>Insumos Vajilla San Luis</t>
  </si>
  <si>
    <t>Insumos Cubiertos metálicos San Luis</t>
  </si>
  <si>
    <t>Insumos Menaje de cocina San Luis</t>
  </si>
  <si>
    <t>INSUMOS COMIDA DEL PERSONAL SAN LUIS</t>
  </si>
  <si>
    <t>Insumos Carnes para comida del personal San Luis</t>
  </si>
  <si>
    <t>Insumos Vegetales para comida del personal San Luis</t>
  </si>
  <si>
    <t>Insumos Enlatados para comida del personal San Luis</t>
  </si>
  <si>
    <t>Insumos Otros alimentos para comida del personal San Luis</t>
  </si>
  <si>
    <t>INSUMOS COMPRAS POR VENTAS SAN LUIS</t>
  </si>
  <si>
    <t>Insumos Compras por Ventas San Luis</t>
  </si>
  <si>
    <t>INSUMOS LAGUNA MALL</t>
  </si>
  <si>
    <t>INSUMOS PESCADO MARISCOS Y CARNE LAGUNA MALL</t>
  </si>
  <si>
    <t>Insumos Pescado no procesado Laguna Mall</t>
  </si>
  <si>
    <t>Insumos Pescado en filete Laguna Mall</t>
  </si>
  <si>
    <t>Insumos Pescado de viche y cebiche Laguna Mall</t>
  </si>
  <si>
    <t>Insumos Pescado de encocado Laguna Mall</t>
  </si>
  <si>
    <t>Insumos Pescado entero Laguna Mall</t>
  </si>
  <si>
    <t>Insumos Camarón en cáscara Laguna Mall</t>
  </si>
  <si>
    <t>Insumos Camarón pelado Laguna Mall</t>
  </si>
  <si>
    <t>Insumos Almeja y mejillón Laguna Mall</t>
  </si>
  <si>
    <t>Insumos Calamar no procesado Laguna Mall</t>
  </si>
  <si>
    <t>Insumos Calamar procesado Laguna Mall</t>
  </si>
  <si>
    <t>Insumos Cangrejo Laguna Mall</t>
  </si>
  <si>
    <t>Insumos Concha Laguna Mall</t>
  </si>
  <si>
    <t>Insumos Carne no procesada Laguna Mall</t>
  </si>
  <si>
    <t>Insumos Filete de carne Laguna Mall</t>
  </si>
  <si>
    <t>Insumos Carne de bola Laguna Mall</t>
  </si>
  <si>
    <t>Insumos Hueso no procesado Laguna Mall</t>
  </si>
  <si>
    <t>Insumos Hueso procesado en funda Laguna Mall</t>
  </si>
  <si>
    <t>INSUMOS VEGETALES LAGUNA MALL</t>
  </si>
  <si>
    <t>Insumos Plátano Laguna Mall</t>
  </si>
  <si>
    <t>Insumos Limón Laguna Mall</t>
  </si>
  <si>
    <t>Insumos Coco Laguna Mall</t>
  </si>
  <si>
    <t>Insumos Vegetales para procesos en locales Laguna Mall</t>
  </si>
  <si>
    <t>Insumos Vegatales para procesos en planta Laguna Mall</t>
  </si>
  <si>
    <t>Insumos Legumbre de viche Laguna Mall</t>
  </si>
  <si>
    <t>Insumos Legumbre de bola Laguna Mall</t>
  </si>
  <si>
    <t>INSUMOS ABARROTES LAGUNA MALL</t>
  </si>
  <si>
    <t>Insumos Arroz Laguna Mall</t>
  </si>
  <si>
    <t>Insumos Aceite Laguna Mall</t>
  </si>
  <si>
    <t>Insumos Granos Laguna Mall</t>
  </si>
  <si>
    <t>Insumos Sal Laguna Mall</t>
  </si>
  <si>
    <t>Insumos Azucar Laguna Mall</t>
  </si>
  <si>
    <t>Insumos Harina Laguna Mall</t>
  </si>
  <si>
    <t>Insumos Salsa de tomate Laguna Mall</t>
  </si>
  <si>
    <t>Insumos Mostaza Laguna Mall</t>
  </si>
  <si>
    <t>Insumos Condimentos Laguna Mall</t>
  </si>
  <si>
    <t>Insumos Queso Laguna Mall</t>
  </si>
  <si>
    <t>Insumos Otros abarrotes Laguna Mall</t>
  </si>
  <si>
    <t>INSUMOS ARTICULOS DE EMPAQUE Y EMBALAJE LAGUNA MALL</t>
  </si>
  <si>
    <t>Insumos Tarrinas Laguna Mall</t>
  </si>
  <si>
    <t>Insumos Platos plásticos Laguna Mall</t>
  </si>
  <si>
    <t>Insumos Vasos plásticos o cartón Laguna Mall</t>
  </si>
  <si>
    <t>Insumos Bandejas canguil Laguna Mall</t>
  </si>
  <si>
    <t>Insumos Individuales servilletas Laguna Mall</t>
  </si>
  <si>
    <t>Insumos Otros contenedores Laguna Mall</t>
  </si>
  <si>
    <t>Insumos Cubiertos plásticos Laguna Mall</t>
  </si>
  <si>
    <t>Insumos Sorbetes palillos Laguna Mall</t>
  </si>
  <si>
    <t>Insumos Fundas plásticas Laguna Mall</t>
  </si>
  <si>
    <t>Insumos Fundas de papel Laguna Mall</t>
  </si>
  <si>
    <t>Insumos Otros materiales de embalaje Laguna Mall</t>
  </si>
  <si>
    <t>Insumos Cintas de impresión Laguna Mall</t>
  </si>
  <si>
    <t>Insumos Libretín de notas de pedido Laguna Mall</t>
  </si>
  <si>
    <t>INSUMOS LIMPIEZA LAGUNA MALL</t>
  </si>
  <si>
    <t>Insumos Productos químicos para limpieza Laguna Mall</t>
  </si>
  <si>
    <t>Insumos Artículos para limpieza Laguna Mall</t>
  </si>
  <si>
    <t>Insumos Fundas para basura Laguna Mall</t>
  </si>
  <si>
    <t>Insumos Prendas para uso del personal Laguna Mall</t>
  </si>
  <si>
    <t>INSUMOS BEBIDAS LAGUNA MALL</t>
  </si>
  <si>
    <t>Insumos Gaseosas agua y té Laguna Mall</t>
  </si>
  <si>
    <t>Insumos Cerveza Laguna Mall</t>
  </si>
  <si>
    <t>INSUMOS VAJILLA Y COCINA LAGUNA MALL</t>
  </si>
  <si>
    <t>Insumos Vajilla Laguna Mall</t>
  </si>
  <si>
    <t>Insumos Cubiertos metálicos Laguna Mall</t>
  </si>
  <si>
    <t>Insumos Menaje de cocina Laguna Mall</t>
  </si>
  <si>
    <t>INSUMOS COMIDA DEL PERSONAL LAGUNA MALL</t>
  </si>
  <si>
    <t>Insumos Carnes para comida del personal Laguna Mall</t>
  </si>
  <si>
    <t>Insumos Vegetales para comida del personal Laguna Mall</t>
  </si>
  <si>
    <t>Insumos Enlatados para comida del personal Laguna Mall</t>
  </si>
  <si>
    <t>Insumos Otros alimentos para comida del personal Laguna Mall</t>
  </si>
  <si>
    <t>INSUMOS COMPRAS POR VENTAS LAGUNA MALL</t>
  </si>
  <si>
    <t>Insumos Compras por Ventas Laguna Mall</t>
  </si>
  <si>
    <t>INSUMOS LOS ANDES</t>
  </si>
  <si>
    <t>INSUMOS PESCADO MARISCOS Y CARNE MALL DE LOS ANDES</t>
  </si>
  <si>
    <t>Insumos Pescado no procesado Los Andes</t>
  </si>
  <si>
    <t>Insumos Pescado en filete Los Andes</t>
  </si>
  <si>
    <t>Insumos Pescado de viche y cebiche Los Andes</t>
  </si>
  <si>
    <t>Insumos Pescado de encocado Los Andes</t>
  </si>
  <si>
    <t>Insumos Pescado entero Mall de Los Andes</t>
  </si>
  <si>
    <t>Insumos Camarón en cáscara Los Andes</t>
  </si>
  <si>
    <t>Insumos Camarón pelado Los Andes</t>
  </si>
  <si>
    <t>Insumos Almeja y mejillón Los Andes</t>
  </si>
  <si>
    <t>Insumos Calamar no procesado Los Andes</t>
  </si>
  <si>
    <t>Insumos Calamar procesado Los Andes</t>
  </si>
  <si>
    <t>Insumos Cangrejo Los Andes</t>
  </si>
  <si>
    <t>Insumos Concha Los Andes</t>
  </si>
  <si>
    <t>Insumos Carne no procesada Los Andes</t>
  </si>
  <si>
    <t>Insumos Filete de carne Los Andes</t>
  </si>
  <si>
    <t>Insumos Carne de bola Los Andes</t>
  </si>
  <si>
    <t>Insumos Hueso no procesado Los Andes</t>
  </si>
  <si>
    <t>Insumos Hueso procesado en funda Los Andes</t>
  </si>
  <si>
    <t>INSUMOS VEGETALES MALL DE LOS ANDES</t>
  </si>
  <si>
    <t>Insumos Plátano Los Andes</t>
  </si>
  <si>
    <t>Insumos Limón Los Andes</t>
  </si>
  <si>
    <t>Insumos Coco Los Andes</t>
  </si>
  <si>
    <t>Insumos Vegetales para procesos en locales Los Andes</t>
  </si>
  <si>
    <t>Insumos Vegatales para procesos en planta Los Andes</t>
  </si>
  <si>
    <t>Insumos Legumbre de viche Los Andes</t>
  </si>
  <si>
    <t>Insumos Legumbre de bola Los Andes</t>
  </si>
  <si>
    <t>INSUMOS ABARROTES MALL DE LOS ANDES</t>
  </si>
  <si>
    <t>Insumos Arroz Los Andes</t>
  </si>
  <si>
    <t>Insumos Aceite Los Andes</t>
  </si>
  <si>
    <t>Insumos Granos Los Andes</t>
  </si>
  <si>
    <t>Insumos Sal Los Andes</t>
  </si>
  <si>
    <t>Insumos Azucar Los Andes</t>
  </si>
  <si>
    <t>Insumos Harina Los Andes</t>
  </si>
  <si>
    <t>Insumos Salsa de tomate Los Andes</t>
  </si>
  <si>
    <t>Insumos Mostaza Los Andes</t>
  </si>
  <si>
    <t>Insumos Condimentos Los Andes</t>
  </si>
  <si>
    <t>Insumos Queso Los Andes</t>
  </si>
  <si>
    <t>Insumos Otros abarrotes Los Andes</t>
  </si>
  <si>
    <t>INSUMOS ARTICULOS DE EMPAQUE Y EMBALAJE MALL DE LOS ANDES</t>
  </si>
  <si>
    <t>Insumos Tarrinas Los Andes</t>
  </si>
  <si>
    <t>Insumos Platos plásticos Los Andes</t>
  </si>
  <si>
    <t>Insumos Vasos plásticos o cartón Los Andes</t>
  </si>
  <si>
    <t>Insumos Bandejas canguil Los Andes</t>
  </si>
  <si>
    <t>Insumos Individuales servilletas Los Andes</t>
  </si>
  <si>
    <t>Insumos Otros contenedores Los Andes</t>
  </si>
  <si>
    <t>Insumos Cubiertos plásticos Los Andes</t>
  </si>
  <si>
    <t>Insumos Sorbetes palillos Los Andes</t>
  </si>
  <si>
    <t>Insumos Fundas plásticas Los Andes</t>
  </si>
  <si>
    <t>Insumos Fundas de papel Los Andes</t>
  </si>
  <si>
    <t>Insumos Otros materiales de embalaje Los Andes</t>
  </si>
  <si>
    <t>Insumos Cintas de impresión Los Andes</t>
  </si>
  <si>
    <t>Insumos Libretín de notas de pedido Los Andes</t>
  </si>
  <si>
    <t>INSUMOS LIMPIEZA MALL DE LOS ANDES</t>
  </si>
  <si>
    <t>Insumos Productos químicos para limpieza Los Andes</t>
  </si>
  <si>
    <t>Insumos Artículos para limpieza Los Andes</t>
  </si>
  <si>
    <t>Insumos Fundas para basura Los Andes</t>
  </si>
  <si>
    <t>Insumos Prendas para uso del personal Los Andes</t>
  </si>
  <si>
    <t>INSUMOS BEBIDAS MALL DE LOS ANDES</t>
  </si>
  <si>
    <t>Insumos Gaseosas agua y té Los Andes</t>
  </si>
  <si>
    <t>Insumos Cerveza Los Andes</t>
  </si>
  <si>
    <t>INSUMOS VAJILLA Y COCINA MALL DE LOS ANDES</t>
  </si>
  <si>
    <t>Insumos Vajilla Los Andes</t>
  </si>
  <si>
    <t>Insumos Cubiertos metálicos Los Andes</t>
  </si>
  <si>
    <t>Insumos Menaje de cocina Los Andes</t>
  </si>
  <si>
    <t>INSUMOS COMIDA DEL PERSONAL MALL DE LOS ANDES</t>
  </si>
  <si>
    <t>Insumos Carnes para comida del personal Los Andes</t>
  </si>
  <si>
    <t>Insumos Vegetales para comida del personal Los Andes</t>
  </si>
  <si>
    <t>Insumos Enlatados para comida del personal Los Andes</t>
  </si>
  <si>
    <t>Insumos Otros alimentos para comida del personal Los Andes</t>
  </si>
  <si>
    <t>INSUMOS COMPRAS POR VENTAS MALL DE LOS ANDES</t>
  </si>
  <si>
    <t>Insumos Compras por Ventas Mall de Los Andes</t>
  </si>
  <si>
    <t>INSUMOS Mall El Jardín</t>
  </si>
  <si>
    <t>INSUMOS PESCADO MARISCOS Y CARNE Mall El Jardín</t>
  </si>
  <si>
    <t>Insumos Pescado no procesado Mall El Jardín</t>
  </si>
  <si>
    <t>Insumos Pescado en filete Mall El Jardín</t>
  </si>
  <si>
    <t>Insumos Pescado de viche y cebiche Mall El Jardín</t>
  </si>
  <si>
    <t>Insumos Pescado de encocado Mall El Jardín</t>
  </si>
  <si>
    <t>Insumos Pescado entero Mall El Jardín</t>
  </si>
  <si>
    <t>Insumos Camarón en cáscara Mall El Jardín</t>
  </si>
  <si>
    <t>Insumos Camarón pelado Mall El Jardín</t>
  </si>
  <si>
    <t>Insumos Almeja y mejillón Mall El Jardín</t>
  </si>
  <si>
    <t>Insumos Calamar no procesado Mall El Jardín</t>
  </si>
  <si>
    <t>Insumos Calamar procesado Mall El Jardín</t>
  </si>
  <si>
    <t>Insumos Cangrejo Mall El Jardín</t>
  </si>
  <si>
    <t>Insumos Concha Mall El Jardín</t>
  </si>
  <si>
    <t>Insumos Carne no procesada Mall El Jardín</t>
  </si>
  <si>
    <t>Insumos Filete de carne Mall El Jardín</t>
  </si>
  <si>
    <t>Insumos Carne de bola Mall El Jardín</t>
  </si>
  <si>
    <t>Insumos Hueso no procesado Mall El Jardín</t>
  </si>
  <si>
    <t>Insumos Hueso procesado en funda Mall El Jardín</t>
  </si>
  <si>
    <t>INSUMOS VEGETALES Mall El Jardín</t>
  </si>
  <si>
    <t>Insumos Plátano Mall El Jardín</t>
  </si>
  <si>
    <t>Insumos Limón Mall El Jardín</t>
  </si>
  <si>
    <t>Insumos Coco Mall El Jardín</t>
  </si>
  <si>
    <t>Insumos Vegetales para procesos en locales Mall El Jardín</t>
  </si>
  <si>
    <t>Insumos Vegatales para procesos en planta Mall El Jardín</t>
  </si>
  <si>
    <t>Insumos Legumbre de viche Mall El Jardín</t>
  </si>
  <si>
    <t>Insumos Legumbre de bola Mall El Jardín</t>
  </si>
  <si>
    <t>INSUMOS ABARROTES Mall El Jardín</t>
  </si>
  <si>
    <t>Insumos Arroz Mall El Jardín</t>
  </si>
  <si>
    <t>Insumos Aceite Mall El Jardín</t>
  </si>
  <si>
    <t>Insumos Granos Mall El Jardín</t>
  </si>
  <si>
    <t>Insumos Sal Mall El Jardín</t>
  </si>
  <si>
    <t>Insumos Azucar Mall El Jardín</t>
  </si>
  <si>
    <t>Insumos Harina Mall El Jardín</t>
  </si>
  <si>
    <t>Insumos Salsa de tomate Mall El Jardín</t>
  </si>
  <si>
    <t>Insumos Mostaza Mall El Jardín</t>
  </si>
  <si>
    <t>Insumos Condimentos Mall El Jardín</t>
  </si>
  <si>
    <t>Insumos Queso Mall El Jardín</t>
  </si>
  <si>
    <t>Insumos Otros abarrotes Mall El Jardín</t>
  </si>
  <si>
    <t>INSUMOS ARTICULOS DE EMPAQUE Y EMBALAJE Mall El Jardín</t>
  </si>
  <si>
    <t>Insumos Tarrinas Mall El Jardín</t>
  </si>
  <si>
    <t>Insumos Platos plásticos Mall El Jardín</t>
  </si>
  <si>
    <t>Insumos Vasos plásticos o cartón Mall El Jardín</t>
  </si>
  <si>
    <t>Insumos Bandejas canguil Mall El Jardín</t>
  </si>
  <si>
    <t>Insumos Individuales servilletas Mall El Jardín</t>
  </si>
  <si>
    <t>Insumos Otros contenedores Mall El Jardín</t>
  </si>
  <si>
    <t>Insumos Cubiertos plásticos Mall El Jardín</t>
  </si>
  <si>
    <t>Insumos Sorbetes palillos Mall El Jardín</t>
  </si>
  <si>
    <t>Insumos Fundas plásticas Mall El Jardín</t>
  </si>
  <si>
    <t>Insumos Fundas de papel Mall El Jardín</t>
  </si>
  <si>
    <t>Insumos Otros materiales de embalaje Mall El Jardín</t>
  </si>
  <si>
    <t>Insumos Cintas de impresión Mall El Jardín</t>
  </si>
  <si>
    <t>Insumos Libretín de notas de pedido Mall El Jardín</t>
  </si>
  <si>
    <t>INSUMOS LIMPIEZA Mall El Jardín</t>
  </si>
  <si>
    <t>Insumos Productos químicos para limpieza Mall El Jardín</t>
  </si>
  <si>
    <t>Insumos Artículos para limpieza Mall El Jardín</t>
  </si>
  <si>
    <t>Insumos Fundas para basura Mall El Jardín</t>
  </si>
  <si>
    <t>Insumos Prendas para uso del personal Mall El Jardín</t>
  </si>
  <si>
    <t>INSUMOS BEBIDAS Mall El Jardín</t>
  </si>
  <si>
    <t>Insumos Gaseosas agua y té Mall El Jardín</t>
  </si>
  <si>
    <t>Insumos Cerveza Mall El Jardín</t>
  </si>
  <si>
    <t>INSUMOS VAJILLA Y COCINA Mall El Jardín</t>
  </si>
  <si>
    <t>Insumos Vajilla Mall El Jardín</t>
  </si>
  <si>
    <t>Insumos Cubiertos metálicos Mall El Jardín</t>
  </si>
  <si>
    <t>Insumos Menaje de cocina Mall El Jardín</t>
  </si>
  <si>
    <t>INSUMOS COMIDA DEL PERSONAL Mall El Jardín</t>
  </si>
  <si>
    <t>Insumos Carnes para comida del personal Mall El Jardín</t>
  </si>
  <si>
    <t>Insumos Vegetales para comida del personal Mall El Jardín</t>
  </si>
  <si>
    <t>Insumos Enlatados para comida del personal Mall El Jardín</t>
  </si>
  <si>
    <t>Insumos Otros alimentos para comida del personal Mall El Jardín</t>
  </si>
  <si>
    <t>INSUMOS COMPRAS POR VENTAS Mall El Jardín</t>
  </si>
  <si>
    <t>Insumos Compras por Ventas Mall El Jardín</t>
  </si>
  <si>
    <t>INSUMOS El Portal</t>
  </si>
  <si>
    <t>INSUMOS PESCADO MARISCOS Y CARNE El Portal</t>
  </si>
  <si>
    <t>Insumos Pescado no procesado El Portal</t>
  </si>
  <si>
    <t>Insumos Pescado en filete El Portal</t>
  </si>
  <si>
    <t>Insumos Pescado de viche y cebiche El Portal</t>
  </si>
  <si>
    <t>Insumos Pescado de encocado El Portal</t>
  </si>
  <si>
    <t>Insumos Pescado entero El Portal</t>
  </si>
  <si>
    <t>Insumos Camarón en cáscara El Portal</t>
  </si>
  <si>
    <t>Insumos Camarón pelado El Portal</t>
  </si>
  <si>
    <t>Insumos Almeja y mejillón El Portal</t>
  </si>
  <si>
    <t>Insumos Calamar procesado El Portal</t>
  </si>
  <si>
    <t>Insumos Cangrejo El Portal</t>
  </si>
  <si>
    <t>Insumos Concha El Portal</t>
  </si>
  <si>
    <t>Insumos Filete de carne El Portal</t>
  </si>
  <si>
    <t>Insumos Carne de bola El Portal</t>
  </si>
  <si>
    <t>Insumos Hueso procesado en funda El Portal</t>
  </si>
  <si>
    <t>INSUMOS VEGETALES El Portal</t>
  </si>
  <si>
    <t>Insumos Plátano El Portal</t>
  </si>
  <si>
    <t>Insumos Limón El Portal</t>
  </si>
  <si>
    <t>Insumos Coco El Portal</t>
  </si>
  <si>
    <t>Insumos Vegetales para procesos en locales El Portal</t>
  </si>
  <si>
    <t>Insumos Vegatales para procesos en planta El Portal</t>
  </si>
  <si>
    <t>Insumos Legumbre de viche El Portal</t>
  </si>
  <si>
    <t>Insumos Legumbre de bola El Portal</t>
  </si>
  <si>
    <t>INSUMOS ABARROTES El Portal</t>
  </si>
  <si>
    <t>Insumos Arroz El Portal</t>
  </si>
  <si>
    <t>Insumos Aceite El Portal</t>
  </si>
  <si>
    <t>Insumos Granos El Portal</t>
  </si>
  <si>
    <t>Insumos Sal El Portal</t>
  </si>
  <si>
    <t>Insumos Azucar El Portal</t>
  </si>
  <si>
    <t>Insumos Harina El Portal</t>
  </si>
  <si>
    <t>Insumos Salsa de tomate El Portal</t>
  </si>
  <si>
    <t>Insumos Mostaza El Portal</t>
  </si>
  <si>
    <t>Insumos Condimentos El Portal</t>
  </si>
  <si>
    <t>Insumos Queso El Portal</t>
  </si>
  <si>
    <t>Insumos Otros abarrotes El Portal</t>
  </si>
  <si>
    <t>INSUMOS ARTICULOS DE EMPAQUE Y EMBALAJE El Portal</t>
  </si>
  <si>
    <t>Insumos Tarrinas El Portal</t>
  </si>
  <si>
    <t>Insumos Platos plásticos El Portal</t>
  </si>
  <si>
    <t>Insumos Vasos plásticos o cartón El Portal</t>
  </si>
  <si>
    <t>Insumos Bandejas canguil El Portal</t>
  </si>
  <si>
    <t>Insumos Individuales servilletas El Portal</t>
  </si>
  <si>
    <t>Insumos Otros contenedores El Portal</t>
  </si>
  <si>
    <t>Insumos Cubiertos plásticos El Portal</t>
  </si>
  <si>
    <t>Insumos Sorbetes palillos El Portal</t>
  </si>
  <si>
    <t>Insumos Fundas plásticas El Portal</t>
  </si>
  <si>
    <t>Insumos Fundas de papel El Portal</t>
  </si>
  <si>
    <t>Insumos Otros materiales de embalaje El Portal</t>
  </si>
  <si>
    <t>Insumos Cintas de impresión El Portal</t>
  </si>
  <si>
    <t>Insumos Libretín de notas de pedido El Portal</t>
  </si>
  <si>
    <t>INSUMOS LIMPIEZA El Portal</t>
  </si>
  <si>
    <t>Insumos Productos químicos para limpieza El Portal</t>
  </si>
  <si>
    <t>Insumos Artículos para limpieza El Portal</t>
  </si>
  <si>
    <t>Insumos Fundas para basura El Portal</t>
  </si>
  <si>
    <t>Insumos Prendas para uso del personal El Portal</t>
  </si>
  <si>
    <t>INSUMOS BEBIDAS El Portal</t>
  </si>
  <si>
    <t>Insumos Gaseosas agua y té El Portal</t>
  </si>
  <si>
    <t>Insumos Cerveza El Portal</t>
  </si>
  <si>
    <t>INSUMOS VAJILLA Y COCINA El Portal</t>
  </si>
  <si>
    <t>Insumos Vajilla El Portal</t>
  </si>
  <si>
    <t>Insumos Cubiertos metálicos El Portal</t>
  </si>
  <si>
    <t>Insumos Menaje de cocina El Portal</t>
  </si>
  <si>
    <t>INSUMOS COMIDA DEL PERSONAL El Portal</t>
  </si>
  <si>
    <t>Insumos Carnes para comida del personal El Portal</t>
  </si>
  <si>
    <t>Insumos Vegetales para comida del personal El Portal</t>
  </si>
  <si>
    <t>Insumos Enlatados para comida del personal El Portal</t>
  </si>
  <si>
    <t>Insumos Otros alimentos para comida del personal El Portal</t>
  </si>
  <si>
    <t>INSUMOS COMPRAS POR VENTAS El Portal</t>
  </si>
  <si>
    <t>Insumos Compras por Ventas El Portal</t>
  </si>
  <si>
    <t>INSUMOS QUICENTRO NORTE</t>
  </si>
  <si>
    <t>INSUMOS PESCADO MARISCOS Y CARNE QUICENTRO NORTE</t>
  </si>
  <si>
    <t>Insumos Pescado no procesado Quicentro Norte</t>
  </si>
  <si>
    <t>Insumos Pescado en filete Quicentro Norte</t>
  </si>
  <si>
    <t>Insumos Pescado de viche y cebiche Quicentro Norte</t>
  </si>
  <si>
    <t>Insumos Pescado de encocado Quicentro Norte</t>
  </si>
  <si>
    <t>Insumos Pescado entero Quicentro Norte</t>
  </si>
  <si>
    <t>Insumos Camarón en cáscara Quicentro Norte</t>
  </si>
  <si>
    <t>Insumos Camarón pelado Quicentro Norte</t>
  </si>
  <si>
    <t>Insumos Almeja y mejillón Quicentro Norte</t>
  </si>
  <si>
    <t>Insumos Calamar procesado Quicentro Norte</t>
  </si>
  <si>
    <t>Insumos Cangrejo Quicentro Norte</t>
  </si>
  <si>
    <t>Insumos Concha Quicentro Norte</t>
  </si>
  <si>
    <t>Insumos Filete de carne Quicentro Norte</t>
  </si>
  <si>
    <t>Insumos Carne de bola Quicentro Norte</t>
  </si>
  <si>
    <t>Insumos Hueso procesado en funda Quicentro Norte</t>
  </si>
  <si>
    <t>INSUMOS VEGETALES QUICENTRO NORTE</t>
  </si>
  <si>
    <t>Insumos Plátano Quicentro Norte</t>
  </si>
  <si>
    <t>Insumos Limón Quicentro Norte</t>
  </si>
  <si>
    <t>Insumos Coco Quicentro Norte</t>
  </si>
  <si>
    <t>Insumos Vegetales para procesos en locales Quicentro Norte</t>
  </si>
  <si>
    <t>Insumos Vegatales para procesos en planta Quicentro Norte</t>
  </si>
  <si>
    <t>Insumos Legumbre de viche Quicentro Norte</t>
  </si>
  <si>
    <t>Insumos Legumbre de bola Quicentro Norte</t>
  </si>
  <si>
    <t>INSUMOS ABARROTES QUICENTRO NORTE</t>
  </si>
  <si>
    <t>Insumos Arroz Quicentro Norte</t>
  </si>
  <si>
    <t>Insumos Aceite Quicentro Norte</t>
  </si>
  <si>
    <t>Insumos Granos Quicentro Norte</t>
  </si>
  <si>
    <t>Insumos Sal Quicentro Norte</t>
  </si>
  <si>
    <t>Insumos Azucar Quicentro Norte</t>
  </si>
  <si>
    <t>Insumos Harina Quicentro Norte</t>
  </si>
  <si>
    <t>Insumos Salsa de tomate Quicentro Norte</t>
  </si>
  <si>
    <t>Insumos Mostaza Quicentro Norte</t>
  </si>
  <si>
    <t>Insumos Condimentos Quicentro Norte</t>
  </si>
  <si>
    <t>Insumos Queso Quicentro Norte</t>
  </si>
  <si>
    <t>Insumos Otros abarrotes Quicentro Norte</t>
  </si>
  <si>
    <t>INSUMOS ARTICULOS DE EMPAQUE Y EMBALAJE QUICENTRO NORTE</t>
  </si>
  <si>
    <t>Insumos Tarrinas Quicentro Norte</t>
  </si>
  <si>
    <t>Insumos Platos plásticos Quicentro Norte</t>
  </si>
  <si>
    <t>Insumos Vasos plásticos o cartón Quicentro Norte</t>
  </si>
  <si>
    <t>Insumos Bandejas canguil Quicentro Norte</t>
  </si>
  <si>
    <t>Insumos Individuales servilletas Quicentro Norte</t>
  </si>
  <si>
    <t>Insumos Otros contenedores Quicentro Norte</t>
  </si>
  <si>
    <t>Insumos Cubiertos plásticos Quicentro Norte</t>
  </si>
  <si>
    <t>Insumos Sorbetes palillos Quicentro Norte</t>
  </si>
  <si>
    <t>Insumos Fundas plásticas Quicentro Norte</t>
  </si>
  <si>
    <t>Insumos Fundas de papel Quicentro Norte</t>
  </si>
  <si>
    <t>Insumos Otros materiales de embalaje Quicentro Norte</t>
  </si>
  <si>
    <t>Insumos Cintas de impresión Quicentro Norte</t>
  </si>
  <si>
    <t>Insumos Libretín de notas de pedido Quicentro Norte</t>
  </si>
  <si>
    <t>INSUMOS LIMPIEZA QUICENTRO NORTE</t>
  </si>
  <si>
    <t>Insumos Productos químicos para limpieza Quicentro Norte</t>
  </si>
  <si>
    <t>Insumos Artículos para limpieza Quicentro Norte</t>
  </si>
  <si>
    <t>Insumos Fundas para basura Quicentro Norte</t>
  </si>
  <si>
    <t>Insumos Prendas para uso del personal Quicentro Norte</t>
  </si>
  <si>
    <t>INSUMOS BEBIDAS QUICENTRO NORTE</t>
  </si>
  <si>
    <t>Insumos Gaseosas agua y té Quicentro Norte</t>
  </si>
  <si>
    <t>Insumos Cerveza Quicentro Norte</t>
  </si>
  <si>
    <t>INSUMOS VAJILLA Y COCINA QUICENTRO NORTE</t>
  </si>
  <si>
    <t>Insumos Vajilla Quicentro Norte</t>
  </si>
  <si>
    <t>Insumos Cubiertos metálicos Quicentro Norte</t>
  </si>
  <si>
    <t>Insumos Menaje de cocina Quicentro Norte</t>
  </si>
  <si>
    <t>INSUMOS COMIDA DEL PERSONAL QUICENTRO NORTE</t>
  </si>
  <si>
    <t>Insumos Carnes para comida del personal Quicentro Norte</t>
  </si>
  <si>
    <t>Insumos Vegetales para comida del personal Quicentro Norte</t>
  </si>
  <si>
    <t>Insumos Enlatados para comida del personal Quicentro Norte</t>
  </si>
  <si>
    <t>Insumos Otros alimentos para comida del personal Quicentro Norte</t>
  </si>
  <si>
    <t>INSUMOS COMPRAS POR VENTAS QUICENTRO NORTE</t>
  </si>
  <si>
    <t>Insumos Compras por Ventas Quicentro Norte</t>
  </si>
  <si>
    <t>GASTOS BANCARIOS Y FINANCIEROS</t>
  </si>
  <si>
    <t>INTERESES PAGADOS</t>
  </si>
  <si>
    <t>Intereses pagados</t>
  </si>
  <si>
    <t>COMISIONES BANCARIAS</t>
  </si>
  <si>
    <t>Comisiones bancarias</t>
  </si>
  <si>
    <t>Comision Tarjetas de Credito</t>
  </si>
  <si>
    <t>Comision Glovo</t>
  </si>
  <si>
    <t>Comision Incidencias Productos Glovo</t>
  </si>
  <si>
    <t>SOBREGIROS OCASIONALES</t>
  </si>
  <si>
    <t>Sobregiros Ocasionales</t>
  </si>
  <si>
    <t>SERVICIOS BANCARIOS</t>
  </si>
  <si>
    <t>Servicios Bancarios</t>
  </si>
  <si>
    <t>GASTOS NO OPERACIONALES</t>
  </si>
  <si>
    <t>PÉRDIDA EN ACTIVOS FIJOS</t>
  </si>
  <si>
    <t>Pérdida en activos Fijos</t>
  </si>
  <si>
    <t>OTROS GASTOS NO OPERACIONALES</t>
  </si>
  <si>
    <t>Otros gastos no operacionales</t>
  </si>
  <si>
    <t>Donación/cortesía/otros</t>
  </si>
  <si>
    <t>Retenciones que asume empresa</t>
  </si>
  <si>
    <t>Perdidas por Asaltos</t>
  </si>
  <si>
    <t>GASTOS EN AJUSTES DE INVENTARIO</t>
  </si>
  <si>
    <t>INSUMOS DAÑADOS</t>
  </si>
  <si>
    <t>INSUMOS DAÑADOS PESCADO MARISCOS Y CARNE</t>
  </si>
  <si>
    <t>Insumos dañados Pescado no procesado</t>
  </si>
  <si>
    <t>Insumos dañados Pescado en filete</t>
  </si>
  <si>
    <t>Insumos dañados Pescado de viche y cebiche</t>
  </si>
  <si>
    <t>Insumos dañados Pescado de encocado</t>
  </si>
  <si>
    <t xml:space="preserve">Insumos dañados Pescado entero </t>
  </si>
  <si>
    <t>Insumos dañados Camarón en cáscara</t>
  </si>
  <si>
    <t>Insumos dañados Camarón pelado</t>
  </si>
  <si>
    <t>Insumos dañados Almeja y mejillón</t>
  </si>
  <si>
    <t>Insumos dañados Calamar no procesado</t>
  </si>
  <si>
    <t>Insumos dañados Calamar procesado</t>
  </si>
  <si>
    <t>Insumos dañados Cangrejo</t>
  </si>
  <si>
    <t>Insumos dañados Concha</t>
  </si>
  <si>
    <t>Insumos dañados Carne no procesada</t>
  </si>
  <si>
    <t>Insumos dañados Filete de carne</t>
  </si>
  <si>
    <t>Insumos dañados Carne de bola</t>
  </si>
  <si>
    <t>Insumos dañados Hueso no procesado</t>
  </si>
  <si>
    <t>Insumos dañados Hueso procesado en funda</t>
  </si>
  <si>
    <t>INSUMOS DAÑADOS VEGETALES</t>
  </si>
  <si>
    <t>Insumos dañados Plátano</t>
  </si>
  <si>
    <t>Insumos dañados Limón</t>
  </si>
  <si>
    <t>Insumos dañados Coco</t>
  </si>
  <si>
    <t>Insumos dañados Vegetales para procesos en locales</t>
  </si>
  <si>
    <t>Insumos dañados Vegatales para procesos en planta</t>
  </si>
  <si>
    <t>Insumos dañados Legumbre de viche</t>
  </si>
  <si>
    <t>Insumos dañados Legumbre de bola</t>
  </si>
  <si>
    <t>INSUMOS DAÑADOS ABARROTES</t>
  </si>
  <si>
    <t>Insumos dañados Arroz</t>
  </si>
  <si>
    <t>Insumos dañados Aceite</t>
  </si>
  <si>
    <t>Insumos dañados Granos</t>
  </si>
  <si>
    <t>Insumos dañados Sal</t>
  </si>
  <si>
    <t>Insumos dañados Azucar</t>
  </si>
  <si>
    <t>Insumos dañados Harina</t>
  </si>
  <si>
    <t>Insumos dañados Salsa de tomate</t>
  </si>
  <si>
    <t>Insumos dañados Mostaza</t>
  </si>
  <si>
    <t>Insumos dañados Condimentos</t>
  </si>
  <si>
    <t>Insumos dañados Queso</t>
  </si>
  <si>
    <t>Insumos dañados Otros abarrotes</t>
  </si>
  <si>
    <t>INSUMOS DAÑADOS ARTICULOS DE EMPAQUE Y EMBALAJE</t>
  </si>
  <si>
    <t>Insumos dañados Tarrinas</t>
  </si>
  <si>
    <t>Insumos dañados Platos plásticos</t>
  </si>
  <si>
    <t>Insumos dañados Vasos plásticos o cartón</t>
  </si>
  <si>
    <t>Insumos dañados Bandejas canguil</t>
  </si>
  <si>
    <t>Insumos dañados Individuales servilletas</t>
  </si>
  <si>
    <t>Insumos dañados Otros contenedores</t>
  </si>
  <si>
    <t>Insumos dañados Cubiertos plásticos</t>
  </si>
  <si>
    <t>Insumos dañados Sorbetes palillos</t>
  </si>
  <si>
    <t>Insumos dañados Fundas plásticas</t>
  </si>
  <si>
    <t>Insumos dañados Fundas de papel</t>
  </si>
  <si>
    <t>Insumos dañados Otros materiales de embalaje</t>
  </si>
  <si>
    <t>Insumos dañados Cintas de impresión</t>
  </si>
  <si>
    <t>Insumos dañados Libretín de notas de pedido</t>
  </si>
  <si>
    <t>INSUMOS DAÑADOS LIMPIEZA</t>
  </si>
  <si>
    <t>Insumos dañados Productos químicos para limpieza</t>
  </si>
  <si>
    <t>Insumos dañados Artículos para limpieza</t>
  </si>
  <si>
    <t>Insumos dañados Fundas para basura</t>
  </si>
  <si>
    <t>Insumos dañados Prendas para uso del personal</t>
  </si>
  <si>
    <t>INSUMOS DAÑADOS BEBIDAS</t>
  </si>
  <si>
    <t>Insumos dañados Gaseosas agua y té</t>
  </si>
  <si>
    <t>Insumos dañados Cerveza</t>
  </si>
  <si>
    <t>INSUMOS DAÑADOS VAJILLA Y COCINA</t>
  </si>
  <si>
    <t>Insumos dañados Vajilla</t>
  </si>
  <si>
    <t>Insumos dañados Cubiertos metálicos</t>
  </si>
  <si>
    <t>Insumos dañados Menaje de cocina</t>
  </si>
  <si>
    <t>INSUMOS DAÑADOS COMIDA DEL PERSONAL</t>
  </si>
  <si>
    <t>Insumos dañados Carnes para comida del personal</t>
  </si>
  <si>
    <t>Insumos dañados Vegetales para comida del personal</t>
  </si>
  <si>
    <t>Insumos dañados Enlatados para comida del personal</t>
  </si>
  <si>
    <t>Insumos dañados Otros alimentos para comida del personal</t>
  </si>
  <si>
    <t>DIFERENCIAS DE INVENTARIO</t>
  </si>
  <si>
    <t>DIFERENCIAS DE INVENTARIO PESCADO MARISCOS Y CARNE</t>
  </si>
  <si>
    <t>Diferencias de Inventario Pescado no procesado</t>
  </si>
  <si>
    <t>Diferencias de Inventario Pescado en filete</t>
  </si>
  <si>
    <t>Diferencias de Inventario Pescado de viche y cebiche</t>
  </si>
  <si>
    <t>Diferencias de Inventario Pescado de encocado</t>
  </si>
  <si>
    <t xml:space="preserve">Diferencias de inventario Pescado entero </t>
  </si>
  <si>
    <t>Diferencias de Inventario Camarón en cáscara</t>
  </si>
  <si>
    <t>Diferencias de Inventario Camarón pelado</t>
  </si>
  <si>
    <t>Diferencias de Inventario Almeja y mejillón</t>
  </si>
  <si>
    <t>Diferencias de Inventario Calamar no procesado</t>
  </si>
  <si>
    <t>Diferencias de Inventario Calamar procesado</t>
  </si>
  <si>
    <t>Diferencias de Inventario Cangrejo</t>
  </si>
  <si>
    <t>Diferencias de Inventario Concha</t>
  </si>
  <si>
    <t>Diferencias de Inventario Carne no procesada</t>
  </si>
  <si>
    <t>Diferencias de Inventario Filete de carne</t>
  </si>
  <si>
    <t>Diferencias de Inventario Carne de bola</t>
  </si>
  <si>
    <t>Diferencias de Inventario Hueso no procesado</t>
  </si>
  <si>
    <t>Diferencias de Inventario Hueso procesado en funda</t>
  </si>
  <si>
    <t>DIFERENCIAS DE INVENTARIO VEGETALES</t>
  </si>
  <si>
    <t>Diferencias de Inventario Plátano</t>
  </si>
  <si>
    <t>Diferencias de Inventario Limón</t>
  </si>
  <si>
    <t>Diferencias de Inventario Coco</t>
  </si>
  <si>
    <t>Diferencias de Inventario Vegetales para procesos en locales</t>
  </si>
  <si>
    <t>Diferencias de Inventario Vegatales para procesos en planta</t>
  </si>
  <si>
    <t>Diferencias de Inventario Legumbre de viche</t>
  </si>
  <si>
    <t>Diferencias de Inventario Legumbre de bola</t>
  </si>
  <si>
    <t>DIFERENCIAS DE INVENTARIO ABARROTES</t>
  </si>
  <si>
    <t>Diferencias de Inventario Arroz</t>
  </si>
  <si>
    <t>Diferencias de Inventario Aceite</t>
  </si>
  <si>
    <t>Diferencias de Inventario Granos</t>
  </si>
  <si>
    <t>Diferencias de Inventario Sal</t>
  </si>
  <si>
    <t>Diferencias de Inventario Azucar</t>
  </si>
  <si>
    <t>Diferencias de Inventario Harina</t>
  </si>
  <si>
    <t>Diferencias de Inventario Salsa de tomate</t>
  </si>
  <si>
    <t>Diferencias de Inventario Mostaza</t>
  </si>
  <si>
    <t>Diferencias de Inventario Condimentos</t>
  </si>
  <si>
    <t>Diferencias de Inventario Queso</t>
  </si>
  <si>
    <t>Diferencias de Inventario Otros abarrotes</t>
  </si>
  <si>
    <t>DIFERENCIAS DE INVENTARIO ARTICULOS DE EMPAQUE Y EMBALAJE</t>
  </si>
  <si>
    <t>Diferencias de Inventario Tarrinas</t>
  </si>
  <si>
    <t>Diferencias de Inventario Platos plásticos</t>
  </si>
  <si>
    <t>Diferencias de Inventario Vasos plásticos o cartón</t>
  </si>
  <si>
    <t>Diferencias de Inventario Bandejas canguil</t>
  </si>
  <si>
    <t>Diferencias de Inventario Individuales servilletas</t>
  </si>
  <si>
    <t>Diferencias de Inventario Otros contenedores</t>
  </si>
  <si>
    <t>Diferencias de Inventario Cubiertos plásticos</t>
  </si>
  <si>
    <t>Diferencias de Inventario Sorbetes palillos</t>
  </si>
  <si>
    <t>Diferencias de Inventario Fundas plásticas</t>
  </si>
  <si>
    <t>Diferencias de Inventario Fundas de papel</t>
  </si>
  <si>
    <t>Diferencias de Inventario Otros materiales de embalaje</t>
  </si>
  <si>
    <t>Diferencias de Inventario Cintas de impresión</t>
  </si>
  <si>
    <t>Diferencias de Inventario Libretín de notas de pedido</t>
  </si>
  <si>
    <t>DIFERENCIAS DE INVENTARIO LIMPIEZA</t>
  </si>
  <si>
    <t>Diferencias de Inventario Productos químicos para limpieza</t>
  </si>
  <si>
    <t>Diferencias de Inventario Artículos para limpieza</t>
  </si>
  <si>
    <t>Diferencias de Inventario Fundas para basura</t>
  </si>
  <si>
    <t>Diferencias de Inventario Prendas para uso del personal</t>
  </si>
  <si>
    <t>DIFERENCIAS DE INVENTARIO BEBIDAS</t>
  </si>
  <si>
    <t>Diferencias de Inventario Gaseosas agua y té</t>
  </si>
  <si>
    <t>Diferencias de Inventario Cerveza</t>
  </si>
  <si>
    <t>DIFERENCIAS DE INVENTARIO VAJILLA Y COCINA</t>
  </si>
  <si>
    <t>Diferencias de Inventario Vajilla</t>
  </si>
  <si>
    <t>Diferencias de Inventario Cubiertos metálicos</t>
  </si>
  <si>
    <t>Diferencias de Inventario Menaje de cocina</t>
  </si>
  <si>
    <t>DIFERENCIAS DE INVENTARIO COMIDA DEL PERSONAL</t>
  </si>
  <si>
    <t>Diferencias de Inventario Carnes para comida del personal</t>
  </si>
  <si>
    <t>Diferencias de Inventario Vegetales para comida del personal</t>
  </si>
  <si>
    <t>Diferencias de Inventario Enlatados para comida del personal</t>
  </si>
  <si>
    <t>Diferencias de Inventario Otros alimentos para comida del personal</t>
  </si>
  <si>
    <t>AUXILIAR</t>
  </si>
  <si>
    <t>11010101</t>
  </si>
  <si>
    <t>11010302</t>
  </si>
  <si>
    <t>11010304</t>
  </si>
  <si>
    <t>11021010</t>
  </si>
  <si>
    <t>11021013</t>
  </si>
  <si>
    <t>11021012</t>
  </si>
  <si>
    <t>11030104</t>
  </si>
  <si>
    <t>Caja</t>
  </si>
  <si>
    <t>210601</t>
  </si>
  <si>
    <t>Días Libres</t>
  </si>
  <si>
    <t>Sueldos Ocasionales</t>
  </si>
  <si>
    <t>5101xx11</t>
  </si>
  <si>
    <t>5101xx12</t>
  </si>
  <si>
    <t>5102xx19</t>
  </si>
  <si>
    <t>52019xx1</t>
  </si>
  <si>
    <t>51xx0132</t>
  </si>
  <si>
    <t>5102xx24</t>
  </si>
  <si>
    <t>5102xx17</t>
  </si>
  <si>
    <t>Mantenimiento reparaciones y limpieza</t>
  </si>
  <si>
    <t>Insumos Compras por Ventas</t>
  </si>
  <si>
    <t>Transporte y Movilización</t>
  </si>
  <si>
    <t>11020200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</si>
</sst>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0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Fill="1"/>
    <xf numFmtId="49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left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center"/>
    </xf>
    <xf numFmtId="49" fontId="0" fillId="0" borderId="0" xfId="0" quotePrefix="1" applyNumberFormat="1"/>
    <xf numFmtId="49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835A014-1036-4856-9A85-B559FA544D10}" autoFormatId="16" applyNumberFormats="0" applyBorderFormats="0" applyFontFormats="0" applyPatternFormats="0" applyAlignmentFormats="0" applyWidthHeightFormats="0">
  <queryTableRefresh nextId="7">
    <queryTableFields count="5">
      <queryTableField id="2" name="CTA_FMT" tableColumnId="2"/>
      <queryTableField id="3" name="TP_MOVIMIENTO" tableColumnId="3"/>
      <queryTableField id="4" name="NOMBRE" tableColumnId="4"/>
      <queryTableField id="5" name="LOCAL" tableColumnId="5"/>
      <queryTableField id="6" name="EMPRESA" tableColumnId="6"/>
    </queryTableFields>
    <queryTableDeletedFields count="1">
      <deletedField name="REC_N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73F22-7F4D-4395-AC9B-F2DCFE74F9B9}" name="CUENTAS" displayName="CUENTAS" ref="A1:E1976" tableType="queryTable" totalsRowShown="0">
  <autoFilter ref="A1:E1976" xr:uid="{3E573F22-7F4D-4395-AC9B-F2DCFE74F9B9}"/>
  <tableColumns count="5">
    <tableColumn id="2" xr3:uid="{592C0404-C677-4887-AB45-325A96CD5FAC}" uniqueName="2" name="CTA_FMT" queryTableFieldId="2"/>
    <tableColumn id="3" xr3:uid="{DF3C9D02-0B7D-4634-97B7-23B55CD4E42F}" uniqueName="3" name="TP_MOVIMIENTO" queryTableFieldId="3" dataDxfId="1"/>
    <tableColumn id="4" xr3:uid="{F523E602-58FD-40E0-BCC2-5AA78557E672}" uniqueName="4" name="NOMBRE" queryTableFieldId="4" dataDxfId="0"/>
    <tableColumn id="5" xr3:uid="{165B986F-C0A3-439D-B8A1-6B2A7D1E6625}" uniqueName="5" name="LOCAL" queryTableFieldId="5"/>
    <tableColumn id="6" xr3:uid="{715EDD8D-2FC9-47DB-B4A6-D97D53D9CA9B}" uniqueName="6" name="EMPRESA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5"/>
  <sheetViews>
    <sheetView workbookViewId="0">
      <selection activeCell="B16" sqref="B16:B17"/>
    </sheetView>
  </sheetViews>
  <sheetFormatPr baseColWidth="10" defaultRowHeight="15" x14ac:dyDescent="0.25"/>
  <cols>
    <col min="1" max="1" width="13" style="1" bestFit="1" customWidth="1"/>
    <col min="2" max="2" width="41.5703125" customWidth="1"/>
    <col min="3" max="3" width="15.5703125" customWidth="1"/>
    <col min="4" max="4" width="27.7109375" bestFit="1" customWidth="1"/>
    <col min="5" max="5" width="15.140625" style="3" customWidth="1"/>
    <col min="6" max="6" width="20.28515625" customWidth="1"/>
    <col min="7" max="8" width="19" customWidth="1"/>
    <col min="9" max="9" width="13.85546875" style="3" customWidth="1"/>
    <col min="10" max="10" width="20.140625" customWidth="1"/>
    <col min="13" max="13" width="3" bestFit="1" customWidth="1"/>
    <col min="14" max="14" width="14.42578125" bestFit="1" customWidth="1"/>
    <col min="15" max="15" width="12.85546875" bestFit="1" customWidth="1"/>
  </cols>
  <sheetData>
    <row r="2" spans="1:13" x14ac:dyDescent="0.25">
      <c r="B2" s="2" t="s">
        <v>0</v>
      </c>
      <c r="J2" s="4"/>
    </row>
    <row r="4" spans="1:13" s="7" customFormat="1" ht="30" x14ac:dyDescent="0.25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 spans="1:13" x14ac:dyDescent="0.25">
      <c r="A5" s="9" t="s">
        <v>11</v>
      </c>
      <c r="B5" s="10" t="s">
        <v>254</v>
      </c>
      <c r="C5" s="11">
        <v>44692</v>
      </c>
      <c r="D5" s="12" t="s">
        <v>12</v>
      </c>
      <c r="E5" s="13">
        <v>2004</v>
      </c>
      <c r="F5" s="14" t="s">
        <v>13</v>
      </c>
      <c r="G5" s="14" t="s">
        <v>14</v>
      </c>
      <c r="H5" s="11">
        <v>31950</v>
      </c>
      <c r="I5" s="13" t="s">
        <v>15</v>
      </c>
      <c r="J5" s="10" t="s">
        <v>16</v>
      </c>
      <c r="M5">
        <f>SEARCH(" ",B5,SEARCH(" ",B5,1)+1)</f>
        <v>14</v>
      </c>
    </row>
    <row r="6" spans="1:13" x14ac:dyDescent="0.25">
      <c r="A6" s="9">
        <v>1711761948</v>
      </c>
      <c r="B6" s="10" t="s">
        <v>17</v>
      </c>
      <c r="C6" s="11">
        <v>44383</v>
      </c>
      <c r="D6" s="11" t="s">
        <v>18</v>
      </c>
      <c r="E6" s="13">
        <v>20</v>
      </c>
      <c r="F6" s="13" t="s">
        <v>19</v>
      </c>
      <c r="G6" s="13" t="s">
        <v>14</v>
      </c>
      <c r="H6" s="11">
        <v>26660</v>
      </c>
      <c r="I6" s="13" t="s">
        <v>20</v>
      </c>
      <c r="J6" s="15" t="s">
        <v>21</v>
      </c>
      <c r="M6">
        <f t="shared" ref="M6:M69" si="0">SEARCH(" ",B6,SEARCH(" ",B6,1)+1)</f>
        <v>16</v>
      </c>
    </row>
    <row r="7" spans="1:13" x14ac:dyDescent="0.25">
      <c r="A7" s="9" t="s">
        <v>22</v>
      </c>
      <c r="B7" s="10" t="s">
        <v>23</v>
      </c>
      <c r="C7" s="16">
        <v>44102</v>
      </c>
      <c r="D7" s="16" t="s">
        <v>24</v>
      </c>
      <c r="E7" s="14">
        <v>2004</v>
      </c>
      <c r="F7" s="14" t="s">
        <v>13</v>
      </c>
      <c r="G7" s="13" t="s">
        <v>14</v>
      </c>
      <c r="H7" s="11">
        <v>36536</v>
      </c>
      <c r="I7" s="13" t="s">
        <v>20</v>
      </c>
      <c r="J7" s="15" t="s">
        <v>25</v>
      </c>
      <c r="M7">
        <f t="shared" si="0"/>
        <v>10</v>
      </c>
    </row>
    <row r="8" spans="1:13" x14ac:dyDescent="0.25">
      <c r="A8" s="9" t="s">
        <v>26</v>
      </c>
      <c r="B8" s="10" t="s">
        <v>27</v>
      </c>
      <c r="C8" s="11">
        <v>42898</v>
      </c>
      <c r="D8" s="11" t="s">
        <v>12</v>
      </c>
      <c r="E8" s="13">
        <v>2008</v>
      </c>
      <c r="F8" s="13" t="s">
        <v>28</v>
      </c>
      <c r="G8" s="13" t="s">
        <v>14</v>
      </c>
      <c r="H8" s="11">
        <v>36113</v>
      </c>
      <c r="I8" s="13" t="s">
        <v>15</v>
      </c>
      <c r="J8" s="15" t="s">
        <v>29</v>
      </c>
      <c r="M8">
        <f t="shared" si="0"/>
        <v>10</v>
      </c>
    </row>
    <row r="9" spans="1:13" x14ac:dyDescent="0.25">
      <c r="A9" s="9" t="s">
        <v>30</v>
      </c>
      <c r="B9" s="10" t="s">
        <v>255</v>
      </c>
      <c r="C9" s="11">
        <v>40932</v>
      </c>
      <c r="D9" s="11" t="s">
        <v>31</v>
      </c>
      <c r="E9" s="13">
        <v>20</v>
      </c>
      <c r="F9" s="13" t="s">
        <v>19</v>
      </c>
      <c r="G9" s="13" t="s">
        <v>14</v>
      </c>
      <c r="H9" s="11">
        <v>31656</v>
      </c>
      <c r="I9" s="13" t="s">
        <v>15</v>
      </c>
      <c r="J9" s="15" t="s">
        <v>32</v>
      </c>
      <c r="M9">
        <f t="shared" si="0"/>
        <v>16</v>
      </c>
    </row>
    <row r="10" spans="1:13" x14ac:dyDescent="0.25">
      <c r="A10" s="9">
        <v>1721817011</v>
      </c>
      <c r="B10" s="10" t="s">
        <v>256</v>
      </c>
      <c r="C10" s="11">
        <v>44197</v>
      </c>
      <c r="D10" s="11" t="s">
        <v>33</v>
      </c>
      <c r="E10" s="14">
        <v>20</v>
      </c>
      <c r="F10" s="14" t="s">
        <v>19</v>
      </c>
      <c r="G10" s="14" t="s">
        <v>14</v>
      </c>
      <c r="H10" s="12">
        <v>33761</v>
      </c>
      <c r="I10" s="13" t="s">
        <v>15</v>
      </c>
      <c r="J10" s="10" t="s">
        <v>34</v>
      </c>
      <c r="M10">
        <f t="shared" si="0"/>
        <v>11</v>
      </c>
    </row>
    <row r="11" spans="1:13" x14ac:dyDescent="0.25">
      <c r="A11" s="9" t="s">
        <v>35</v>
      </c>
      <c r="B11" s="10" t="s">
        <v>257</v>
      </c>
      <c r="C11" s="11">
        <v>42661</v>
      </c>
      <c r="D11" s="11" t="s">
        <v>36</v>
      </c>
      <c r="E11" s="13">
        <v>2004</v>
      </c>
      <c r="F11" s="13" t="s">
        <v>13</v>
      </c>
      <c r="G11" s="13" t="s">
        <v>14</v>
      </c>
      <c r="H11" s="11">
        <v>28602</v>
      </c>
      <c r="I11" s="13" t="s">
        <v>15</v>
      </c>
      <c r="J11" s="15" t="s">
        <v>37</v>
      </c>
      <c r="M11">
        <f t="shared" si="0"/>
        <v>14</v>
      </c>
    </row>
    <row r="12" spans="1:13" x14ac:dyDescent="0.25">
      <c r="A12" s="9" t="s">
        <v>38</v>
      </c>
      <c r="B12" s="10" t="s">
        <v>258</v>
      </c>
      <c r="C12" s="11">
        <v>40422</v>
      </c>
      <c r="D12" s="11" t="s">
        <v>39</v>
      </c>
      <c r="E12" s="13">
        <v>20</v>
      </c>
      <c r="F12" s="13" t="s">
        <v>19</v>
      </c>
      <c r="G12" s="13" t="s">
        <v>14</v>
      </c>
      <c r="H12" s="11">
        <v>30981</v>
      </c>
      <c r="I12" s="13" t="s">
        <v>20</v>
      </c>
      <c r="J12" s="15" t="s">
        <v>40</v>
      </c>
      <c r="M12">
        <f t="shared" si="0"/>
        <v>18</v>
      </c>
    </row>
    <row r="13" spans="1:13" x14ac:dyDescent="0.25">
      <c r="A13" s="9" t="s">
        <v>41</v>
      </c>
      <c r="B13" s="10" t="s">
        <v>42</v>
      </c>
      <c r="C13" s="11">
        <v>44481</v>
      </c>
      <c r="D13" s="11" t="s">
        <v>39</v>
      </c>
      <c r="E13" s="13">
        <v>20</v>
      </c>
      <c r="F13" s="14" t="s">
        <v>19</v>
      </c>
      <c r="G13" s="14" t="s">
        <v>14</v>
      </c>
      <c r="H13" s="11">
        <v>31807</v>
      </c>
      <c r="I13" s="13" t="s">
        <v>20</v>
      </c>
      <c r="J13" s="10" t="s">
        <v>43</v>
      </c>
      <c r="M13">
        <f t="shared" si="0"/>
        <v>18</v>
      </c>
    </row>
    <row r="14" spans="1:13" x14ac:dyDescent="0.25">
      <c r="A14" s="17" t="s">
        <v>44</v>
      </c>
      <c r="B14" s="10" t="s">
        <v>259</v>
      </c>
      <c r="C14" s="11">
        <v>41935</v>
      </c>
      <c r="D14" s="11" t="s">
        <v>12</v>
      </c>
      <c r="E14" s="13">
        <v>2013</v>
      </c>
      <c r="F14" s="13" t="s">
        <v>45</v>
      </c>
      <c r="G14" s="13" t="s">
        <v>14</v>
      </c>
      <c r="H14" s="11">
        <v>27340</v>
      </c>
      <c r="I14" s="13" t="s">
        <v>20</v>
      </c>
      <c r="J14" s="15" t="s">
        <v>46</v>
      </c>
      <c r="M14">
        <f t="shared" si="0"/>
        <v>14</v>
      </c>
    </row>
    <row r="15" spans="1:13" x14ac:dyDescent="0.25">
      <c r="A15" s="9">
        <v>1726137019</v>
      </c>
      <c r="B15" s="10" t="s">
        <v>47</v>
      </c>
      <c r="C15" s="11">
        <v>44378</v>
      </c>
      <c r="D15" s="11" t="s">
        <v>12</v>
      </c>
      <c r="E15" s="14">
        <v>2007</v>
      </c>
      <c r="F15" s="14" t="s">
        <v>48</v>
      </c>
      <c r="G15" s="14" t="s">
        <v>14</v>
      </c>
      <c r="H15" s="11">
        <v>33209</v>
      </c>
      <c r="I15" s="13" t="s">
        <v>15</v>
      </c>
      <c r="J15" s="8" t="s">
        <v>49</v>
      </c>
      <c r="M15">
        <f t="shared" si="0"/>
        <v>12</v>
      </c>
    </row>
    <row r="16" spans="1:13" x14ac:dyDescent="0.25">
      <c r="A16" s="9" t="s">
        <v>50</v>
      </c>
      <c r="B16" s="10" t="s">
        <v>51</v>
      </c>
      <c r="C16" s="11">
        <v>43696</v>
      </c>
      <c r="D16" s="11" t="s">
        <v>12</v>
      </c>
      <c r="E16" s="13">
        <v>2003</v>
      </c>
      <c r="F16" s="13" t="s">
        <v>52</v>
      </c>
      <c r="G16" s="13" t="s">
        <v>14</v>
      </c>
      <c r="H16" s="11">
        <v>32284</v>
      </c>
      <c r="I16" s="13" t="s">
        <v>20</v>
      </c>
      <c r="J16" s="15" t="s">
        <v>53</v>
      </c>
      <c r="M16">
        <f t="shared" si="0"/>
        <v>13</v>
      </c>
    </row>
    <row r="17" spans="1:13" x14ac:dyDescent="0.25">
      <c r="A17" s="9" t="s">
        <v>54</v>
      </c>
      <c r="B17" s="18" t="s">
        <v>55</v>
      </c>
      <c r="C17" s="11">
        <v>44517</v>
      </c>
      <c r="D17" s="13" t="s">
        <v>24</v>
      </c>
      <c r="E17" s="13">
        <v>2013</v>
      </c>
      <c r="F17" s="13" t="s">
        <v>45</v>
      </c>
      <c r="G17" s="13" t="s">
        <v>14</v>
      </c>
      <c r="H17" s="11">
        <v>35432</v>
      </c>
      <c r="I17" s="13" t="s">
        <v>15</v>
      </c>
      <c r="J17" s="8" t="s">
        <v>56</v>
      </c>
      <c r="M17">
        <f t="shared" si="0"/>
        <v>16</v>
      </c>
    </row>
    <row r="18" spans="1:13" x14ac:dyDescent="0.25">
      <c r="A18" s="19" t="s">
        <v>57</v>
      </c>
      <c r="B18" s="10" t="s">
        <v>58</v>
      </c>
      <c r="C18" s="11">
        <v>42342</v>
      </c>
      <c r="D18" s="11" t="s">
        <v>12</v>
      </c>
      <c r="E18" s="13">
        <v>2007</v>
      </c>
      <c r="F18" s="13" t="s">
        <v>48</v>
      </c>
      <c r="G18" s="13" t="s">
        <v>14</v>
      </c>
      <c r="H18" s="11">
        <v>35105</v>
      </c>
      <c r="I18" s="13" t="s">
        <v>20</v>
      </c>
      <c r="J18" s="15" t="s">
        <v>59</v>
      </c>
      <c r="M18">
        <f t="shared" si="0"/>
        <v>18</v>
      </c>
    </row>
    <row r="19" spans="1:13" x14ac:dyDescent="0.25">
      <c r="A19" s="9" t="s">
        <v>60</v>
      </c>
      <c r="B19" s="10" t="s">
        <v>260</v>
      </c>
      <c r="C19" s="16">
        <v>44063</v>
      </c>
      <c r="D19" s="16" t="s">
        <v>36</v>
      </c>
      <c r="E19" s="13">
        <v>2010</v>
      </c>
      <c r="F19" s="13" t="s">
        <v>61</v>
      </c>
      <c r="G19" s="13" t="s">
        <v>62</v>
      </c>
      <c r="H19" s="11">
        <v>31072</v>
      </c>
      <c r="I19" s="13" t="s">
        <v>15</v>
      </c>
      <c r="J19" s="8" t="s">
        <v>63</v>
      </c>
      <c r="M19">
        <f t="shared" si="0"/>
        <v>20</v>
      </c>
    </row>
    <row r="20" spans="1:13" x14ac:dyDescent="0.25">
      <c r="A20" s="9">
        <v>1722743398</v>
      </c>
      <c r="B20" s="10" t="s">
        <v>64</v>
      </c>
      <c r="C20" s="11">
        <v>44225</v>
      </c>
      <c r="D20" s="11" t="s">
        <v>65</v>
      </c>
      <c r="E20" s="14">
        <v>2004</v>
      </c>
      <c r="F20" s="14" t="s">
        <v>13</v>
      </c>
      <c r="G20" s="14" t="s">
        <v>14</v>
      </c>
      <c r="H20" s="11">
        <v>33281</v>
      </c>
      <c r="I20" s="13" t="s">
        <v>15</v>
      </c>
      <c r="J20" s="10" t="s">
        <v>66</v>
      </c>
      <c r="M20">
        <f t="shared" si="0"/>
        <v>17</v>
      </c>
    </row>
    <row r="21" spans="1:13" x14ac:dyDescent="0.25">
      <c r="A21" s="9" t="s">
        <v>67</v>
      </c>
      <c r="B21" s="10" t="s">
        <v>68</v>
      </c>
      <c r="C21" s="20">
        <v>44652</v>
      </c>
      <c r="D21" s="21" t="s">
        <v>12</v>
      </c>
      <c r="E21" s="13">
        <v>2010</v>
      </c>
      <c r="F21" s="14" t="s">
        <v>61</v>
      </c>
      <c r="G21" s="14" t="s">
        <v>14</v>
      </c>
      <c r="H21" s="11">
        <v>32995</v>
      </c>
      <c r="I21" s="13" t="s">
        <v>20</v>
      </c>
      <c r="J21" s="15" t="s">
        <v>69</v>
      </c>
      <c r="M21">
        <f t="shared" si="0"/>
        <v>18</v>
      </c>
    </row>
    <row r="22" spans="1:13" x14ac:dyDescent="0.25">
      <c r="A22" s="9" t="s">
        <v>70</v>
      </c>
      <c r="B22" s="10" t="s">
        <v>71</v>
      </c>
      <c r="C22" s="11">
        <v>40621</v>
      </c>
      <c r="D22" s="11" t="s">
        <v>72</v>
      </c>
      <c r="E22" s="13">
        <v>20</v>
      </c>
      <c r="F22" s="13" t="s">
        <v>19</v>
      </c>
      <c r="G22" s="13" t="s">
        <v>14</v>
      </c>
      <c r="H22" s="11">
        <v>23492</v>
      </c>
      <c r="I22" s="13" t="s">
        <v>20</v>
      </c>
      <c r="J22" s="15" t="s">
        <v>73</v>
      </c>
      <c r="M22">
        <f t="shared" si="0"/>
        <v>15</v>
      </c>
    </row>
    <row r="23" spans="1:13" x14ac:dyDescent="0.25">
      <c r="A23" s="9" t="s">
        <v>74</v>
      </c>
      <c r="B23" s="10" t="s">
        <v>75</v>
      </c>
      <c r="C23" s="11">
        <v>42336</v>
      </c>
      <c r="D23" s="11" t="s">
        <v>12</v>
      </c>
      <c r="E23" s="13">
        <v>2008</v>
      </c>
      <c r="F23" s="13" t="s">
        <v>28</v>
      </c>
      <c r="G23" s="13" t="s">
        <v>14</v>
      </c>
      <c r="H23" s="11">
        <v>26724</v>
      </c>
      <c r="I23" s="13" t="s">
        <v>15</v>
      </c>
      <c r="J23" s="15" t="s">
        <v>76</v>
      </c>
      <c r="M23">
        <f t="shared" si="0"/>
        <v>14</v>
      </c>
    </row>
    <row r="24" spans="1:13" x14ac:dyDescent="0.25">
      <c r="A24" s="9" t="s">
        <v>77</v>
      </c>
      <c r="B24" s="10" t="s">
        <v>78</v>
      </c>
      <c r="C24" s="11">
        <v>44698</v>
      </c>
      <c r="D24" s="12" t="s">
        <v>12</v>
      </c>
      <c r="E24" s="13">
        <v>2008</v>
      </c>
      <c r="F24" s="14" t="s">
        <v>28</v>
      </c>
      <c r="G24" s="14" t="s">
        <v>14</v>
      </c>
      <c r="H24" s="11">
        <v>30521</v>
      </c>
      <c r="I24" s="13" t="s">
        <v>15</v>
      </c>
      <c r="J24" s="10" t="s">
        <v>79</v>
      </c>
      <c r="M24">
        <f t="shared" si="0"/>
        <v>18</v>
      </c>
    </row>
    <row r="25" spans="1:13" x14ac:dyDescent="0.25">
      <c r="A25" s="9" t="s">
        <v>80</v>
      </c>
      <c r="B25" s="10" t="s">
        <v>81</v>
      </c>
      <c r="C25" s="11">
        <v>43952</v>
      </c>
      <c r="D25" s="11" t="s">
        <v>82</v>
      </c>
      <c r="E25" s="13">
        <v>20</v>
      </c>
      <c r="F25" s="13" t="s">
        <v>19</v>
      </c>
      <c r="G25" s="13" t="s">
        <v>14</v>
      </c>
      <c r="H25" s="11">
        <v>33362</v>
      </c>
      <c r="I25" s="13" t="s">
        <v>15</v>
      </c>
      <c r="J25" s="15" t="s">
        <v>83</v>
      </c>
      <c r="M25">
        <f t="shared" si="0"/>
        <v>9</v>
      </c>
    </row>
    <row r="26" spans="1:13" x14ac:dyDescent="0.25">
      <c r="A26" s="9" t="s">
        <v>84</v>
      </c>
      <c r="B26" s="10" t="s">
        <v>261</v>
      </c>
      <c r="C26" s="11">
        <v>44695</v>
      </c>
      <c r="D26" s="12" t="s">
        <v>85</v>
      </c>
      <c r="E26" s="13">
        <v>2001</v>
      </c>
      <c r="F26" s="14" t="s">
        <v>86</v>
      </c>
      <c r="G26" s="14" t="s">
        <v>14</v>
      </c>
      <c r="H26" s="11">
        <v>28474</v>
      </c>
      <c r="I26" s="13" t="s">
        <v>20</v>
      </c>
      <c r="J26" s="10" t="s">
        <v>87</v>
      </c>
      <c r="M26">
        <f t="shared" si="0"/>
        <v>16</v>
      </c>
    </row>
    <row r="27" spans="1:13" s="27" customFormat="1" x14ac:dyDescent="0.25">
      <c r="A27" s="22" t="s">
        <v>88</v>
      </c>
      <c r="B27" s="23" t="s">
        <v>89</v>
      </c>
      <c r="C27" s="24">
        <v>36106</v>
      </c>
      <c r="D27" s="24" t="s">
        <v>65</v>
      </c>
      <c r="E27" s="25">
        <v>2001</v>
      </c>
      <c r="F27" s="25" t="s">
        <v>86</v>
      </c>
      <c r="G27" s="25" t="s">
        <v>14</v>
      </c>
      <c r="H27" s="24">
        <v>21666</v>
      </c>
      <c r="I27" s="25" t="s">
        <v>20</v>
      </c>
      <c r="J27" s="26" t="s">
        <v>90</v>
      </c>
      <c r="M27">
        <f t="shared" si="0"/>
        <v>17</v>
      </c>
    </row>
    <row r="28" spans="1:13" x14ac:dyDescent="0.25">
      <c r="A28" s="9" t="s">
        <v>91</v>
      </c>
      <c r="B28" s="18" t="s">
        <v>262</v>
      </c>
      <c r="C28" s="11">
        <v>44516</v>
      </c>
      <c r="D28" s="13" t="s">
        <v>65</v>
      </c>
      <c r="E28" s="13">
        <v>2007</v>
      </c>
      <c r="F28" s="13" t="s">
        <v>48</v>
      </c>
      <c r="G28" s="13" t="s">
        <v>14</v>
      </c>
      <c r="H28" s="11">
        <v>36675</v>
      </c>
      <c r="I28" s="13" t="s">
        <v>20</v>
      </c>
      <c r="J28" s="8" t="s">
        <v>92</v>
      </c>
      <c r="M28">
        <f t="shared" si="0"/>
        <v>16</v>
      </c>
    </row>
    <row r="29" spans="1:13" x14ac:dyDescent="0.25">
      <c r="A29" s="9" t="s">
        <v>93</v>
      </c>
      <c r="B29" s="10" t="s">
        <v>263</v>
      </c>
      <c r="C29" s="11">
        <v>44649</v>
      </c>
      <c r="D29" s="12" t="s">
        <v>12</v>
      </c>
      <c r="E29" s="13">
        <v>2011</v>
      </c>
      <c r="F29" s="14" t="s">
        <v>94</v>
      </c>
      <c r="G29" s="14" t="s">
        <v>14</v>
      </c>
      <c r="H29" s="11">
        <v>31988</v>
      </c>
      <c r="I29" s="13" t="s">
        <v>20</v>
      </c>
      <c r="J29" s="8" t="s">
        <v>95</v>
      </c>
      <c r="M29">
        <f t="shared" si="0"/>
        <v>16</v>
      </c>
    </row>
    <row r="30" spans="1:13" x14ac:dyDescent="0.25">
      <c r="A30" s="9" t="s">
        <v>96</v>
      </c>
      <c r="B30" s="10" t="s">
        <v>264</v>
      </c>
      <c r="C30" s="11">
        <v>41276</v>
      </c>
      <c r="D30" s="11" t="s">
        <v>36</v>
      </c>
      <c r="E30" s="13">
        <v>2002</v>
      </c>
      <c r="F30" s="13" t="s">
        <v>97</v>
      </c>
      <c r="G30" s="13" t="s">
        <v>14</v>
      </c>
      <c r="H30" s="11">
        <v>29105</v>
      </c>
      <c r="I30" s="13" t="s">
        <v>15</v>
      </c>
      <c r="J30" s="15" t="s">
        <v>98</v>
      </c>
      <c r="M30">
        <f t="shared" si="0"/>
        <v>16</v>
      </c>
    </row>
    <row r="31" spans="1:13" x14ac:dyDescent="0.25">
      <c r="A31" s="9" t="s">
        <v>99</v>
      </c>
      <c r="B31" s="10" t="s">
        <v>265</v>
      </c>
      <c r="C31" s="11">
        <v>44538</v>
      </c>
      <c r="D31" s="12" t="s">
        <v>65</v>
      </c>
      <c r="E31" s="13">
        <v>2005</v>
      </c>
      <c r="F31" s="14" t="s">
        <v>100</v>
      </c>
      <c r="G31" s="14" t="s">
        <v>14</v>
      </c>
      <c r="H31" s="11">
        <v>36361</v>
      </c>
      <c r="I31" s="13" t="s">
        <v>15</v>
      </c>
      <c r="J31" s="10" t="s">
        <v>101</v>
      </c>
      <c r="M31">
        <f t="shared" si="0"/>
        <v>13</v>
      </c>
    </row>
    <row r="32" spans="1:13" x14ac:dyDescent="0.25">
      <c r="A32" s="9" t="s">
        <v>102</v>
      </c>
      <c r="B32" s="10" t="s">
        <v>266</v>
      </c>
      <c r="C32" s="11">
        <v>43508</v>
      </c>
      <c r="D32" s="11" t="s">
        <v>24</v>
      </c>
      <c r="E32" s="13">
        <v>2007</v>
      </c>
      <c r="F32" s="13" t="s">
        <v>48</v>
      </c>
      <c r="G32" s="13" t="s">
        <v>14</v>
      </c>
      <c r="H32" s="11">
        <v>36499</v>
      </c>
      <c r="I32" s="13" t="s">
        <v>15</v>
      </c>
      <c r="J32" s="15" t="s">
        <v>103</v>
      </c>
      <c r="M32">
        <f t="shared" si="0"/>
        <v>14</v>
      </c>
    </row>
    <row r="33" spans="1:13" x14ac:dyDescent="0.25">
      <c r="A33" s="28">
        <v>1726083551</v>
      </c>
      <c r="B33" s="29" t="s">
        <v>104</v>
      </c>
      <c r="C33" s="30">
        <v>44594</v>
      </c>
      <c r="D33" s="30" t="s">
        <v>105</v>
      </c>
      <c r="E33" s="31">
        <v>2001</v>
      </c>
      <c r="F33" s="32" t="s">
        <v>86</v>
      </c>
      <c r="G33" s="32" t="s">
        <v>14</v>
      </c>
      <c r="H33" s="30">
        <v>33262</v>
      </c>
      <c r="I33" s="31" t="s">
        <v>20</v>
      </c>
      <c r="J33" s="29" t="s">
        <v>106</v>
      </c>
      <c r="M33">
        <f t="shared" si="0"/>
        <v>17</v>
      </c>
    </row>
    <row r="34" spans="1:13" x14ac:dyDescent="0.25">
      <c r="A34" s="9" t="s">
        <v>107</v>
      </c>
      <c r="B34" s="10" t="s">
        <v>267</v>
      </c>
      <c r="C34" s="11">
        <v>41622</v>
      </c>
      <c r="D34" s="11" t="s">
        <v>36</v>
      </c>
      <c r="E34" s="13">
        <v>2007</v>
      </c>
      <c r="F34" s="14" t="s">
        <v>48</v>
      </c>
      <c r="G34" s="13" t="s">
        <v>14</v>
      </c>
      <c r="H34" s="11">
        <v>25672</v>
      </c>
      <c r="I34" s="13" t="s">
        <v>15</v>
      </c>
      <c r="J34" s="15" t="s">
        <v>108</v>
      </c>
      <c r="M34">
        <f t="shared" si="0"/>
        <v>13</v>
      </c>
    </row>
    <row r="35" spans="1:13" x14ac:dyDescent="0.25">
      <c r="A35" s="9" t="s">
        <v>109</v>
      </c>
      <c r="B35" s="10" t="s">
        <v>268</v>
      </c>
      <c r="C35" s="11">
        <v>37931</v>
      </c>
      <c r="D35" s="11" t="s">
        <v>110</v>
      </c>
      <c r="E35" s="13">
        <v>20</v>
      </c>
      <c r="F35" s="13" t="s">
        <v>19</v>
      </c>
      <c r="G35" s="13" t="s">
        <v>14</v>
      </c>
      <c r="H35" s="11">
        <v>29300</v>
      </c>
      <c r="I35" s="13" t="s">
        <v>20</v>
      </c>
      <c r="J35" s="15" t="s">
        <v>111</v>
      </c>
      <c r="M35">
        <f t="shared" si="0"/>
        <v>13</v>
      </c>
    </row>
    <row r="36" spans="1:13" x14ac:dyDescent="0.25">
      <c r="A36" s="9" t="s">
        <v>112</v>
      </c>
      <c r="B36" s="10" t="s">
        <v>113</v>
      </c>
      <c r="C36" s="11">
        <v>44660</v>
      </c>
      <c r="D36" s="12" t="s">
        <v>12</v>
      </c>
      <c r="E36" s="13">
        <v>2002</v>
      </c>
      <c r="F36" s="14" t="s">
        <v>97</v>
      </c>
      <c r="G36" s="14" t="s">
        <v>14</v>
      </c>
      <c r="H36" s="11">
        <v>37205</v>
      </c>
      <c r="I36" s="13" t="s">
        <v>20</v>
      </c>
      <c r="J36" s="10" t="s">
        <v>114</v>
      </c>
      <c r="M36">
        <f t="shared" si="0"/>
        <v>12</v>
      </c>
    </row>
    <row r="37" spans="1:13" x14ac:dyDescent="0.25">
      <c r="A37" s="9" t="s">
        <v>115</v>
      </c>
      <c r="B37" s="10" t="s">
        <v>269</v>
      </c>
      <c r="C37" s="11">
        <v>40484</v>
      </c>
      <c r="D37" s="11" t="s">
        <v>18</v>
      </c>
      <c r="E37" s="13">
        <v>20</v>
      </c>
      <c r="F37" s="13" t="s">
        <v>19</v>
      </c>
      <c r="G37" s="13" t="s">
        <v>14</v>
      </c>
      <c r="H37" s="11">
        <v>25130</v>
      </c>
      <c r="I37" s="13" t="s">
        <v>20</v>
      </c>
      <c r="J37" s="15" t="s">
        <v>116</v>
      </c>
      <c r="M37">
        <f t="shared" si="0"/>
        <v>12</v>
      </c>
    </row>
    <row r="38" spans="1:13" x14ac:dyDescent="0.25">
      <c r="A38" s="9" t="s">
        <v>117</v>
      </c>
      <c r="B38" s="10" t="s">
        <v>118</v>
      </c>
      <c r="C38" s="11">
        <v>44641</v>
      </c>
      <c r="D38" s="12" t="s">
        <v>105</v>
      </c>
      <c r="E38" s="13">
        <v>2003</v>
      </c>
      <c r="F38" s="14" t="s">
        <v>52</v>
      </c>
      <c r="G38" s="14" t="s">
        <v>14</v>
      </c>
      <c r="H38" s="11">
        <v>31156</v>
      </c>
      <c r="I38" s="13" t="s">
        <v>15</v>
      </c>
      <c r="J38" s="10" t="s">
        <v>119</v>
      </c>
      <c r="M38">
        <f t="shared" si="0"/>
        <v>14</v>
      </c>
    </row>
    <row r="39" spans="1:13" x14ac:dyDescent="0.25">
      <c r="A39" s="9">
        <v>1205466624</v>
      </c>
      <c r="B39" s="10" t="s">
        <v>270</v>
      </c>
      <c r="C39" s="16">
        <v>44145</v>
      </c>
      <c r="D39" s="16" t="s">
        <v>105</v>
      </c>
      <c r="E39" s="14">
        <v>2013</v>
      </c>
      <c r="F39" s="14" t="s">
        <v>45</v>
      </c>
      <c r="G39" s="14" t="s">
        <v>14</v>
      </c>
      <c r="H39" s="11">
        <v>36017</v>
      </c>
      <c r="I39" s="13" t="s">
        <v>15</v>
      </c>
      <c r="J39" s="10" t="s">
        <v>120</v>
      </c>
      <c r="M39">
        <f t="shared" si="0"/>
        <v>18</v>
      </c>
    </row>
    <row r="40" spans="1:13" x14ac:dyDescent="0.25">
      <c r="A40" s="9">
        <v>1725440356</v>
      </c>
      <c r="B40" s="10" t="s">
        <v>271</v>
      </c>
      <c r="C40" s="11">
        <v>44685</v>
      </c>
      <c r="D40" s="12" t="s">
        <v>12</v>
      </c>
      <c r="E40" s="13">
        <v>2012</v>
      </c>
      <c r="F40" s="14" t="s">
        <v>121</v>
      </c>
      <c r="G40" s="14" t="s">
        <v>14</v>
      </c>
      <c r="H40" s="11">
        <v>34105</v>
      </c>
      <c r="I40" s="13" t="s">
        <v>15</v>
      </c>
      <c r="J40" s="10" t="s">
        <v>122</v>
      </c>
      <c r="M40">
        <f t="shared" si="0"/>
        <v>13</v>
      </c>
    </row>
    <row r="41" spans="1:13" x14ac:dyDescent="0.25">
      <c r="A41" s="9" t="s">
        <v>123</v>
      </c>
      <c r="B41" s="10" t="s">
        <v>272</v>
      </c>
      <c r="C41" s="11">
        <v>44586</v>
      </c>
      <c r="D41" s="12" t="s">
        <v>12</v>
      </c>
      <c r="E41" s="13">
        <v>2002</v>
      </c>
      <c r="F41" s="14" t="s">
        <v>97</v>
      </c>
      <c r="G41" s="14" t="s">
        <v>14</v>
      </c>
      <c r="H41" s="11">
        <v>32414</v>
      </c>
      <c r="I41" s="13" t="s">
        <v>15</v>
      </c>
      <c r="J41" s="8"/>
      <c r="M41">
        <f t="shared" si="0"/>
        <v>16</v>
      </c>
    </row>
    <row r="42" spans="1:13" x14ac:dyDescent="0.25">
      <c r="A42" s="9" t="s">
        <v>124</v>
      </c>
      <c r="B42" s="10" t="s">
        <v>125</v>
      </c>
      <c r="C42" s="16">
        <v>44105</v>
      </c>
      <c r="D42" s="16" t="s">
        <v>12</v>
      </c>
      <c r="E42" s="14">
        <v>2003</v>
      </c>
      <c r="F42" s="14" t="s">
        <v>52</v>
      </c>
      <c r="G42" s="13" t="s">
        <v>14</v>
      </c>
      <c r="H42" s="11">
        <v>28248</v>
      </c>
      <c r="I42" s="13" t="s">
        <v>15</v>
      </c>
      <c r="J42" s="15" t="s">
        <v>126</v>
      </c>
      <c r="M42">
        <f t="shared" si="0"/>
        <v>12</v>
      </c>
    </row>
    <row r="43" spans="1:13" x14ac:dyDescent="0.25">
      <c r="A43" s="9" t="s">
        <v>127</v>
      </c>
      <c r="B43" s="10" t="s">
        <v>273</v>
      </c>
      <c r="C43" s="11">
        <v>44685</v>
      </c>
      <c r="D43" s="12" t="s">
        <v>24</v>
      </c>
      <c r="E43" s="13">
        <v>2011</v>
      </c>
      <c r="F43" s="14" t="s">
        <v>94</v>
      </c>
      <c r="G43" s="14" t="s">
        <v>14</v>
      </c>
      <c r="H43" s="11">
        <v>32903</v>
      </c>
      <c r="I43" s="13" t="s">
        <v>20</v>
      </c>
      <c r="J43" s="10" t="s">
        <v>128</v>
      </c>
      <c r="M43">
        <f t="shared" si="0"/>
        <v>22</v>
      </c>
    </row>
    <row r="44" spans="1:13" x14ac:dyDescent="0.25">
      <c r="A44" s="9" t="s">
        <v>129</v>
      </c>
      <c r="B44" s="10" t="s">
        <v>274</v>
      </c>
      <c r="C44" s="11">
        <v>40661</v>
      </c>
      <c r="D44" s="11" t="s">
        <v>65</v>
      </c>
      <c r="E44" s="13">
        <v>2003</v>
      </c>
      <c r="F44" s="13" t="s">
        <v>52</v>
      </c>
      <c r="G44" s="13" t="s">
        <v>14</v>
      </c>
      <c r="H44" s="11">
        <v>31340</v>
      </c>
      <c r="I44" s="13" t="s">
        <v>20</v>
      </c>
      <c r="J44" s="15" t="s">
        <v>130</v>
      </c>
      <c r="M44">
        <f t="shared" si="0"/>
        <v>19</v>
      </c>
    </row>
    <row r="45" spans="1:13" x14ac:dyDescent="0.25">
      <c r="A45" s="9" t="s">
        <v>131</v>
      </c>
      <c r="B45" s="10" t="s">
        <v>132</v>
      </c>
      <c r="C45" s="11">
        <v>44713</v>
      </c>
      <c r="D45" s="12" t="s">
        <v>12</v>
      </c>
      <c r="E45" s="13">
        <v>2012</v>
      </c>
      <c r="F45" s="14" t="s">
        <v>121</v>
      </c>
      <c r="G45" s="14" t="s">
        <v>14</v>
      </c>
      <c r="H45" s="11">
        <v>30522</v>
      </c>
      <c r="I45" s="13" t="s">
        <v>15</v>
      </c>
      <c r="J45" s="10" t="s">
        <v>133</v>
      </c>
      <c r="M45">
        <f t="shared" si="0"/>
        <v>18</v>
      </c>
    </row>
    <row r="46" spans="1:13" x14ac:dyDescent="0.25">
      <c r="A46" s="9" t="s">
        <v>134</v>
      </c>
      <c r="B46" s="10" t="s">
        <v>135</v>
      </c>
      <c r="C46" s="11">
        <v>44540</v>
      </c>
      <c r="D46" s="12" t="s">
        <v>65</v>
      </c>
      <c r="E46" s="13">
        <v>2001</v>
      </c>
      <c r="F46" s="14" t="s">
        <v>86</v>
      </c>
      <c r="G46" s="14" t="s">
        <v>14</v>
      </c>
      <c r="H46" s="11">
        <v>36645</v>
      </c>
      <c r="I46" s="13" t="s">
        <v>15</v>
      </c>
      <c r="J46" s="10" t="s">
        <v>136</v>
      </c>
      <c r="M46">
        <f t="shared" si="0"/>
        <v>16</v>
      </c>
    </row>
    <row r="47" spans="1:13" x14ac:dyDescent="0.25">
      <c r="A47" s="9" t="s">
        <v>137</v>
      </c>
      <c r="B47" s="10" t="s">
        <v>138</v>
      </c>
      <c r="C47" s="11">
        <v>44637</v>
      </c>
      <c r="D47" s="12" t="s">
        <v>12</v>
      </c>
      <c r="E47" s="13">
        <v>2012</v>
      </c>
      <c r="F47" s="14" t="s">
        <v>121</v>
      </c>
      <c r="G47" s="14" t="s">
        <v>14</v>
      </c>
      <c r="H47" s="11">
        <v>30081</v>
      </c>
      <c r="I47" s="13" t="s">
        <v>15</v>
      </c>
      <c r="J47" s="10" t="s">
        <v>139</v>
      </c>
      <c r="M47">
        <f t="shared" si="0"/>
        <v>15</v>
      </c>
    </row>
    <row r="48" spans="1:13" x14ac:dyDescent="0.25">
      <c r="A48" s="9" t="s">
        <v>140</v>
      </c>
      <c r="B48" s="10" t="s">
        <v>275</v>
      </c>
      <c r="C48" s="11">
        <v>44520</v>
      </c>
      <c r="D48" s="12" t="s">
        <v>12</v>
      </c>
      <c r="E48" s="13">
        <v>2011</v>
      </c>
      <c r="F48" s="14" t="s">
        <v>94</v>
      </c>
      <c r="G48" s="14" t="s">
        <v>14</v>
      </c>
      <c r="H48" s="11">
        <v>28316</v>
      </c>
      <c r="I48" s="13" t="s">
        <v>20</v>
      </c>
      <c r="J48" s="10" t="s">
        <v>141</v>
      </c>
      <c r="M48">
        <f t="shared" si="0"/>
        <v>18</v>
      </c>
    </row>
    <row r="49" spans="1:13" x14ac:dyDescent="0.25">
      <c r="A49" s="9" t="s">
        <v>142</v>
      </c>
      <c r="B49" s="10" t="s">
        <v>276</v>
      </c>
      <c r="C49" s="11">
        <v>43133</v>
      </c>
      <c r="D49" s="11" t="s">
        <v>36</v>
      </c>
      <c r="E49" s="13">
        <v>2013</v>
      </c>
      <c r="F49" s="13" t="s">
        <v>45</v>
      </c>
      <c r="G49" s="13" t="s">
        <v>14</v>
      </c>
      <c r="H49" s="11">
        <v>34340</v>
      </c>
      <c r="I49" s="13" t="s">
        <v>15</v>
      </c>
      <c r="J49" s="15" t="s">
        <v>143</v>
      </c>
      <c r="M49">
        <f t="shared" si="0"/>
        <v>16</v>
      </c>
    </row>
    <row r="50" spans="1:13" x14ac:dyDescent="0.25">
      <c r="A50" s="9" t="s">
        <v>144</v>
      </c>
      <c r="B50" s="10" t="s">
        <v>277</v>
      </c>
      <c r="C50" s="11">
        <v>40868</v>
      </c>
      <c r="D50" s="11" t="s">
        <v>65</v>
      </c>
      <c r="E50" s="13">
        <v>2002</v>
      </c>
      <c r="F50" s="13" t="s">
        <v>97</v>
      </c>
      <c r="G50" s="13" t="s">
        <v>14</v>
      </c>
      <c r="H50" s="11">
        <v>32525</v>
      </c>
      <c r="I50" s="13" t="s">
        <v>20</v>
      </c>
      <c r="J50" s="15" t="s">
        <v>145</v>
      </c>
      <c r="M50">
        <f t="shared" si="0"/>
        <v>17</v>
      </c>
    </row>
    <row r="51" spans="1:13" x14ac:dyDescent="0.25">
      <c r="A51" s="9" t="s">
        <v>146</v>
      </c>
      <c r="B51" s="10" t="s">
        <v>278</v>
      </c>
      <c r="C51" s="11">
        <v>40399</v>
      </c>
      <c r="D51" s="11" t="s">
        <v>36</v>
      </c>
      <c r="E51" s="13">
        <v>2007</v>
      </c>
      <c r="F51" s="13" t="s">
        <v>48</v>
      </c>
      <c r="G51" s="13" t="s">
        <v>14</v>
      </c>
      <c r="H51" s="11">
        <v>31533</v>
      </c>
      <c r="I51" s="13" t="s">
        <v>15</v>
      </c>
      <c r="J51" s="15" t="s">
        <v>147</v>
      </c>
      <c r="M51">
        <f t="shared" si="0"/>
        <v>17</v>
      </c>
    </row>
    <row r="52" spans="1:13" x14ac:dyDescent="0.25">
      <c r="A52" s="9" t="s">
        <v>148</v>
      </c>
      <c r="B52" s="10" t="s">
        <v>279</v>
      </c>
      <c r="C52" s="11">
        <v>40654</v>
      </c>
      <c r="D52" s="11" t="s">
        <v>105</v>
      </c>
      <c r="E52" s="13">
        <v>2007</v>
      </c>
      <c r="F52" s="13" t="s">
        <v>48</v>
      </c>
      <c r="G52" s="13" t="s">
        <v>14</v>
      </c>
      <c r="H52" s="11">
        <v>31533</v>
      </c>
      <c r="I52" s="13" t="s">
        <v>15</v>
      </c>
      <c r="J52" s="15" t="s">
        <v>149</v>
      </c>
      <c r="M52">
        <f t="shared" si="0"/>
        <v>17</v>
      </c>
    </row>
    <row r="53" spans="1:13" x14ac:dyDescent="0.25">
      <c r="A53" s="9" t="s">
        <v>150</v>
      </c>
      <c r="B53" s="10" t="s">
        <v>151</v>
      </c>
      <c r="C53" s="11">
        <v>44600</v>
      </c>
      <c r="D53" s="12" t="s">
        <v>12</v>
      </c>
      <c r="E53" s="13">
        <v>2011</v>
      </c>
      <c r="F53" s="14" t="s">
        <v>94</v>
      </c>
      <c r="G53" s="14" t="s">
        <v>14</v>
      </c>
      <c r="H53" s="11">
        <v>26413</v>
      </c>
      <c r="I53" s="13" t="s">
        <v>15</v>
      </c>
      <c r="J53" s="10" t="s">
        <v>152</v>
      </c>
      <c r="M53">
        <f t="shared" si="0"/>
        <v>12</v>
      </c>
    </row>
    <row r="54" spans="1:13" x14ac:dyDescent="0.25">
      <c r="A54" s="9" t="s">
        <v>153</v>
      </c>
      <c r="B54" s="18" t="s">
        <v>154</v>
      </c>
      <c r="C54" s="11">
        <v>44516</v>
      </c>
      <c r="D54" s="13" t="s">
        <v>12</v>
      </c>
      <c r="E54" s="13">
        <v>2001</v>
      </c>
      <c r="F54" s="13" t="s">
        <v>86</v>
      </c>
      <c r="G54" s="13" t="s">
        <v>14</v>
      </c>
      <c r="H54" s="11">
        <v>28754</v>
      </c>
      <c r="I54" s="13" t="s">
        <v>15</v>
      </c>
      <c r="J54" s="8" t="s">
        <v>155</v>
      </c>
      <c r="M54">
        <f t="shared" si="0"/>
        <v>12</v>
      </c>
    </row>
    <row r="55" spans="1:13" x14ac:dyDescent="0.25">
      <c r="A55" s="9" t="s">
        <v>156</v>
      </c>
      <c r="B55" s="10" t="s">
        <v>157</v>
      </c>
      <c r="C55" s="11">
        <v>44654</v>
      </c>
      <c r="D55" s="11" t="s">
        <v>65</v>
      </c>
      <c r="E55" s="13">
        <v>2001</v>
      </c>
      <c r="F55" s="13" t="s">
        <v>158</v>
      </c>
      <c r="G55" s="13" t="s">
        <v>14</v>
      </c>
      <c r="H55" s="11">
        <v>30738</v>
      </c>
      <c r="I55" s="13" t="s">
        <v>20</v>
      </c>
      <c r="J55" s="8" t="s">
        <v>159</v>
      </c>
      <c r="M55">
        <f t="shared" si="0"/>
        <v>10</v>
      </c>
    </row>
    <row r="56" spans="1:13" x14ac:dyDescent="0.25">
      <c r="A56" s="9">
        <v>1720246568</v>
      </c>
      <c r="B56" s="10" t="s">
        <v>160</v>
      </c>
      <c r="C56" s="11">
        <v>44440</v>
      </c>
      <c r="D56" s="11" t="s">
        <v>12</v>
      </c>
      <c r="E56" s="13">
        <v>2005</v>
      </c>
      <c r="F56" s="14" t="s">
        <v>100</v>
      </c>
      <c r="G56" s="14" t="s">
        <v>14</v>
      </c>
      <c r="H56" s="11">
        <v>30897</v>
      </c>
      <c r="I56" s="13" t="s">
        <v>15</v>
      </c>
      <c r="J56" s="10" t="s">
        <v>161</v>
      </c>
      <c r="M56">
        <f t="shared" si="0"/>
        <v>13</v>
      </c>
    </row>
    <row r="57" spans="1:13" x14ac:dyDescent="0.25">
      <c r="A57" s="9">
        <v>144221208</v>
      </c>
      <c r="B57" s="10" t="s">
        <v>162</v>
      </c>
      <c r="C57" s="16">
        <v>44149</v>
      </c>
      <c r="D57" s="16" t="s">
        <v>105</v>
      </c>
      <c r="E57" s="14">
        <v>2011</v>
      </c>
      <c r="F57" s="14" t="s">
        <v>94</v>
      </c>
      <c r="G57" s="14" t="s">
        <v>14</v>
      </c>
      <c r="H57" s="11">
        <v>32997</v>
      </c>
      <c r="I57" s="13" t="s">
        <v>15</v>
      </c>
      <c r="J57" s="10" t="s">
        <v>163</v>
      </c>
      <c r="M57">
        <f t="shared" si="0"/>
        <v>13</v>
      </c>
    </row>
    <row r="58" spans="1:13" x14ac:dyDescent="0.25">
      <c r="A58" s="9" t="s">
        <v>164</v>
      </c>
      <c r="B58" s="10" t="s">
        <v>165</v>
      </c>
      <c r="C58" s="11">
        <v>41844</v>
      </c>
      <c r="D58" s="11" t="s">
        <v>36</v>
      </c>
      <c r="E58" s="13">
        <v>2001</v>
      </c>
      <c r="F58" s="13" t="s">
        <v>86</v>
      </c>
      <c r="G58" s="13" t="s">
        <v>14</v>
      </c>
      <c r="H58" s="11">
        <v>31124</v>
      </c>
      <c r="I58" s="13" t="s">
        <v>15</v>
      </c>
      <c r="J58" s="15" t="s">
        <v>166</v>
      </c>
      <c r="M58">
        <f t="shared" si="0"/>
        <v>13</v>
      </c>
    </row>
    <row r="59" spans="1:13" x14ac:dyDescent="0.25">
      <c r="A59" s="9" t="s">
        <v>167</v>
      </c>
      <c r="B59" s="10" t="s">
        <v>168</v>
      </c>
      <c r="C59" s="11">
        <v>42186</v>
      </c>
      <c r="D59" s="11" t="s">
        <v>24</v>
      </c>
      <c r="E59" s="13">
        <v>2012</v>
      </c>
      <c r="F59" s="13" t="s">
        <v>121</v>
      </c>
      <c r="G59" s="13" t="s">
        <v>14</v>
      </c>
      <c r="H59" s="11">
        <v>33129</v>
      </c>
      <c r="I59" s="13" t="s">
        <v>15</v>
      </c>
      <c r="J59" s="15" t="s">
        <v>169</v>
      </c>
      <c r="M59">
        <f t="shared" si="0"/>
        <v>18</v>
      </c>
    </row>
    <row r="60" spans="1:13" x14ac:dyDescent="0.25">
      <c r="A60" s="9">
        <v>1753527470</v>
      </c>
      <c r="B60" s="10" t="s">
        <v>170</v>
      </c>
      <c r="C60" s="11">
        <v>44238</v>
      </c>
      <c r="D60" s="11" t="s">
        <v>24</v>
      </c>
      <c r="E60" s="14">
        <v>2012</v>
      </c>
      <c r="F60" s="14" t="s">
        <v>121</v>
      </c>
      <c r="G60" s="14" t="s">
        <v>14</v>
      </c>
      <c r="H60" s="11">
        <v>34035</v>
      </c>
      <c r="I60" s="13" t="s">
        <v>15</v>
      </c>
      <c r="J60" s="10" t="s">
        <v>171</v>
      </c>
      <c r="M60">
        <f t="shared" si="0"/>
        <v>15</v>
      </c>
    </row>
    <row r="61" spans="1:13" x14ac:dyDescent="0.25">
      <c r="A61" s="9" t="s">
        <v>172</v>
      </c>
      <c r="B61" s="10" t="s">
        <v>173</v>
      </c>
      <c r="C61" s="11">
        <v>40513</v>
      </c>
      <c r="D61" s="11" t="s">
        <v>36</v>
      </c>
      <c r="E61" s="13">
        <v>2003</v>
      </c>
      <c r="F61" s="13" t="s">
        <v>52</v>
      </c>
      <c r="G61" s="13" t="s">
        <v>14</v>
      </c>
      <c r="H61" s="11">
        <v>21084</v>
      </c>
      <c r="I61" s="13" t="s">
        <v>15</v>
      </c>
      <c r="J61" s="15" t="s">
        <v>174</v>
      </c>
      <c r="M61">
        <f t="shared" si="0"/>
        <v>12</v>
      </c>
    </row>
    <row r="62" spans="1:13" x14ac:dyDescent="0.25">
      <c r="A62" s="9" t="s">
        <v>175</v>
      </c>
      <c r="B62" s="10" t="s">
        <v>280</v>
      </c>
      <c r="C62" s="11">
        <v>43556</v>
      </c>
      <c r="D62" s="11" t="s">
        <v>12</v>
      </c>
      <c r="E62" s="13">
        <v>2007</v>
      </c>
      <c r="F62" s="13" t="s">
        <v>48</v>
      </c>
      <c r="G62" s="13" t="s">
        <v>14</v>
      </c>
      <c r="H62" s="11">
        <v>35750</v>
      </c>
      <c r="I62" s="13" t="s">
        <v>20</v>
      </c>
      <c r="J62" s="15" t="s">
        <v>176</v>
      </c>
      <c r="M62">
        <f t="shared" si="0"/>
        <v>19</v>
      </c>
    </row>
    <row r="63" spans="1:13" x14ac:dyDescent="0.25">
      <c r="A63" s="9" t="s">
        <v>177</v>
      </c>
      <c r="B63" s="10" t="s">
        <v>178</v>
      </c>
      <c r="C63" s="11">
        <v>43745</v>
      </c>
      <c r="D63" s="11" t="s">
        <v>12</v>
      </c>
      <c r="E63" s="13">
        <v>2013</v>
      </c>
      <c r="F63" s="13" t="s">
        <v>45</v>
      </c>
      <c r="G63" s="13" t="s">
        <v>14</v>
      </c>
      <c r="H63" s="11">
        <v>35603</v>
      </c>
      <c r="I63" s="13" t="s">
        <v>20</v>
      </c>
      <c r="J63" s="15" t="s">
        <v>179</v>
      </c>
      <c r="M63">
        <f t="shared" si="0"/>
        <v>21</v>
      </c>
    </row>
    <row r="64" spans="1:13" x14ac:dyDescent="0.25">
      <c r="A64" s="9">
        <v>2100306253</v>
      </c>
      <c r="B64" s="10" t="s">
        <v>180</v>
      </c>
      <c r="C64" s="11">
        <v>44378</v>
      </c>
      <c r="D64" s="11" t="s">
        <v>12</v>
      </c>
      <c r="E64" s="14">
        <v>2001</v>
      </c>
      <c r="F64" s="14" t="s">
        <v>86</v>
      </c>
      <c r="G64" s="14" t="s">
        <v>14</v>
      </c>
      <c r="H64" s="11">
        <v>30314</v>
      </c>
      <c r="I64" s="13" t="s">
        <v>15</v>
      </c>
      <c r="J64" s="10" t="s">
        <v>40</v>
      </c>
      <c r="M64">
        <f t="shared" si="0"/>
        <v>21</v>
      </c>
    </row>
    <row r="65" spans="1:13" x14ac:dyDescent="0.25">
      <c r="A65" s="9" t="s">
        <v>181</v>
      </c>
      <c r="B65" s="10" t="s">
        <v>281</v>
      </c>
      <c r="C65" s="11">
        <v>44655</v>
      </c>
      <c r="D65" s="12" t="s">
        <v>182</v>
      </c>
      <c r="E65" s="13">
        <v>2001</v>
      </c>
      <c r="F65" s="14" t="s">
        <v>86</v>
      </c>
      <c r="G65" s="14" t="s">
        <v>14</v>
      </c>
      <c r="H65" s="11">
        <v>31334</v>
      </c>
      <c r="I65" s="13" t="s">
        <v>15</v>
      </c>
      <c r="J65" s="10" t="s">
        <v>183</v>
      </c>
      <c r="M65">
        <f t="shared" si="0"/>
        <v>11</v>
      </c>
    </row>
    <row r="66" spans="1:13" x14ac:dyDescent="0.25">
      <c r="A66" s="9" t="s">
        <v>184</v>
      </c>
      <c r="B66" s="10" t="s">
        <v>185</v>
      </c>
      <c r="C66" s="11">
        <v>44662</v>
      </c>
      <c r="D66" s="12" t="s">
        <v>182</v>
      </c>
      <c r="E66" s="13">
        <v>2003</v>
      </c>
      <c r="F66" s="13" t="s">
        <v>52</v>
      </c>
      <c r="G66" s="14" t="s">
        <v>14</v>
      </c>
      <c r="H66" s="11">
        <v>34807</v>
      </c>
      <c r="I66" s="13" t="s">
        <v>15</v>
      </c>
      <c r="J66" s="10" t="s">
        <v>186</v>
      </c>
      <c r="M66">
        <f t="shared" si="0"/>
        <v>11</v>
      </c>
    </row>
    <row r="67" spans="1:13" x14ac:dyDescent="0.25">
      <c r="A67" s="9" t="s">
        <v>187</v>
      </c>
      <c r="B67" s="10" t="s">
        <v>188</v>
      </c>
      <c r="C67" s="11">
        <v>44655</v>
      </c>
      <c r="D67" s="12" t="s">
        <v>12</v>
      </c>
      <c r="E67" s="13">
        <v>2007</v>
      </c>
      <c r="F67" s="14" t="s">
        <v>48</v>
      </c>
      <c r="G67" s="14" t="s">
        <v>14</v>
      </c>
      <c r="H67" s="11">
        <v>34816</v>
      </c>
      <c r="I67" s="13" t="s">
        <v>20</v>
      </c>
      <c r="J67" s="10" t="s">
        <v>189</v>
      </c>
      <c r="M67">
        <f t="shared" si="0"/>
        <v>13</v>
      </c>
    </row>
    <row r="68" spans="1:13" x14ac:dyDescent="0.25">
      <c r="A68" s="9">
        <v>1722927579</v>
      </c>
      <c r="B68" s="10" t="s">
        <v>190</v>
      </c>
      <c r="C68" s="11">
        <v>44449</v>
      </c>
      <c r="D68" s="11" t="s">
        <v>24</v>
      </c>
      <c r="E68" s="13">
        <v>2005</v>
      </c>
      <c r="F68" s="14" t="s">
        <v>100</v>
      </c>
      <c r="G68" s="14" t="s">
        <v>14</v>
      </c>
      <c r="H68" s="11">
        <v>36492</v>
      </c>
      <c r="I68" s="13" t="s">
        <v>15</v>
      </c>
      <c r="J68" s="10" t="s">
        <v>191</v>
      </c>
      <c r="M68">
        <f t="shared" si="0"/>
        <v>11</v>
      </c>
    </row>
    <row r="69" spans="1:13" x14ac:dyDescent="0.25">
      <c r="A69" s="9" t="s">
        <v>192</v>
      </c>
      <c r="B69" s="10" t="s">
        <v>193</v>
      </c>
      <c r="C69" s="11">
        <v>38450</v>
      </c>
      <c r="D69" s="11" t="s">
        <v>36</v>
      </c>
      <c r="E69" s="13">
        <v>2005</v>
      </c>
      <c r="F69" s="13" t="s">
        <v>100</v>
      </c>
      <c r="G69" s="13" t="s">
        <v>14</v>
      </c>
      <c r="H69" s="11">
        <v>28552</v>
      </c>
      <c r="I69" s="13" t="s">
        <v>15</v>
      </c>
      <c r="J69" s="15" t="s">
        <v>194</v>
      </c>
      <c r="M69">
        <f t="shared" si="0"/>
        <v>15</v>
      </c>
    </row>
    <row r="70" spans="1:13" x14ac:dyDescent="0.25">
      <c r="A70" s="9" t="s">
        <v>195</v>
      </c>
      <c r="B70" s="10" t="s">
        <v>196</v>
      </c>
      <c r="C70" s="11">
        <v>41687</v>
      </c>
      <c r="D70" s="11" t="s">
        <v>24</v>
      </c>
      <c r="E70" s="13">
        <v>2006</v>
      </c>
      <c r="F70" s="13" t="s">
        <v>197</v>
      </c>
      <c r="G70" s="13" t="s">
        <v>14</v>
      </c>
      <c r="H70" s="11">
        <v>33007</v>
      </c>
      <c r="I70" s="13" t="s">
        <v>20</v>
      </c>
      <c r="J70" s="15" t="s">
        <v>198</v>
      </c>
      <c r="M70">
        <f t="shared" ref="M70:M85" si="1">SEARCH(" ",B70,SEARCH(" ",B70,1)+1)</f>
        <v>15</v>
      </c>
    </row>
    <row r="71" spans="1:13" x14ac:dyDescent="0.25">
      <c r="A71" s="9" t="s">
        <v>199</v>
      </c>
      <c r="B71" s="10" t="s">
        <v>200</v>
      </c>
      <c r="C71" s="11">
        <v>44449</v>
      </c>
      <c r="D71" s="11" t="s">
        <v>105</v>
      </c>
      <c r="E71" s="13">
        <v>2002</v>
      </c>
      <c r="F71" s="14" t="s">
        <v>97</v>
      </c>
      <c r="G71" s="14" t="s">
        <v>14</v>
      </c>
      <c r="H71" s="12">
        <v>33616</v>
      </c>
      <c r="I71" s="13" t="s">
        <v>20</v>
      </c>
      <c r="J71" s="10" t="s">
        <v>201</v>
      </c>
      <c r="M71">
        <f t="shared" si="1"/>
        <v>18</v>
      </c>
    </row>
    <row r="72" spans="1:13" x14ac:dyDescent="0.25">
      <c r="A72" s="9">
        <v>1721470647</v>
      </c>
      <c r="B72" s="10" t="s">
        <v>282</v>
      </c>
      <c r="C72" s="11">
        <v>44179</v>
      </c>
      <c r="D72" s="11" t="s">
        <v>65</v>
      </c>
      <c r="E72" s="14">
        <v>2007</v>
      </c>
      <c r="F72" s="14" t="s">
        <v>48</v>
      </c>
      <c r="G72" s="14" t="s">
        <v>14</v>
      </c>
      <c r="H72" s="11">
        <v>33147</v>
      </c>
      <c r="I72" s="13" t="s">
        <v>20</v>
      </c>
      <c r="J72" s="10" t="s">
        <v>202</v>
      </c>
      <c r="M72">
        <f t="shared" si="1"/>
        <v>12</v>
      </c>
    </row>
    <row r="73" spans="1:13" x14ac:dyDescent="0.25">
      <c r="A73" s="9">
        <v>1805684758</v>
      </c>
      <c r="B73" s="10" t="s">
        <v>203</v>
      </c>
      <c r="C73" s="11">
        <v>44436</v>
      </c>
      <c r="D73" s="11" t="s">
        <v>12</v>
      </c>
      <c r="E73" s="13">
        <v>2010</v>
      </c>
      <c r="F73" s="14" t="s">
        <v>61</v>
      </c>
      <c r="G73" s="14" t="s">
        <v>62</v>
      </c>
      <c r="H73" s="11">
        <v>37334</v>
      </c>
      <c r="I73" s="13" t="s">
        <v>20</v>
      </c>
      <c r="J73" s="10" t="s">
        <v>204</v>
      </c>
      <c r="M73">
        <f t="shared" si="1"/>
        <v>15</v>
      </c>
    </row>
    <row r="74" spans="1:13" x14ac:dyDescent="0.25">
      <c r="A74" s="9">
        <v>1712932225</v>
      </c>
      <c r="B74" s="10" t="s">
        <v>283</v>
      </c>
      <c r="C74" s="11">
        <v>44385</v>
      </c>
      <c r="D74" s="11" t="s">
        <v>12</v>
      </c>
      <c r="E74" s="14">
        <v>2011</v>
      </c>
      <c r="F74" s="14" t="s">
        <v>94</v>
      </c>
      <c r="G74" s="14" t="s">
        <v>14</v>
      </c>
      <c r="H74" s="11">
        <v>26520</v>
      </c>
      <c r="I74" s="13" t="s">
        <v>15</v>
      </c>
      <c r="J74" s="10" t="s">
        <v>205</v>
      </c>
      <c r="M74">
        <f t="shared" si="1"/>
        <v>14</v>
      </c>
    </row>
    <row r="75" spans="1:13" x14ac:dyDescent="0.25">
      <c r="A75" s="9" t="s">
        <v>206</v>
      </c>
      <c r="B75" s="10" t="s">
        <v>207</v>
      </c>
      <c r="C75" s="11">
        <v>44626</v>
      </c>
      <c r="D75" s="12" t="s">
        <v>12</v>
      </c>
      <c r="E75" s="13">
        <v>2005</v>
      </c>
      <c r="F75" s="14" t="s">
        <v>100</v>
      </c>
      <c r="G75" s="14" t="s">
        <v>14</v>
      </c>
      <c r="H75" s="11">
        <v>34028</v>
      </c>
      <c r="I75" s="13" t="s">
        <v>20</v>
      </c>
      <c r="J75" s="10" t="s">
        <v>208</v>
      </c>
      <c r="M75">
        <f t="shared" si="1"/>
        <v>14</v>
      </c>
    </row>
    <row r="76" spans="1:13" x14ac:dyDescent="0.25">
      <c r="A76" s="9">
        <v>1758673725</v>
      </c>
      <c r="B76" s="10" t="s">
        <v>209</v>
      </c>
      <c r="C76" s="16">
        <v>42982</v>
      </c>
      <c r="D76" s="16" t="s">
        <v>210</v>
      </c>
      <c r="E76" s="14">
        <v>20</v>
      </c>
      <c r="F76" s="13" t="s">
        <v>19</v>
      </c>
      <c r="G76" s="13" t="s">
        <v>14</v>
      </c>
      <c r="H76" s="11">
        <v>33882</v>
      </c>
      <c r="I76" s="13" t="s">
        <v>15</v>
      </c>
      <c r="J76" s="8" t="s">
        <v>211</v>
      </c>
      <c r="M76">
        <f t="shared" si="1"/>
        <v>16</v>
      </c>
    </row>
    <row r="77" spans="1:13" x14ac:dyDescent="0.25">
      <c r="A77" s="9" t="s">
        <v>212</v>
      </c>
      <c r="B77" s="10" t="s">
        <v>213</v>
      </c>
      <c r="C77" s="11">
        <v>44694</v>
      </c>
      <c r="D77" s="12" t="s">
        <v>12</v>
      </c>
      <c r="E77" s="13">
        <v>2006</v>
      </c>
      <c r="F77" s="14" t="s">
        <v>197</v>
      </c>
      <c r="G77" s="12" t="s">
        <v>14</v>
      </c>
      <c r="H77" s="12">
        <v>33734</v>
      </c>
      <c r="I77" s="13" t="s">
        <v>20</v>
      </c>
      <c r="J77" s="10" t="s">
        <v>214</v>
      </c>
      <c r="M77">
        <f t="shared" si="1"/>
        <v>17</v>
      </c>
    </row>
    <row r="78" spans="1:13" x14ac:dyDescent="0.25">
      <c r="A78" s="19">
        <v>1310993264</v>
      </c>
      <c r="B78" s="10" t="s">
        <v>289</v>
      </c>
      <c r="C78" s="12">
        <v>44378</v>
      </c>
      <c r="D78" s="12" t="s">
        <v>12</v>
      </c>
      <c r="E78" s="14">
        <v>2001</v>
      </c>
      <c r="F78" s="14" t="s">
        <v>86</v>
      </c>
      <c r="G78" s="14" t="s">
        <v>14</v>
      </c>
      <c r="H78" s="12">
        <v>30306</v>
      </c>
      <c r="I78" s="14" t="s">
        <v>15</v>
      </c>
      <c r="J78" s="18" t="s">
        <v>215</v>
      </c>
      <c r="M78">
        <f t="shared" si="1"/>
        <v>13</v>
      </c>
    </row>
    <row r="79" spans="1:13" x14ac:dyDescent="0.25">
      <c r="A79" s="9" t="s">
        <v>216</v>
      </c>
      <c r="B79" s="10" t="s">
        <v>290</v>
      </c>
      <c r="C79" s="11">
        <v>44687</v>
      </c>
      <c r="D79" s="12" t="s">
        <v>24</v>
      </c>
      <c r="E79" s="13">
        <v>2006</v>
      </c>
      <c r="F79" s="14" t="s">
        <v>197</v>
      </c>
      <c r="G79" s="14" t="s">
        <v>14</v>
      </c>
      <c r="H79" s="11">
        <v>34142</v>
      </c>
      <c r="I79" s="13" t="s">
        <v>15</v>
      </c>
      <c r="J79" s="10" t="s">
        <v>217</v>
      </c>
      <c r="M79">
        <f t="shared" si="1"/>
        <v>13</v>
      </c>
    </row>
    <row r="80" spans="1:13" x14ac:dyDescent="0.25">
      <c r="A80" s="9" t="s">
        <v>218</v>
      </c>
      <c r="B80" s="10" t="s">
        <v>291</v>
      </c>
      <c r="C80" s="11">
        <v>44470</v>
      </c>
      <c r="D80" s="11" t="s">
        <v>36</v>
      </c>
      <c r="E80" s="13">
        <v>2006</v>
      </c>
      <c r="F80" s="14" t="s">
        <v>197</v>
      </c>
      <c r="G80" s="14" t="s">
        <v>14</v>
      </c>
      <c r="H80" s="11">
        <v>33282</v>
      </c>
      <c r="I80" s="13" t="s">
        <v>15</v>
      </c>
      <c r="J80" s="10" t="s">
        <v>219</v>
      </c>
      <c r="M80">
        <f t="shared" si="1"/>
        <v>15</v>
      </c>
    </row>
    <row r="81" spans="1:13" x14ac:dyDescent="0.25">
      <c r="A81" s="9" t="s">
        <v>220</v>
      </c>
      <c r="B81" s="10" t="s">
        <v>221</v>
      </c>
      <c r="C81" s="11">
        <v>39854</v>
      </c>
      <c r="D81" s="11" t="s">
        <v>39</v>
      </c>
      <c r="E81" s="13">
        <v>20</v>
      </c>
      <c r="F81" s="13" t="s">
        <v>19</v>
      </c>
      <c r="G81" s="13" t="s">
        <v>14</v>
      </c>
      <c r="H81" s="11">
        <v>31925</v>
      </c>
      <c r="I81" s="13" t="s">
        <v>20</v>
      </c>
      <c r="J81" s="15" t="s">
        <v>222</v>
      </c>
      <c r="M81">
        <f t="shared" si="1"/>
        <v>13</v>
      </c>
    </row>
    <row r="82" spans="1:13" x14ac:dyDescent="0.25">
      <c r="A82" s="9" t="s">
        <v>223</v>
      </c>
      <c r="B82" s="10" t="s">
        <v>224</v>
      </c>
      <c r="C82" s="11">
        <v>37310</v>
      </c>
      <c r="D82" s="11" t="s">
        <v>105</v>
      </c>
      <c r="E82" s="13">
        <v>2004</v>
      </c>
      <c r="F82" s="13" t="s">
        <v>13</v>
      </c>
      <c r="G82" s="13" t="s">
        <v>14</v>
      </c>
      <c r="H82" s="11">
        <v>29508</v>
      </c>
      <c r="I82" s="13" t="s">
        <v>20</v>
      </c>
      <c r="J82" s="15" t="s">
        <v>225</v>
      </c>
      <c r="M82">
        <f t="shared" si="1"/>
        <v>14</v>
      </c>
    </row>
    <row r="83" spans="1:13" x14ac:dyDescent="0.25">
      <c r="A83" s="9" t="s">
        <v>226</v>
      </c>
      <c r="B83" s="10" t="s">
        <v>227</v>
      </c>
      <c r="C83" s="11">
        <v>44602</v>
      </c>
      <c r="D83" s="12" t="s">
        <v>12</v>
      </c>
      <c r="E83" s="13">
        <v>2004</v>
      </c>
      <c r="F83" s="14" t="s">
        <v>13</v>
      </c>
      <c r="G83" s="14" t="s">
        <v>14</v>
      </c>
      <c r="H83" s="11">
        <v>28119</v>
      </c>
      <c r="I83" s="13" t="s">
        <v>15</v>
      </c>
      <c r="J83" s="15" t="s">
        <v>228</v>
      </c>
      <c r="M83">
        <f t="shared" si="1"/>
        <v>10</v>
      </c>
    </row>
    <row r="84" spans="1:13" x14ac:dyDescent="0.25">
      <c r="A84" s="9" t="s">
        <v>229</v>
      </c>
      <c r="B84" s="10" t="s">
        <v>230</v>
      </c>
      <c r="C84" s="11">
        <v>42845</v>
      </c>
      <c r="D84" s="11" t="s">
        <v>36</v>
      </c>
      <c r="E84" s="13">
        <v>2012</v>
      </c>
      <c r="F84" s="13" t="s">
        <v>121</v>
      </c>
      <c r="G84" s="13" t="s">
        <v>14</v>
      </c>
      <c r="H84" s="11">
        <v>29591</v>
      </c>
      <c r="I84" s="13" t="s">
        <v>15</v>
      </c>
      <c r="J84" s="15" t="s">
        <v>231</v>
      </c>
      <c r="M84">
        <f t="shared" si="1"/>
        <v>14</v>
      </c>
    </row>
    <row r="85" spans="1:13" x14ac:dyDescent="0.25">
      <c r="A85" s="9" t="s">
        <v>232</v>
      </c>
      <c r="B85" s="10" t="s">
        <v>284</v>
      </c>
      <c r="C85" s="11">
        <v>42125</v>
      </c>
      <c r="D85" s="11" t="s">
        <v>105</v>
      </c>
      <c r="E85" s="13">
        <v>2008</v>
      </c>
      <c r="F85" s="13" t="s">
        <v>28</v>
      </c>
      <c r="G85" s="13" t="s">
        <v>14</v>
      </c>
      <c r="H85" s="11">
        <v>32644</v>
      </c>
      <c r="I85" s="13" t="s">
        <v>20</v>
      </c>
      <c r="J85" s="8" t="s">
        <v>233</v>
      </c>
      <c r="M85">
        <f t="shared" si="1"/>
        <v>19</v>
      </c>
    </row>
  </sheetData>
  <autoFilter ref="A4:J85" xr:uid="{00000000-0001-0000-0000-000000000000}"/>
  <dataValidations count="1">
    <dataValidation type="textLength" allowBlank="1" showInputMessage="1" showErrorMessage="1" errorTitle="Fecha Incorrecta" error="Ingrese en el formato definido" promptTitle="Fecha" prompt="Ingrese en formato dd/mm/aaaa" sqref="H41 H5:H7" xr:uid="{00000000-0002-0000-0000-000000000000}">
      <formula1>5</formula1>
      <formula2>5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98AA-F04B-4B57-8D39-9EA55A94B97B}">
  <dimension ref="A10:D14"/>
  <sheetViews>
    <sheetView workbookViewId="0">
      <selection activeCell="B11" sqref="B11"/>
    </sheetView>
  </sheetViews>
  <sheetFormatPr baseColWidth="10" defaultRowHeight="15" x14ac:dyDescent="0.25"/>
  <cols>
    <col min="1" max="1" width="20" bestFit="1" customWidth="1"/>
    <col min="2" max="2" width="15.7109375" bestFit="1" customWidth="1"/>
  </cols>
  <sheetData>
    <row r="10" spans="1:4" x14ac:dyDescent="0.25">
      <c r="A10" t="s">
        <v>391</v>
      </c>
      <c r="B10" t="s">
        <v>363</v>
      </c>
      <c r="C10" t="s">
        <v>239</v>
      </c>
      <c r="D10" t="s">
        <v>367</v>
      </c>
    </row>
    <row r="11" spans="1:4" x14ac:dyDescent="0.25">
      <c r="A11" t="s">
        <v>392</v>
      </c>
      <c r="C11">
        <v>1</v>
      </c>
    </row>
    <row r="12" spans="1:4" x14ac:dyDescent="0.25">
      <c r="A12" t="s">
        <v>393</v>
      </c>
      <c r="C12">
        <v>1</v>
      </c>
    </row>
    <row r="13" spans="1:4" x14ac:dyDescent="0.25">
      <c r="A13" t="s">
        <v>394</v>
      </c>
      <c r="C13">
        <v>1</v>
      </c>
    </row>
    <row r="14" spans="1:4" x14ac:dyDescent="0.25">
      <c r="A14" t="s">
        <v>396</v>
      </c>
      <c r="C1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91B1-44DD-4C82-B706-5DB6C050053E}">
  <dimension ref="A10:D12"/>
  <sheetViews>
    <sheetView workbookViewId="0">
      <selection activeCell="D19" sqref="D19"/>
    </sheetView>
  </sheetViews>
  <sheetFormatPr baseColWidth="10" defaultRowHeight="15" x14ac:dyDescent="0.25"/>
  <sheetData>
    <row r="10" spans="1:4" x14ac:dyDescent="0.25">
      <c r="A10" t="s">
        <v>366</v>
      </c>
      <c r="B10" t="s">
        <v>365</v>
      </c>
      <c r="C10" t="s">
        <v>239</v>
      </c>
      <c r="D10" t="s">
        <v>367</v>
      </c>
    </row>
    <row r="11" spans="1:4" x14ac:dyDescent="0.25">
      <c r="A11" t="s">
        <v>378</v>
      </c>
      <c r="B11">
        <v>11021501</v>
      </c>
      <c r="C11">
        <v>1</v>
      </c>
    </row>
    <row r="12" spans="1:4" x14ac:dyDescent="0.25">
      <c r="A12" t="s">
        <v>379</v>
      </c>
      <c r="B12">
        <v>11021502</v>
      </c>
      <c r="C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6F09-214E-416C-98B3-0F496983A44E}">
  <dimension ref="A10:E13"/>
  <sheetViews>
    <sheetView workbookViewId="0">
      <selection activeCell="B14" sqref="B14"/>
    </sheetView>
  </sheetViews>
  <sheetFormatPr baseColWidth="10" defaultRowHeight="15" x14ac:dyDescent="0.25"/>
  <cols>
    <col min="1" max="1" width="18.5703125" bestFit="1" customWidth="1"/>
    <col min="2" max="2" width="15.7109375" bestFit="1" customWidth="1"/>
  </cols>
  <sheetData>
    <row r="10" spans="1:5" x14ac:dyDescent="0.25">
      <c r="A10" t="s">
        <v>380</v>
      </c>
      <c r="B10" t="s">
        <v>363</v>
      </c>
      <c r="C10" t="s">
        <v>239</v>
      </c>
      <c r="D10" t="s">
        <v>367</v>
      </c>
    </row>
    <row r="11" spans="1:5" x14ac:dyDescent="0.25">
      <c r="A11" t="s">
        <v>381</v>
      </c>
      <c r="B11" s="36" t="s">
        <v>2392</v>
      </c>
      <c r="C11">
        <v>1</v>
      </c>
      <c r="E11" t="s">
        <v>465</v>
      </c>
    </row>
    <row r="12" spans="1:5" x14ac:dyDescent="0.25">
      <c r="A12" t="s">
        <v>382</v>
      </c>
      <c r="B12" s="36" t="s">
        <v>2393</v>
      </c>
      <c r="C12">
        <v>0</v>
      </c>
      <c r="E12" t="s">
        <v>467</v>
      </c>
    </row>
    <row r="13" spans="1:5" x14ac:dyDescent="0.25">
      <c r="A13" t="s">
        <v>383</v>
      </c>
      <c r="B13" s="36" t="s">
        <v>2394</v>
      </c>
      <c r="C13">
        <v>0</v>
      </c>
      <c r="E13" t="s">
        <v>485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227D-2F32-4BFB-A550-ED306A20D642}">
  <dimension ref="A1:E1976"/>
  <sheetViews>
    <sheetView topLeftCell="A25" workbookViewId="0">
      <selection activeCell="C34" activeCellId="1" sqref="A34 C34"/>
    </sheetView>
  </sheetViews>
  <sheetFormatPr baseColWidth="10" defaultRowHeight="15" x14ac:dyDescent="0.25"/>
  <cols>
    <col min="1" max="1" width="11.5703125" bestFit="1" customWidth="1"/>
    <col min="2" max="2" width="19" bestFit="1" customWidth="1"/>
    <col min="3" max="3" width="65.28515625" bestFit="1" customWidth="1"/>
    <col min="4" max="4" width="8.85546875" bestFit="1" customWidth="1"/>
    <col min="5" max="5" width="11.7109375" bestFit="1" customWidth="1"/>
  </cols>
  <sheetData>
    <row r="1" spans="1:5" x14ac:dyDescent="0.25">
      <c r="A1" t="s">
        <v>435</v>
      </c>
      <c r="B1" t="s">
        <v>436</v>
      </c>
      <c r="C1" t="s">
        <v>437</v>
      </c>
      <c r="D1" t="s">
        <v>438</v>
      </c>
      <c r="E1" t="s">
        <v>439</v>
      </c>
    </row>
    <row r="2" spans="1:5" x14ac:dyDescent="0.25">
      <c r="A2">
        <v>1</v>
      </c>
      <c r="B2" s="34" t="s">
        <v>440</v>
      </c>
      <c r="C2" s="34" t="s">
        <v>441</v>
      </c>
      <c r="E2">
        <v>20</v>
      </c>
    </row>
    <row r="3" spans="1:5" x14ac:dyDescent="0.25">
      <c r="A3">
        <v>11</v>
      </c>
      <c r="B3" s="34" t="s">
        <v>440</v>
      </c>
      <c r="C3" s="34" t="s">
        <v>442</v>
      </c>
      <c r="E3">
        <v>20</v>
      </c>
    </row>
    <row r="4" spans="1:5" x14ac:dyDescent="0.25">
      <c r="A4">
        <v>1101</v>
      </c>
      <c r="B4" s="34" t="s">
        <v>440</v>
      </c>
      <c r="C4" s="34" t="s">
        <v>443</v>
      </c>
      <c r="E4">
        <v>20</v>
      </c>
    </row>
    <row r="5" spans="1:5" x14ac:dyDescent="0.25">
      <c r="A5">
        <v>110101</v>
      </c>
      <c r="B5" s="34" t="s">
        <v>440</v>
      </c>
      <c r="C5" s="34" t="s">
        <v>444</v>
      </c>
      <c r="E5">
        <v>20</v>
      </c>
    </row>
    <row r="6" spans="1:5" x14ac:dyDescent="0.25">
      <c r="A6">
        <v>11010101</v>
      </c>
      <c r="B6" s="34" t="s">
        <v>445</v>
      </c>
      <c r="C6" s="34" t="s">
        <v>446</v>
      </c>
      <c r="E6">
        <v>20</v>
      </c>
    </row>
    <row r="7" spans="1:5" x14ac:dyDescent="0.25">
      <c r="A7">
        <v>11010102</v>
      </c>
      <c r="B7" s="34" t="s">
        <v>445</v>
      </c>
      <c r="C7" s="34" t="s">
        <v>447</v>
      </c>
      <c r="E7">
        <v>20</v>
      </c>
    </row>
    <row r="8" spans="1:5" x14ac:dyDescent="0.25">
      <c r="A8">
        <v>110102</v>
      </c>
      <c r="B8" s="34" t="s">
        <v>440</v>
      </c>
      <c r="C8" s="34" t="s">
        <v>448</v>
      </c>
      <c r="E8">
        <v>20</v>
      </c>
    </row>
    <row r="9" spans="1:5" x14ac:dyDescent="0.25">
      <c r="A9">
        <v>11010200</v>
      </c>
      <c r="B9" s="34" t="s">
        <v>445</v>
      </c>
      <c r="C9" s="34" t="s">
        <v>449</v>
      </c>
      <c r="D9">
        <v>72</v>
      </c>
      <c r="E9">
        <v>20</v>
      </c>
    </row>
    <row r="10" spans="1:5" x14ac:dyDescent="0.25">
      <c r="A10">
        <v>11010201</v>
      </c>
      <c r="B10" s="34" t="s">
        <v>445</v>
      </c>
      <c r="C10" s="34" t="s">
        <v>450</v>
      </c>
      <c r="D10">
        <v>72</v>
      </c>
      <c r="E10">
        <v>20</v>
      </c>
    </row>
    <row r="11" spans="1:5" x14ac:dyDescent="0.25">
      <c r="A11">
        <v>11010202</v>
      </c>
      <c r="B11" s="34" t="s">
        <v>445</v>
      </c>
      <c r="C11" s="34" t="s">
        <v>451</v>
      </c>
      <c r="D11">
        <v>72</v>
      </c>
      <c r="E11">
        <v>20</v>
      </c>
    </row>
    <row r="12" spans="1:5" x14ac:dyDescent="0.25">
      <c r="A12">
        <v>11010203</v>
      </c>
      <c r="B12" s="34" t="s">
        <v>445</v>
      </c>
      <c r="C12" s="34" t="s">
        <v>452</v>
      </c>
      <c r="D12">
        <v>72</v>
      </c>
      <c r="E12">
        <v>20</v>
      </c>
    </row>
    <row r="13" spans="1:5" x14ac:dyDescent="0.25">
      <c r="A13">
        <v>11010204</v>
      </c>
      <c r="B13" s="34" t="s">
        <v>445</v>
      </c>
      <c r="C13" s="34" t="s">
        <v>453</v>
      </c>
      <c r="D13">
        <v>72</v>
      </c>
      <c r="E13">
        <v>20</v>
      </c>
    </row>
    <row r="14" spans="1:5" x14ac:dyDescent="0.25">
      <c r="A14">
        <v>11010205</v>
      </c>
      <c r="B14" s="34" t="s">
        <v>445</v>
      </c>
      <c r="C14" s="34" t="s">
        <v>454</v>
      </c>
      <c r="D14">
        <v>72</v>
      </c>
      <c r="E14">
        <v>20</v>
      </c>
    </row>
    <row r="15" spans="1:5" x14ac:dyDescent="0.25">
      <c r="A15">
        <v>11010206</v>
      </c>
      <c r="B15" s="34" t="s">
        <v>445</v>
      </c>
      <c r="C15" s="34" t="s">
        <v>455</v>
      </c>
      <c r="D15">
        <v>72</v>
      </c>
      <c r="E15">
        <v>20</v>
      </c>
    </row>
    <row r="16" spans="1:5" x14ac:dyDescent="0.25">
      <c r="A16">
        <v>11010207</v>
      </c>
      <c r="B16" s="34" t="s">
        <v>445</v>
      </c>
      <c r="C16" s="34" t="s">
        <v>456</v>
      </c>
      <c r="D16">
        <v>72</v>
      </c>
      <c r="E16">
        <v>20</v>
      </c>
    </row>
    <row r="17" spans="1:5" x14ac:dyDescent="0.25">
      <c r="A17">
        <v>11010208</v>
      </c>
      <c r="B17" s="34" t="s">
        <v>445</v>
      </c>
      <c r="C17" s="34" t="s">
        <v>457</v>
      </c>
      <c r="D17">
        <v>72</v>
      </c>
      <c r="E17">
        <v>20</v>
      </c>
    </row>
    <row r="18" spans="1:5" x14ac:dyDescent="0.25">
      <c r="A18">
        <v>11010209</v>
      </c>
      <c r="B18" s="34" t="s">
        <v>445</v>
      </c>
      <c r="C18" s="34" t="s">
        <v>458</v>
      </c>
      <c r="D18">
        <v>72</v>
      </c>
      <c r="E18">
        <v>20</v>
      </c>
    </row>
    <row r="19" spans="1:5" x14ac:dyDescent="0.25">
      <c r="A19">
        <v>11010210</v>
      </c>
      <c r="B19" s="34" t="s">
        <v>445</v>
      </c>
      <c r="C19" s="34" t="s">
        <v>459</v>
      </c>
      <c r="D19">
        <v>72</v>
      </c>
      <c r="E19">
        <v>20</v>
      </c>
    </row>
    <row r="20" spans="1:5" x14ac:dyDescent="0.25">
      <c r="A20">
        <v>11010211</v>
      </c>
      <c r="B20" s="34" t="s">
        <v>445</v>
      </c>
      <c r="C20" s="34" t="s">
        <v>460</v>
      </c>
      <c r="D20">
        <v>72</v>
      </c>
      <c r="E20">
        <v>20</v>
      </c>
    </row>
    <row r="21" spans="1:5" x14ac:dyDescent="0.25">
      <c r="A21">
        <v>11010212</v>
      </c>
      <c r="B21" s="34" t="s">
        <v>445</v>
      </c>
      <c r="C21" s="34" t="s">
        <v>461</v>
      </c>
      <c r="D21">
        <v>72</v>
      </c>
      <c r="E21">
        <v>20</v>
      </c>
    </row>
    <row r="22" spans="1:5" x14ac:dyDescent="0.25">
      <c r="A22">
        <v>11010213</v>
      </c>
      <c r="B22" s="34" t="s">
        <v>445</v>
      </c>
      <c r="C22" s="34" t="s">
        <v>462</v>
      </c>
      <c r="D22">
        <v>72</v>
      </c>
      <c r="E22">
        <v>20</v>
      </c>
    </row>
    <row r="23" spans="1:5" x14ac:dyDescent="0.25">
      <c r="A23">
        <v>110103</v>
      </c>
      <c r="B23" s="34" t="s">
        <v>440</v>
      </c>
      <c r="C23" s="34" t="s">
        <v>463</v>
      </c>
      <c r="E23">
        <v>20</v>
      </c>
    </row>
    <row r="24" spans="1:5" x14ac:dyDescent="0.25">
      <c r="A24">
        <v>11010301</v>
      </c>
      <c r="B24" s="34" t="s">
        <v>445</v>
      </c>
      <c r="C24" s="34" t="s">
        <v>464</v>
      </c>
      <c r="E24">
        <v>20</v>
      </c>
    </row>
    <row r="25" spans="1:5" x14ac:dyDescent="0.25">
      <c r="A25">
        <v>11010302</v>
      </c>
      <c r="B25" s="34" t="s">
        <v>445</v>
      </c>
      <c r="C25" s="34" t="s">
        <v>465</v>
      </c>
      <c r="E25">
        <v>20</v>
      </c>
    </row>
    <row r="26" spans="1:5" x14ac:dyDescent="0.25">
      <c r="A26">
        <v>11010303</v>
      </c>
      <c r="B26" s="34" t="s">
        <v>445</v>
      </c>
      <c r="C26" s="34" t="s">
        <v>466</v>
      </c>
      <c r="E26">
        <v>20</v>
      </c>
    </row>
    <row r="27" spans="1:5" x14ac:dyDescent="0.25">
      <c r="A27">
        <v>11010304</v>
      </c>
      <c r="B27" s="34" t="s">
        <v>445</v>
      </c>
      <c r="C27" s="34" t="s">
        <v>467</v>
      </c>
      <c r="E27">
        <v>20</v>
      </c>
    </row>
    <row r="28" spans="1:5" x14ac:dyDescent="0.25">
      <c r="A28">
        <v>11010305</v>
      </c>
      <c r="B28" s="34" t="s">
        <v>445</v>
      </c>
      <c r="C28" s="34" t="s">
        <v>468</v>
      </c>
      <c r="E28">
        <v>20</v>
      </c>
    </row>
    <row r="29" spans="1:5" x14ac:dyDescent="0.25">
      <c r="A29">
        <v>1102</v>
      </c>
      <c r="B29" s="34" t="s">
        <v>440</v>
      </c>
      <c r="C29" s="34" t="s">
        <v>469</v>
      </c>
      <c r="E29">
        <v>20</v>
      </c>
    </row>
    <row r="30" spans="1:5" x14ac:dyDescent="0.25">
      <c r="A30">
        <v>110201</v>
      </c>
      <c r="B30" s="34" t="s">
        <v>440</v>
      </c>
      <c r="C30" s="34" t="s">
        <v>470</v>
      </c>
      <c r="E30">
        <v>20</v>
      </c>
    </row>
    <row r="31" spans="1:5" x14ac:dyDescent="0.25">
      <c r="A31">
        <v>11020101</v>
      </c>
      <c r="B31" s="34" t="s">
        <v>445</v>
      </c>
      <c r="C31" s="34" t="s">
        <v>471</v>
      </c>
      <c r="E31">
        <v>20</v>
      </c>
    </row>
    <row r="32" spans="1:5" x14ac:dyDescent="0.25">
      <c r="A32">
        <v>11020102</v>
      </c>
      <c r="B32" s="34" t="s">
        <v>445</v>
      </c>
      <c r="C32" s="34" t="s">
        <v>472</v>
      </c>
      <c r="E32">
        <v>20</v>
      </c>
    </row>
    <row r="33" spans="1:5" x14ac:dyDescent="0.25">
      <c r="A33">
        <v>110202</v>
      </c>
      <c r="B33" s="34" t="s">
        <v>440</v>
      </c>
      <c r="C33" s="34" t="s">
        <v>473</v>
      </c>
      <c r="E33">
        <v>20</v>
      </c>
    </row>
    <row r="34" spans="1:5" x14ac:dyDescent="0.25">
      <c r="A34">
        <v>11020200</v>
      </c>
      <c r="B34" s="34" t="s">
        <v>445</v>
      </c>
      <c r="C34" s="34" t="s">
        <v>474</v>
      </c>
      <c r="E34">
        <v>20</v>
      </c>
    </row>
    <row r="35" spans="1:5" x14ac:dyDescent="0.25">
      <c r="A35">
        <v>110210</v>
      </c>
      <c r="B35" s="34" t="s">
        <v>440</v>
      </c>
      <c r="C35" s="34" t="s">
        <v>475</v>
      </c>
      <c r="E35">
        <v>20</v>
      </c>
    </row>
    <row r="36" spans="1:5" x14ac:dyDescent="0.25">
      <c r="A36">
        <v>11021001</v>
      </c>
      <c r="B36" s="34" t="s">
        <v>445</v>
      </c>
      <c r="C36" s="34" t="s">
        <v>476</v>
      </c>
      <c r="E36">
        <v>20</v>
      </c>
    </row>
    <row r="37" spans="1:5" x14ac:dyDescent="0.25">
      <c r="A37">
        <v>11021002</v>
      </c>
      <c r="B37" s="34" t="s">
        <v>445</v>
      </c>
      <c r="C37" s="34" t="s">
        <v>477</v>
      </c>
      <c r="E37">
        <v>20</v>
      </c>
    </row>
    <row r="38" spans="1:5" x14ac:dyDescent="0.25">
      <c r="A38">
        <v>11021003</v>
      </c>
      <c r="B38" s="34" t="s">
        <v>445</v>
      </c>
      <c r="C38" s="34" t="s">
        <v>478</v>
      </c>
      <c r="E38">
        <v>20</v>
      </c>
    </row>
    <row r="39" spans="1:5" x14ac:dyDescent="0.25">
      <c r="A39">
        <v>11021004</v>
      </c>
      <c r="B39" s="34" t="s">
        <v>445</v>
      </c>
      <c r="C39" s="34" t="s">
        <v>479</v>
      </c>
      <c r="E39">
        <v>20</v>
      </c>
    </row>
    <row r="40" spans="1:5" x14ac:dyDescent="0.25">
      <c r="A40">
        <v>11021005</v>
      </c>
      <c r="B40" s="34" t="s">
        <v>445</v>
      </c>
      <c r="C40" s="34" t="s">
        <v>480</v>
      </c>
      <c r="E40">
        <v>20</v>
      </c>
    </row>
    <row r="41" spans="1:5" x14ac:dyDescent="0.25">
      <c r="A41">
        <v>11021006</v>
      </c>
      <c r="B41" s="34" t="s">
        <v>445</v>
      </c>
      <c r="C41" s="34" t="s">
        <v>481</v>
      </c>
      <c r="E41">
        <v>20</v>
      </c>
    </row>
    <row r="42" spans="1:5" x14ac:dyDescent="0.25">
      <c r="A42">
        <v>11021007</v>
      </c>
      <c r="B42" s="34" t="s">
        <v>445</v>
      </c>
      <c r="C42" s="34" t="s">
        <v>482</v>
      </c>
      <c r="E42">
        <v>20</v>
      </c>
    </row>
    <row r="43" spans="1:5" x14ac:dyDescent="0.25">
      <c r="A43">
        <v>11021008</v>
      </c>
      <c r="B43" s="34" t="s">
        <v>445</v>
      </c>
      <c r="C43" s="34" t="s">
        <v>483</v>
      </c>
      <c r="E43">
        <v>20</v>
      </c>
    </row>
    <row r="44" spans="1:5" x14ac:dyDescent="0.25">
      <c r="A44">
        <v>11021009</v>
      </c>
      <c r="B44" s="34" t="s">
        <v>445</v>
      </c>
      <c r="C44" s="34" t="s">
        <v>484</v>
      </c>
      <c r="E44">
        <v>20</v>
      </c>
    </row>
    <row r="45" spans="1:5" x14ac:dyDescent="0.25">
      <c r="A45">
        <v>11021010</v>
      </c>
      <c r="B45" s="34" t="s">
        <v>445</v>
      </c>
      <c r="C45" s="34" t="s">
        <v>485</v>
      </c>
      <c r="E45">
        <v>20</v>
      </c>
    </row>
    <row r="46" spans="1:5" x14ac:dyDescent="0.25">
      <c r="A46">
        <v>11021011</v>
      </c>
      <c r="B46" s="34" t="s">
        <v>445</v>
      </c>
      <c r="C46" s="34" t="s">
        <v>486</v>
      </c>
      <c r="E46">
        <v>20</v>
      </c>
    </row>
    <row r="47" spans="1:5" x14ac:dyDescent="0.25">
      <c r="A47">
        <v>11021012</v>
      </c>
      <c r="B47" s="34" t="s">
        <v>445</v>
      </c>
      <c r="C47" s="34" t="s">
        <v>487</v>
      </c>
      <c r="E47">
        <v>20</v>
      </c>
    </row>
    <row r="48" spans="1:5" x14ac:dyDescent="0.25">
      <c r="A48">
        <v>11021013</v>
      </c>
      <c r="B48" s="34" t="s">
        <v>445</v>
      </c>
      <c r="C48" s="34" t="s">
        <v>488</v>
      </c>
      <c r="E48">
        <v>20</v>
      </c>
    </row>
    <row r="49" spans="1:5" x14ac:dyDescent="0.25">
      <c r="A49">
        <v>11021090</v>
      </c>
      <c r="B49" s="34" t="s">
        <v>445</v>
      </c>
      <c r="C49" s="34" t="s">
        <v>489</v>
      </c>
      <c r="E49">
        <v>20</v>
      </c>
    </row>
    <row r="50" spans="1:5" x14ac:dyDescent="0.25">
      <c r="A50">
        <v>110211</v>
      </c>
      <c r="B50" s="34" t="s">
        <v>440</v>
      </c>
      <c r="C50" s="34" t="s">
        <v>490</v>
      </c>
      <c r="E50">
        <v>20</v>
      </c>
    </row>
    <row r="51" spans="1:5" x14ac:dyDescent="0.25">
      <c r="A51">
        <v>11021101</v>
      </c>
      <c r="B51" s="34" t="s">
        <v>445</v>
      </c>
      <c r="C51" s="34" t="s">
        <v>491</v>
      </c>
      <c r="E51">
        <v>20</v>
      </c>
    </row>
    <row r="52" spans="1:5" x14ac:dyDescent="0.25">
      <c r="A52">
        <v>11021102</v>
      </c>
      <c r="B52" s="34" t="s">
        <v>445</v>
      </c>
      <c r="C52" s="34" t="s">
        <v>492</v>
      </c>
      <c r="E52">
        <v>20</v>
      </c>
    </row>
    <row r="53" spans="1:5" x14ac:dyDescent="0.25">
      <c r="A53">
        <v>110215</v>
      </c>
      <c r="B53" s="34" t="s">
        <v>440</v>
      </c>
      <c r="C53" s="34" t="s">
        <v>493</v>
      </c>
      <c r="E53">
        <v>20</v>
      </c>
    </row>
    <row r="54" spans="1:5" x14ac:dyDescent="0.25">
      <c r="A54">
        <v>11021501</v>
      </c>
      <c r="B54" s="34" t="s">
        <v>445</v>
      </c>
      <c r="C54" s="34" t="s">
        <v>494</v>
      </c>
      <c r="E54">
        <v>20</v>
      </c>
    </row>
    <row r="55" spans="1:5" x14ac:dyDescent="0.25">
      <c r="A55">
        <v>11021502</v>
      </c>
      <c r="B55" s="34" t="s">
        <v>445</v>
      </c>
      <c r="C55" s="34" t="s">
        <v>495</v>
      </c>
      <c r="E55">
        <v>20</v>
      </c>
    </row>
    <row r="56" spans="1:5" x14ac:dyDescent="0.25">
      <c r="A56">
        <v>11021503</v>
      </c>
      <c r="B56" s="34" t="s">
        <v>445</v>
      </c>
      <c r="C56" s="34" t="s">
        <v>496</v>
      </c>
      <c r="E56">
        <v>20</v>
      </c>
    </row>
    <row r="57" spans="1:5" x14ac:dyDescent="0.25">
      <c r="A57">
        <v>110220</v>
      </c>
      <c r="B57" s="34" t="s">
        <v>440</v>
      </c>
      <c r="C57" s="34" t="s">
        <v>497</v>
      </c>
      <c r="E57">
        <v>20</v>
      </c>
    </row>
    <row r="58" spans="1:5" x14ac:dyDescent="0.25">
      <c r="A58">
        <v>11022001</v>
      </c>
      <c r="B58" s="34" t="s">
        <v>445</v>
      </c>
      <c r="C58" s="34" t="s">
        <v>498</v>
      </c>
      <c r="D58">
        <v>72</v>
      </c>
      <c r="E58">
        <v>20</v>
      </c>
    </row>
    <row r="59" spans="1:5" x14ac:dyDescent="0.25">
      <c r="A59">
        <v>11022002</v>
      </c>
      <c r="B59" s="34" t="s">
        <v>445</v>
      </c>
      <c r="C59" s="34" t="s">
        <v>499</v>
      </c>
      <c r="D59">
        <v>72</v>
      </c>
      <c r="E59">
        <v>20</v>
      </c>
    </row>
    <row r="60" spans="1:5" x14ac:dyDescent="0.25">
      <c r="A60">
        <v>11022003</v>
      </c>
      <c r="B60" s="34" t="s">
        <v>445</v>
      </c>
      <c r="C60" s="34" t="s">
        <v>500</v>
      </c>
      <c r="D60">
        <v>72</v>
      </c>
      <c r="E60">
        <v>20</v>
      </c>
    </row>
    <row r="61" spans="1:5" x14ac:dyDescent="0.25">
      <c r="A61">
        <v>11022004</v>
      </c>
      <c r="B61" s="34" t="s">
        <v>445</v>
      </c>
      <c r="C61" s="34" t="s">
        <v>501</v>
      </c>
      <c r="D61">
        <v>72</v>
      </c>
      <c r="E61">
        <v>20</v>
      </c>
    </row>
    <row r="62" spans="1:5" x14ac:dyDescent="0.25">
      <c r="A62">
        <v>11022005</v>
      </c>
      <c r="B62" s="34" t="s">
        <v>445</v>
      </c>
      <c r="C62" s="34" t="s">
        <v>502</v>
      </c>
      <c r="D62">
        <v>72</v>
      </c>
      <c r="E62">
        <v>20</v>
      </c>
    </row>
    <row r="63" spans="1:5" x14ac:dyDescent="0.25">
      <c r="A63">
        <v>11022006</v>
      </c>
      <c r="B63" s="34" t="s">
        <v>445</v>
      </c>
      <c r="C63" s="34" t="s">
        <v>503</v>
      </c>
      <c r="D63">
        <v>72</v>
      </c>
      <c r="E63">
        <v>20</v>
      </c>
    </row>
    <row r="64" spans="1:5" x14ac:dyDescent="0.25">
      <c r="A64">
        <v>11022007</v>
      </c>
      <c r="B64" s="34" t="s">
        <v>445</v>
      </c>
      <c r="C64" s="34" t="s">
        <v>504</v>
      </c>
      <c r="D64">
        <v>72</v>
      </c>
      <c r="E64">
        <v>20</v>
      </c>
    </row>
    <row r="65" spans="1:5" x14ac:dyDescent="0.25">
      <c r="A65">
        <v>11022008</v>
      </c>
      <c r="B65" s="34" t="s">
        <v>445</v>
      </c>
      <c r="C65" s="34" t="s">
        <v>505</v>
      </c>
      <c r="D65">
        <v>72</v>
      </c>
      <c r="E65">
        <v>20</v>
      </c>
    </row>
    <row r="66" spans="1:5" x14ac:dyDescent="0.25">
      <c r="A66">
        <v>11022009</v>
      </c>
      <c r="B66" s="34" t="s">
        <v>445</v>
      </c>
      <c r="C66" s="34" t="s">
        <v>506</v>
      </c>
      <c r="D66">
        <v>72</v>
      </c>
      <c r="E66">
        <v>20</v>
      </c>
    </row>
    <row r="67" spans="1:5" x14ac:dyDescent="0.25">
      <c r="A67">
        <v>11022010</v>
      </c>
      <c r="B67" s="34" t="s">
        <v>445</v>
      </c>
      <c r="C67" s="34" t="s">
        <v>507</v>
      </c>
      <c r="D67">
        <v>72</v>
      </c>
      <c r="E67">
        <v>20</v>
      </c>
    </row>
    <row r="68" spans="1:5" x14ac:dyDescent="0.25">
      <c r="A68">
        <v>11022011</v>
      </c>
      <c r="B68" s="34" t="s">
        <v>445</v>
      </c>
      <c r="C68" s="34" t="s">
        <v>508</v>
      </c>
      <c r="D68">
        <v>72</v>
      </c>
      <c r="E68">
        <v>20</v>
      </c>
    </row>
    <row r="69" spans="1:5" x14ac:dyDescent="0.25">
      <c r="A69">
        <v>11022012</v>
      </c>
      <c r="B69" s="34" t="s">
        <v>445</v>
      </c>
      <c r="C69" s="34" t="s">
        <v>509</v>
      </c>
      <c r="D69">
        <v>72</v>
      </c>
      <c r="E69">
        <v>20</v>
      </c>
    </row>
    <row r="70" spans="1:5" x14ac:dyDescent="0.25">
      <c r="A70">
        <v>11022013</v>
      </c>
      <c r="B70" s="34" t="s">
        <v>445</v>
      </c>
      <c r="C70" s="34" t="s">
        <v>510</v>
      </c>
      <c r="D70">
        <v>72</v>
      </c>
      <c r="E70">
        <v>20</v>
      </c>
    </row>
    <row r="71" spans="1:5" x14ac:dyDescent="0.25">
      <c r="A71">
        <v>110230</v>
      </c>
      <c r="B71" s="34" t="s">
        <v>440</v>
      </c>
      <c r="C71" s="34" t="s">
        <v>511</v>
      </c>
      <c r="E71">
        <v>20</v>
      </c>
    </row>
    <row r="72" spans="1:5" x14ac:dyDescent="0.25">
      <c r="A72">
        <v>11023001</v>
      </c>
      <c r="B72" s="34" t="s">
        <v>445</v>
      </c>
      <c r="C72" s="34" t="s">
        <v>512</v>
      </c>
      <c r="E72">
        <v>20</v>
      </c>
    </row>
    <row r="73" spans="1:5" x14ac:dyDescent="0.25">
      <c r="A73">
        <v>11023002</v>
      </c>
      <c r="B73" s="34" t="s">
        <v>445</v>
      </c>
      <c r="C73" s="34" t="s">
        <v>513</v>
      </c>
      <c r="E73">
        <v>20</v>
      </c>
    </row>
    <row r="74" spans="1:5" x14ac:dyDescent="0.25">
      <c r="A74">
        <v>1103</v>
      </c>
      <c r="B74" s="34" t="s">
        <v>440</v>
      </c>
      <c r="C74" s="34" t="s">
        <v>514</v>
      </c>
      <c r="E74">
        <v>20</v>
      </c>
    </row>
    <row r="75" spans="1:5" x14ac:dyDescent="0.25">
      <c r="A75">
        <v>110301</v>
      </c>
      <c r="B75" s="34" t="s">
        <v>440</v>
      </c>
      <c r="C75" s="34" t="s">
        <v>515</v>
      </c>
      <c r="E75">
        <v>20</v>
      </c>
    </row>
    <row r="76" spans="1:5" x14ac:dyDescent="0.25">
      <c r="A76">
        <v>11030101</v>
      </c>
      <c r="B76" s="34" t="s">
        <v>445</v>
      </c>
      <c r="C76" s="34" t="s">
        <v>516</v>
      </c>
      <c r="E76">
        <v>20</v>
      </c>
    </row>
    <row r="77" spans="1:5" x14ac:dyDescent="0.25">
      <c r="A77">
        <v>11030102</v>
      </c>
      <c r="B77" s="34" t="s">
        <v>445</v>
      </c>
      <c r="C77" s="34" t="s">
        <v>517</v>
      </c>
      <c r="E77">
        <v>20</v>
      </c>
    </row>
    <row r="78" spans="1:5" x14ac:dyDescent="0.25">
      <c r="A78">
        <v>11030103</v>
      </c>
      <c r="B78" s="34" t="s">
        <v>445</v>
      </c>
      <c r="C78" s="34" t="s">
        <v>518</v>
      </c>
      <c r="E78">
        <v>20</v>
      </c>
    </row>
    <row r="79" spans="1:5" x14ac:dyDescent="0.25">
      <c r="A79">
        <v>11030104</v>
      </c>
      <c r="B79" s="34" t="s">
        <v>445</v>
      </c>
      <c r="C79" s="34" t="s">
        <v>519</v>
      </c>
      <c r="E79">
        <v>20</v>
      </c>
    </row>
    <row r="80" spans="1:5" x14ac:dyDescent="0.25">
      <c r="A80">
        <v>11030105</v>
      </c>
      <c r="B80" s="34" t="s">
        <v>445</v>
      </c>
      <c r="C80" s="34" t="s">
        <v>520</v>
      </c>
      <c r="E80">
        <v>20</v>
      </c>
    </row>
    <row r="81" spans="1:5" x14ac:dyDescent="0.25">
      <c r="A81">
        <v>11030106</v>
      </c>
      <c r="B81" s="34" t="s">
        <v>445</v>
      </c>
      <c r="C81" s="34" t="s">
        <v>521</v>
      </c>
      <c r="E81">
        <v>20</v>
      </c>
    </row>
    <row r="82" spans="1:5" x14ac:dyDescent="0.25">
      <c r="A82">
        <v>11030107</v>
      </c>
      <c r="B82" s="34" t="s">
        <v>445</v>
      </c>
      <c r="C82" s="34" t="s">
        <v>522</v>
      </c>
      <c r="E82">
        <v>20</v>
      </c>
    </row>
    <row r="83" spans="1:5" x14ac:dyDescent="0.25">
      <c r="A83">
        <v>11030108</v>
      </c>
      <c r="B83" s="34" t="s">
        <v>445</v>
      </c>
      <c r="C83" s="34" t="s">
        <v>523</v>
      </c>
      <c r="E83">
        <v>20</v>
      </c>
    </row>
    <row r="84" spans="1:5" x14ac:dyDescent="0.25">
      <c r="A84">
        <v>11030109</v>
      </c>
      <c r="B84" s="34" t="s">
        <v>445</v>
      </c>
      <c r="C84" s="34" t="s">
        <v>524</v>
      </c>
      <c r="E84">
        <v>20</v>
      </c>
    </row>
    <row r="85" spans="1:5" x14ac:dyDescent="0.25">
      <c r="A85">
        <v>11030110</v>
      </c>
      <c r="B85" s="34" t="s">
        <v>445</v>
      </c>
      <c r="C85" s="34" t="s">
        <v>525</v>
      </c>
      <c r="E85">
        <v>20</v>
      </c>
    </row>
    <row r="86" spans="1:5" x14ac:dyDescent="0.25">
      <c r="A86">
        <v>11030111</v>
      </c>
      <c r="B86" s="34" t="s">
        <v>445</v>
      </c>
      <c r="C86" s="34" t="s">
        <v>526</v>
      </c>
      <c r="E86">
        <v>20</v>
      </c>
    </row>
    <row r="87" spans="1:5" x14ac:dyDescent="0.25">
      <c r="A87">
        <v>1104</v>
      </c>
      <c r="B87" s="34" t="s">
        <v>440</v>
      </c>
      <c r="C87" s="34" t="s">
        <v>527</v>
      </c>
      <c r="E87">
        <v>20</v>
      </c>
    </row>
    <row r="88" spans="1:5" x14ac:dyDescent="0.25">
      <c r="A88">
        <v>110401</v>
      </c>
      <c r="B88" s="34" t="s">
        <v>440</v>
      </c>
      <c r="C88" s="34" t="s">
        <v>528</v>
      </c>
      <c r="E88">
        <v>20</v>
      </c>
    </row>
    <row r="89" spans="1:5" x14ac:dyDescent="0.25">
      <c r="A89">
        <v>11040101</v>
      </c>
      <c r="B89" s="34" t="s">
        <v>445</v>
      </c>
      <c r="C89" s="34" t="s">
        <v>529</v>
      </c>
      <c r="E89">
        <v>20</v>
      </c>
    </row>
    <row r="90" spans="1:5" x14ac:dyDescent="0.25">
      <c r="A90">
        <v>11040102</v>
      </c>
      <c r="B90" s="34" t="s">
        <v>445</v>
      </c>
      <c r="C90" s="34" t="s">
        <v>530</v>
      </c>
      <c r="E90">
        <v>20</v>
      </c>
    </row>
    <row r="91" spans="1:5" x14ac:dyDescent="0.25">
      <c r="A91">
        <v>11040103</v>
      </c>
      <c r="B91" s="34" t="s">
        <v>445</v>
      </c>
      <c r="C91" s="34" t="s">
        <v>531</v>
      </c>
      <c r="E91">
        <v>20</v>
      </c>
    </row>
    <row r="92" spans="1:5" x14ac:dyDescent="0.25">
      <c r="A92">
        <v>11040104</v>
      </c>
      <c r="B92" s="34" t="s">
        <v>445</v>
      </c>
      <c r="C92" s="34" t="s">
        <v>532</v>
      </c>
      <c r="E92">
        <v>20</v>
      </c>
    </row>
    <row r="93" spans="1:5" x14ac:dyDescent="0.25">
      <c r="A93">
        <v>11040105</v>
      </c>
      <c r="B93" s="34" t="s">
        <v>445</v>
      </c>
      <c r="C93" s="34" t="s">
        <v>533</v>
      </c>
      <c r="E93">
        <v>20</v>
      </c>
    </row>
    <row r="94" spans="1:5" x14ac:dyDescent="0.25">
      <c r="A94">
        <v>11040106</v>
      </c>
      <c r="B94" s="34" t="s">
        <v>445</v>
      </c>
      <c r="C94" s="34" t="s">
        <v>534</v>
      </c>
      <c r="E94">
        <v>20</v>
      </c>
    </row>
    <row r="95" spans="1:5" x14ac:dyDescent="0.25">
      <c r="A95">
        <v>11040111</v>
      </c>
      <c r="B95" s="34" t="s">
        <v>445</v>
      </c>
      <c r="C95" s="34" t="s">
        <v>535</v>
      </c>
      <c r="E95">
        <v>20</v>
      </c>
    </row>
    <row r="96" spans="1:5" x14ac:dyDescent="0.25">
      <c r="A96">
        <v>11040112</v>
      </c>
      <c r="B96" s="34" t="s">
        <v>445</v>
      </c>
      <c r="C96" s="34" t="s">
        <v>536</v>
      </c>
      <c r="E96">
        <v>20</v>
      </c>
    </row>
    <row r="97" spans="1:5" x14ac:dyDescent="0.25">
      <c r="A97">
        <v>11040120</v>
      </c>
      <c r="B97" s="34" t="s">
        <v>445</v>
      </c>
      <c r="C97" s="34" t="s">
        <v>537</v>
      </c>
      <c r="E97">
        <v>20</v>
      </c>
    </row>
    <row r="98" spans="1:5" x14ac:dyDescent="0.25">
      <c r="A98">
        <v>11040130</v>
      </c>
      <c r="B98" s="34" t="s">
        <v>445</v>
      </c>
      <c r="C98" s="34" t="s">
        <v>538</v>
      </c>
      <c r="E98">
        <v>20</v>
      </c>
    </row>
    <row r="99" spans="1:5" x14ac:dyDescent="0.25">
      <c r="A99">
        <v>11040131</v>
      </c>
      <c r="B99" s="34" t="s">
        <v>445</v>
      </c>
      <c r="C99" s="34" t="s">
        <v>539</v>
      </c>
      <c r="E99">
        <v>20</v>
      </c>
    </row>
    <row r="100" spans="1:5" x14ac:dyDescent="0.25">
      <c r="A100">
        <v>11040140</v>
      </c>
      <c r="B100" s="34" t="s">
        <v>445</v>
      </c>
      <c r="C100" s="34" t="s">
        <v>540</v>
      </c>
      <c r="E100">
        <v>20</v>
      </c>
    </row>
    <row r="101" spans="1:5" x14ac:dyDescent="0.25">
      <c r="A101">
        <v>11040150</v>
      </c>
      <c r="B101" s="34" t="s">
        <v>445</v>
      </c>
      <c r="C101" s="34" t="s">
        <v>541</v>
      </c>
      <c r="E101">
        <v>20</v>
      </c>
    </row>
    <row r="102" spans="1:5" x14ac:dyDescent="0.25">
      <c r="A102">
        <v>11040160</v>
      </c>
      <c r="B102" s="34" t="s">
        <v>445</v>
      </c>
      <c r="C102" s="34" t="s">
        <v>542</v>
      </c>
      <c r="E102">
        <v>20</v>
      </c>
    </row>
    <row r="103" spans="1:5" x14ac:dyDescent="0.25">
      <c r="A103">
        <v>11040161</v>
      </c>
      <c r="B103" s="34" t="s">
        <v>445</v>
      </c>
      <c r="C103" s="34" t="s">
        <v>543</v>
      </c>
      <c r="E103">
        <v>20</v>
      </c>
    </row>
    <row r="104" spans="1:5" x14ac:dyDescent="0.25">
      <c r="A104">
        <v>11040162</v>
      </c>
      <c r="B104" s="34" t="s">
        <v>445</v>
      </c>
      <c r="C104" s="34" t="s">
        <v>544</v>
      </c>
      <c r="E104">
        <v>20</v>
      </c>
    </row>
    <row r="105" spans="1:5" x14ac:dyDescent="0.25">
      <c r="A105">
        <v>11040170</v>
      </c>
      <c r="B105" s="34" t="s">
        <v>445</v>
      </c>
      <c r="C105" s="34" t="s">
        <v>545</v>
      </c>
      <c r="E105">
        <v>20</v>
      </c>
    </row>
    <row r="106" spans="1:5" x14ac:dyDescent="0.25">
      <c r="A106">
        <v>11040171</v>
      </c>
      <c r="B106" s="34" t="s">
        <v>445</v>
      </c>
      <c r="C106" s="34" t="s">
        <v>546</v>
      </c>
      <c r="E106">
        <v>20</v>
      </c>
    </row>
    <row r="107" spans="1:5" x14ac:dyDescent="0.25">
      <c r="A107">
        <v>110402</v>
      </c>
      <c r="B107" s="34" t="s">
        <v>440</v>
      </c>
      <c r="C107" s="34" t="s">
        <v>547</v>
      </c>
      <c r="E107">
        <v>20</v>
      </c>
    </row>
    <row r="108" spans="1:5" x14ac:dyDescent="0.25">
      <c r="A108">
        <v>11040201</v>
      </c>
      <c r="B108" s="34" t="s">
        <v>445</v>
      </c>
      <c r="C108" s="34" t="s">
        <v>548</v>
      </c>
      <c r="E108">
        <v>20</v>
      </c>
    </row>
    <row r="109" spans="1:5" x14ac:dyDescent="0.25">
      <c r="A109">
        <v>11040210</v>
      </c>
      <c r="B109" s="34" t="s">
        <v>445</v>
      </c>
      <c r="C109" s="34" t="s">
        <v>549</v>
      </c>
      <c r="E109">
        <v>20</v>
      </c>
    </row>
    <row r="110" spans="1:5" x14ac:dyDescent="0.25">
      <c r="A110">
        <v>11040211</v>
      </c>
      <c r="B110" s="34" t="s">
        <v>445</v>
      </c>
      <c r="C110" s="34" t="s">
        <v>550</v>
      </c>
      <c r="E110">
        <v>20</v>
      </c>
    </row>
    <row r="111" spans="1:5" x14ac:dyDescent="0.25">
      <c r="A111">
        <v>11040220</v>
      </c>
      <c r="B111" s="34" t="s">
        <v>445</v>
      </c>
      <c r="C111" s="34" t="s">
        <v>551</v>
      </c>
      <c r="E111">
        <v>20</v>
      </c>
    </row>
    <row r="112" spans="1:5" x14ac:dyDescent="0.25">
      <c r="A112">
        <v>11040250</v>
      </c>
      <c r="B112" s="34" t="s">
        <v>445</v>
      </c>
      <c r="C112" s="34" t="s">
        <v>552</v>
      </c>
      <c r="E112">
        <v>20</v>
      </c>
    </row>
    <row r="113" spans="1:5" x14ac:dyDescent="0.25">
      <c r="A113">
        <v>11040251</v>
      </c>
      <c r="B113" s="34" t="s">
        <v>445</v>
      </c>
      <c r="C113" s="34" t="s">
        <v>553</v>
      </c>
      <c r="E113">
        <v>20</v>
      </c>
    </row>
    <row r="114" spans="1:5" x14ac:dyDescent="0.25">
      <c r="A114">
        <v>11040252</v>
      </c>
      <c r="B114" s="34" t="s">
        <v>445</v>
      </c>
      <c r="C114" s="34" t="s">
        <v>554</v>
      </c>
      <c r="E114">
        <v>20</v>
      </c>
    </row>
    <row r="115" spans="1:5" x14ac:dyDescent="0.25">
      <c r="A115">
        <v>11040253</v>
      </c>
      <c r="B115" s="34" t="s">
        <v>445</v>
      </c>
      <c r="C115" s="34" t="s">
        <v>555</v>
      </c>
      <c r="E115">
        <v>20</v>
      </c>
    </row>
    <row r="116" spans="1:5" x14ac:dyDescent="0.25">
      <c r="A116">
        <v>110403</v>
      </c>
      <c r="B116" s="34" t="s">
        <v>440</v>
      </c>
      <c r="C116" s="34" t="s">
        <v>556</v>
      </c>
      <c r="E116">
        <v>20</v>
      </c>
    </row>
    <row r="117" spans="1:5" x14ac:dyDescent="0.25">
      <c r="A117">
        <v>11040301</v>
      </c>
      <c r="B117" s="34" t="s">
        <v>445</v>
      </c>
      <c r="C117" s="34" t="s">
        <v>557</v>
      </c>
      <c r="E117">
        <v>20</v>
      </c>
    </row>
    <row r="118" spans="1:5" x14ac:dyDescent="0.25">
      <c r="A118">
        <v>11040302</v>
      </c>
      <c r="B118" s="34" t="s">
        <v>445</v>
      </c>
      <c r="C118" s="34" t="s">
        <v>558</v>
      </c>
      <c r="E118">
        <v>20</v>
      </c>
    </row>
    <row r="119" spans="1:5" x14ac:dyDescent="0.25">
      <c r="A119">
        <v>11040304</v>
      </c>
      <c r="B119" s="34" t="s">
        <v>445</v>
      </c>
      <c r="C119" s="34" t="s">
        <v>559</v>
      </c>
      <c r="E119">
        <v>20</v>
      </c>
    </row>
    <row r="120" spans="1:5" x14ac:dyDescent="0.25">
      <c r="A120">
        <v>11040305</v>
      </c>
      <c r="B120" s="34" t="s">
        <v>445</v>
      </c>
      <c r="C120" s="34" t="s">
        <v>560</v>
      </c>
      <c r="E120">
        <v>20</v>
      </c>
    </row>
    <row r="121" spans="1:5" x14ac:dyDescent="0.25">
      <c r="A121">
        <v>11040306</v>
      </c>
      <c r="B121" s="34" t="s">
        <v>445</v>
      </c>
      <c r="C121" s="34" t="s">
        <v>561</v>
      </c>
      <c r="E121">
        <v>20</v>
      </c>
    </row>
    <row r="122" spans="1:5" x14ac:dyDescent="0.25">
      <c r="A122">
        <v>11040307</v>
      </c>
      <c r="B122" s="34" t="s">
        <v>445</v>
      </c>
      <c r="C122" s="34" t="s">
        <v>562</v>
      </c>
      <c r="E122">
        <v>20</v>
      </c>
    </row>
    <row r="123" spans="1:5" x14ac:dyDescent="0.25">
      <c r="A123">
        <v>11040308</v>
      </c>
      <c r="B123" s="34" t="s">
        <v>445</v>
      </c>
      <c r="C123" s="34" t="s">
        <v>563</v>
      </c>
      <c r="E123">
        <v>20</v>
      </c>
    </row>
    <row r="124" spans="1:5" x14ac:dyDescent="0.25">
      <c r="A124">
        <v>11040309</v>
      </c>
      <c r="B124" s="34" t="s">
        <v>445</v>
      </c>
      <c r="C124" s="34" t="s">
        <v>564</v>
      </c>
      <c r="E124">
        <v>20</v>
      </c>
    </row>
    <row r="125" spans="1:5" x14ac:dyDescent="0.25">
      <c r="A125">
        <v>11040310</v>
      </c>
      <c r="B125" s="34" t="s">
        <v>445</v>
      </c>
      <c r="C125" s="34" t="s">
        <v>565</v>
      </c>
      <c r="E125">
        <v>20</v>
      </c>
    </row>
    <row r="126" spans="1:5" x14ac:dyDescent="0.25">
      <c r="A126">
        <v>11040320</v>
      </c>
      <c r="B126" s="34" t="s">
        <v>445</v>
      </c>
      <c r="C126" s="34" t="s">
        <v>566</v>
      </c>
      <c r="E126">
        <v>20</v>
      </c>
    </row>
    <row r="127" spans="1:5" x14ac:dyDescent="0.25">
      <c r="A127">
        <v>11040350</v>
      </c>
      <c r="B127" s="34" t="s">
        <v>445</v>
      </c>
      <c r="C127" s="34" t="s">
        <v>567</v>
      </c>
      <c r="E127">
        <v>20</v>
      </c>
    </row>
    <row r="128" spans="1:5" x14ac:dyDescent="0.25">
      <c r="A128">
        <v>110404</v>
      </c>
      <c r="B128" s="34" t="s">
        <v>440</v>
      </c>
      <c r="C128" s="34" t="s">
        <v>568</v>
      </c>
      <c r="E128">
        <v>20</v>
      </c>
    </row>
    <row r="129" spans="1:5" x14ac:dyDescent="0.25">
      <c r="A129">
        <v>11040401</v>
      </c>
      <c r="B129" s="34" t="s">
        <v>445</v>
      </c>
      <c r="C129" s="34" t="s">
        <v>569</v>
      </c>
      <c r="E129">
        <v>20</v>
      </c>
    </row>
    <row r="130" spans="1:5" x14ac:dyDescent="0.25">
      <c r="A130">
        <v>11040402</v>
      </c>
      <c r="B130" s="34" t="s">
        <v>445</v>
      </c>
      <c r="C130" s="34" t="s">
        <v>570</v>
      </c>
      <c r="E130">
        <v>20</v>
      </c>
    </row>
    <row r="131" spans="1:5" x14ac:dyDescent="0.25">
      <c r="A131">
        <v>11040403</v>
      </c>
      <c r="B131" s="34" t="s">
        <v>445</v>
      </c>
      <c r="C131" s="34" t="s">
        <v>571</v>
      </c>
      <c r="E131">
        <v>20</v>
      </c>
    </row>
    <row r="132" spans="1:5" x14ac:dyDescent="0.25">
      <c r="A132">
        <v>11040404</v>
      </c>
      <c r="B132" s="34" t="s">
        <v>445</v>
      </c>
      <c r="C132" s="34" t="s">
        <v>572</v>
      </c>
      <c r="E132">
        <v>20</v>
      </c>
    </row>
    <row r="133" spans="1:5" x14ac:dyDescent="0.25">
      <c r="A133">
        <v>11040405</v>
      </c>
      <c r="B133" s="34" t="s">
        <v>445</v>
      </c>
      <c r="C133" s="34" t="s">
        <v>573</v>
      </c>
      <c r="E133">
        <v>20</v>
      </c>
    </row>
    <row r="134" spans="1:5" x14ac:dyDescent="0.25">
      <c r="A134">
        <v>11040409</v>
      </c>
      <c r="B134" s="34" t="s">
        <v>445</v>
      </c>
      <c r="C134" s="34" t="s">
        <v>574</v>
      </c>
      <c r="E134">
        <v>20</v>
      </c>
    </row>
    <row r="135" spans="1:5" x14ac:dyDescent="0.25">
      <c r="A135">
        <v>11040411</v>
      </c>
      <c r="B135" s="34" t="s">
        <v>445</v>
      </c>
      <c r="C135" s="34" t="s">
        <v>575</v>
      </c>
      <c r="E135">
        <v>20</v>
      </c>
    </row>
    <row r="136" spans="1:5" x14ac:dyDescent="0.25">
      <c r="A136">
        <v>11040412</v>
      </c>
      <c r="B136" s="34" t="s">
        <v>445</v>
      </c>
      <c r="C136" s="34" t="s">
        <v>576</v>
      </c>
      <c r="E136">
        <v>20</v>
      </c>
    </row>
    <row r="137" spans="1:5" x14ac:dyDescent="0.25">
      <c r="A137">
        <v>11040421</v>
      </c>
      <c r="B137" s="34" t="s">
        <v>445</v>
      </c>
      <c r="C137" s="34" t="s">
        <v>577</v>
      </c>
      <c r="E137">
        <v>20</v>
      </c>
    </row>
    <row r="138" spans="1:5" x14ac:dyDescent="0.25">
      <c r="A138">
        <v>11040422</v>
      </c>
      <c r="B138" s="34" t="s">
        <v>445</v>
      </c>
      <c r="C138" s="34" t="s">
        <v>578</v>
      </c>
      <c r="E138">
        <v>20</v>
      </c>
    </row>
    <row r="139" spans="1:5" x14ac:dyDescent="0.25">
      <c r="A139">
        <v>11040429</v>
      </c>
      <c r="B139" s="34" t="s">
        <v>445</v>
      </c>
      <c r="C139" s="34" t="s">
        <v>579</v>
      </c>
      <c r="E139">
        <v>20</v>
      </c>
    </row>
    <row r="140" spans="1:5" x14ac:dyDescent="0.25">
      <c r="A140">
        <v>11040431</v>
      </c>
      <c r="B140" s="34" t="s">
        <v>445</v>
      </c>
      <c r="C140" s="34" t="s">
        <v>580</v>
      </c>
      <c r="E140">
        <v>20</v>
      </c>
    </row>
    <row r="141" spans="1:5" x14ac:dyDescent="0.25">
      <c r="A141">
        <v>11040432</v>
      </c>
      <c r="B141" s="34" t="s">
        <v>445</v>
      </c>
      <c r="C141" s="34" t="s">
        <v>581</v>
      </c>
      <c r="E141">
        <v>20</v>
      </c>
    </row>
    <row r="142" spans="1:5" x14ac:dyDescent="0.25">
      <c r="A142">
        <v>110405</v>
      </c>
      <c r="B142" s="34" t="s">
        <v>440</v>
      </c>
      <c r="C142" s="34" t="s">
        <v>582</v>
      </c>
      <c r="E142">
        <v>20</v>
      </c>
    </row>
    <row r="143" spans="1:5" x14ac:dyDescent="0.25">
      <c r="A143">
        <v>11040501</v>
      </c>
      <c r="B143" s="34" t="s">
        <v>445</v>
      </c>
      <c r="C143" s="34" t="s">
        <v>583</v>
      </c>
      <c r="E143">
        <v>20</v>
      </c>
    </row>
    <row r="144" spans="1:5" x14ac:dyDescent="0.25">
      <c r="A144">
        <v>11040511</v>
      </c>
      <c r="B144" s="34" t="s">
        <v>445</v>
      </c>
      <c r="C144" s="34" t="s">
        <v>584</v>
      </c>
      <c r="E144">
        <v>20</v>
      </c>
    </row>
    <row r="145" spans="1:5" x14ac:dyDescent="0.25">
      <c r="A145">
        <v>11040512</v>
      </c>
      <c r="B145" s="34" t="s">
        <v>445</v>
      </c>
      <c r="C145" s="34" t="s">
        <v>585</v>
      </c>
      <c r="E145">
        <v>20</v>
      </c>
    </row>
    <row r="146" spans="1:5" x14ac:dyDescent="0.25">
      <c r="A146">
        <v>11040521</v>
      </c>
      <c r="B146" s="34" t="s">
        <v>445</v>
      </c>
      <c r="C146" s="34" t="s">
        <v>586</v>
      </c>
      <c r="E146">
        <v>20</v>
      </c>
    </row>
    <row r="147" spans="1:5" x14ac:dyDescent="0.25">
      <c r="A147">
        <v>110406</v>
      </c>
      <c r="B147" s="34" t="s">
        <v>440</v>
      </c>
      <c r="C147" s="34" t="s">
        <v>587</v>
      </c>
      <c r="E147">
        <v>20</v>
      </c>
    </row>
    <row r="148" spans="1:5" x14ac:dyDescent="0.25">
      <c r="A148">
        <v>11040601</v>
      </c>
      <c r="B148" s="34" t="s">
        <v>445</v>
      </c>
      <c r="C148" s="34" t="s">
        <v>588</v>
      </c>
      <c r="E148">
        <v>20</v>
      </c>
    </row>
    <row r="149" spans="1:5" x14ac:dyDescent="0.25">
      <c r="A149">
        <v>11040611</v>
      </c>
      <c r="B149" s="34" t="s">
        <v>445</v>
      </c>
      <c r="C149" s="34" t="s">
        <v>589</v>
      </c>
      <c r="E149">
        <v>20</v>
      </c>
    </row>
    <row r="150" spans="1:5" x14ac:dyDescent="0.25">
      <c r="A150">
        <v>110407</v>
      </c>
      <c r="B150" s="34" t="s">
        <v>440</v>
      </c>
      <c r="C150" s="34" t="s">
        <v>590</v>
      </c>
      <c r="E150">
        <v>20</v>
      </c>
    </row>
    <row r="151" spans="1:5" x14ac:dyDescent="0.25">
      <c r="A151">
        <v>11040701</v>
      </c>
      <c r="B151" s="34" t="s">
        <v>445</v>
      </c>
      <c r="C151" s="34" t="s">
        <v>591</v>
      </c>
      <c r="E151">
        <v>20</v>
      </c>
    </row>
    <row r="152" spans="1:5" x14ac:dyDescent="0.25">
      <c r="A152">
        <v>11040711</v>
      </c>
      <c r="B152" s="34" t="s">
        <v>445</v>
      </c>
      <c r="C152" s="34" t="s">
        <v>592</v>
      </c>
      <c r="E152">
        <v>20</v>
      </c>
    </row>
    <row r="153" spans="1:5" x14ac:dyDescent="0.25">
      <c r="A153">
        <v>11040721</v>
      </c>
      <c r="B153" s="34" t="s">
        <v>445</v>
      </c>
      <c r="C153" s="34" t="s">
        <v>593</v>
      </c>
      <c r="E153">
        <v>20</v>
      </c>
    </row>
    <row r="154" spans="1:5" x14ac:dyDescent="0.25">
      <c r="A154">
        <v>110408</v>
      </c>
      <c r="B154" s="34" t="s">
        <v>440</v>
      </c>
      <c r="C154" s="34" t="s">
        <v>594</v>
      </c>
      <c r="E154">
        <v>20</v>
      </c>
    </row>
    <row r="155" spans="1:5" x14ac:dyDescent="0.25">
      <c r="A155">
        <v>11040801</v>
      </c>
      <c r="B155" s="34" t="s">
        <v>445</v>
      </c>
      <c r="C155" s="34" t="s">
        <v>595</v>
      </c>
      <c r="E155">
        <v>20</v>
      </c>
    </row>
    <row r="156" spans="1:5" x14ac:dyDescent="0.25">
      <c r="A156">
        <v>11040811</v>
      </c>
      <c r="B156" s="34" t="s">
        <v>445</v>
      </c>
      <c r="C156" s="34" t="s">
        <v>596</v>
      </c>
      <c r="E156">
        <v>20</v>
      </c>
    </row>
    <row r="157" spans="1:5" x14ac:dyDescent="0.25">
      <c r="A157">
        <v>11040821</v>
      </c>
      <c r="B157" s="34" t="s">
        <v>445</v>
      </c>
      <c r="C157" s="34" t="s">
        <v>597</v>
      </c>
      <c r="E157">
        <v>20</v>
      </c>
    </row>
    <row r="158" spans="1:5" x14ac:dyDescent="0.25">
      <c r="A158">
        <v>11040831</v>
      </c>
      <c r="B158" s="34" t="s">
        <v>445</v>
      </c>
      <c r="C158" s="34" t="s">
        <v>598</v>
      </c>
      <c r="E158">
        <v>20</v>
      </c>
    </row>
    <row r="159" spans="1:5" x14ac:dyDescent="0.25">
      <c r="A159">
        <v>12</v>
      </c>
      <c r="B159" s="34" t="s">
        <v>440</v>
      </c>
      <c r="C159" s="34" t="s">
        <v>599</v>
      </c>
      <c r="E159">
        <v>20</v>
      </c>
    </row>
    <row r="160" spans="1:5" x14ac:dyDescent="0.25">
      <c r="A160">
        <v>1201</v>
      </c>
      <c r="B160" s="34" t="s">
        <v>440</v>
      </c>
      <c r="C160" s="34" t="s">
        <v>600</v>
      </c>
      <c r="E160">
        <v>20</v>
      </c>
    </row>
    <row r="161" spans="1:5" x14ac:dyDescent="0.25">
      <c r="A161">
        <v>120101</v>
      </c>
      <c r="B161" s="34" t="s">
        <v>440</v>
      </c>
      <c r="C161" s="34" t="s">
        <v>601</v>
      </c>
      <c r="E161">
        <v>20</v>
      </c>
    </row>
    <row r="162" spans="1:5" x14ac:dyDescent="0.25">
      <c r="A162">
        <v>12010101</v>
      </c>
      <c r="B162" s="34" t="s">
        <v>445</v>
      </c>
      <c r="C162" s="34" t="s">
        <v>602</v>
      </c>
      <c r="E162">
        <v>20</v>
      </c>
    </row>
    <row r="163" spans="1:5" x14ac:dyDescent="0.25">
      <c r="A163">
        <v>1202</v>
      </c>
      <c r="B163" s="34" t="s">
        <v>440</v>
      </c>
      <c r="C163" s="34" t="s">
        <v>603</v>
      </c>
      <c r="E163">
        <v>20</v>
      </c>
    </row>
    <row r="164" spans="1:5" x14ac:dyDescent="0.25">
      <c r="A164">
        <v>120201</v>
      </c>
      <c r="B164" s="34" t="s">
        <v>440</v>
      </c>
      <c r="C164" s="34" t="s">
        <v>603</v>
      </c>
      <c r="E164">
        <v>20</v>
      </c>
    </row>
    <row r="165" spans="1:5" x14ac:dyDescent="0.25">
      <c r="A165">
        <v>12020101</v>
      </c>
      <c r="B165" s="34" t="s">
        <v>445</v>
      </c>
      <c r="C165" s="34" t="s">
        <v>604</v>
      </c>
      <c r="E165">
        <v>20</v>
      </c>
    </row>
    <row r="166" spans="1:5" x14ac:dyDescent="0.25">
      <c r="A166">
        <v>12020110</v>
      </c>
      <c r="B166" s="34" t="s">
        <v>445</v>
      </c>
      <c r="C166" s="34" t="s">
        <v>605</v>
      </c>
      <c r="E166">
        <v>20</v>
      </c>
    </row>
    <row r="167" spans="1:5" x14ac:dyDescent="0.25">
      <c r="A167">
        <v>12020120</v>
      </c>
      <c r="B167" s="34" t="s">
        <v>445</v>
      </c>
      <c r="C167" s="34" t="s">
        <v>606</v>
      </c>
      <c r="E167">
        <v>20</v>
      </c>
    </row>
    <row r="168" spans="1:5" x14ac:dyDescent="0.25">
      <c r="A168">
        <v>12020130</v>
      </c>
      <c r="B168" s="34" t="s">
        <v>445</v>
      </c>
      <c r="C168" s="34" t="s">
        <v>607</v>
      </c>
      <c r="E168">
        <v>20</v>
      </c>
    </row>
    <row r="169" spans="1:5" x14ac:dyDescent="0.25">
      <c r="A169">
        <v>12020131</v>
      </c>
      <c r="B169" s="34" t="s">
        <v>445</v>
      </c>
      <c r="C169" s="34" t="s">
        <v>608</v>
      </c>
      <c r="E169">
        <v>20</v>
      </c>
    </row>
    <row r="170" spans="1:5" x14ac:dyDescent="0.25">
      <c r="A170">
        <v>12020132</v>
      </c>
      <c r="B170" s="34" t="s">
        <v>445</v>
      </c>
      <c r="C170" s="34" t="s">
        <v>609</v>
      </c>
      <c r="E170">
        <v>20</v>
      </c>
    </row>
    <row r="171" spans="1:5" x14ac:dyDescent="0.25">
      <c r="A171">
        <v>120202</v>
      </c>
      <c r="B171" s="34" t="s">
        <v>440</v>
      </c>
      <c r="C171" s="34" t="s">
        <v>610</v>
      </c>
      <c r="E171">
        <v>20</v>
      </c>
    </row>
    <row r="172" spans="1:5" x14ac:dyDescent="0.25">
      <c r="A172">
        <v>12020201</v>
      </c>
      <c r="B172" s="34" t="s">
        <v>445</v>
      </c>
      <c r="C172" s="34" t="s">
        <v>611</v>
      </c>
      <c r="E172">
        <v>20</v>
      </c>
    </row>
    <row r="173" spans="1:5" x14ac:dyDescent="0.25">
      <c r="A173">
        <v>12020210</v>
      </c>
      <c r="B173" s="34" t="s">
        <v>445</v>
      </c>
      <c r="C173" s="34" t="s">
        <v>612</v>
      </c>
      <c r="E173">
        <v>20</v>
      </c>
    </row>
    <row r="174" spans="1:5" x14ac:dyDescent="0.25">
      <c r="A174">
        <v>12020220</v>
      </c>
      <c r="B174" s="34" t="s">
        <v>445</v>
      </c>
      <c r="C174" s="34" t="s">
        <v>613</v>
      </c>
      <c r="E174">
        <v>20</v>
      </c>
    </row>
    <row r="175" spans="1:5" x14ac:dyDescent="0.25">
      <c r="A175">
        <v>12020230</v>
      </c>
      <c r="B175" s="34" t="s">
        <v>445</v>
      </c>
      <c r="C175" s="34" t="s">
        <v>614</v>
      </c>
      <c r="E175">
        <v>20</v>
      </c>
    </row>
    <row r="176" spans="1:5" x14ac:dyDescent="0.25">
      <c r="A176">
        <v>12020231</v>
      </c>
      <c r="B176" s="34" t="s">
        <v>445</v>
      </c>
      <c r="C176" s="34" t="s">
        <v>615</v>
      </c>
      <c r="E176">
        <v>20</v>
      </c>
    </row>
    <row r="177" spans="1:5" x14ac:dyDescent="0.25">
      <c r="A177">
        <v>12020232</v>
      </c>
      <c r="B177" s="34" t="s">
        <v>445</v>
      </c>
      <c r="C177" s="34" t="s">
        <v>616</v>
      </c>
      <c r="E177">
        <v>20</v>
      </c>
    </row>
    <row r="178" spans="1:5" x14ac:dyDescent="0.25">
      <c r="A178">
        <v>13</v>
      </c>
      <c r="B178" s="34" t="s">
        <v>440</v>
      </c>
      <c r="C178" s="34" t="s">
        <v>617</v>
      </c>
      <c r="E178">
        <v>20</v>
      </c>
    </row>
    <row r="179" spans="1:5" x14ac:dyDescent="0.25">
      <c r="A179">
        <v>1301</v>
      </c>
      <c r="B179" s="34" t="s">
        <v>440</v>
      </c>
      <c r="C179" s="34" t="s">
        <v>617</v>
      </c>
      <c r="E179">
        <v>20</v>
      </c>
    </row>
    <row r="180" spans="1:5" x14ac:dyDescent="0.25">
      <c r="A180">
        <v>130101</v>
      </c>
      <c r="B180" s="34" t="s">
        <v>440</v>
      </c>
      <c r="C180" s="34" t="s">
        <v>617</v>
      </c>
      <c r="E180">
        <v>20</v>
      </c>
    </row>
    <row r="181" spans="1:5" x14ac:dyDescent="0.25">
      <c r="A181">
        <v>13010101</v>
      </c>
      <c r="B181" s="34" t="s">
        <v>445</v>
      </c>
      <c r="C181" s="34" t="s">
        <v>618</v>
      </c>
      <c r="E181">
        <v>20</v>
      </c>
    </row>
    <row r="182" spans="1:5" x14ac:dyDescent="0.25">
      <c r="A182">
        <v>13010102</v>
      </c>
      <c r="B182" s="34" t="s">
        <v>445</v>
      </c>
      <c r="C182" s="34" t="s">
        <v>619</v>
      </c>
      <c r="E182">
        <v>20</v>
      </c>
    </row>
    <row r="183" spans="1:5" x14ac:dyDescent="0.25">
      <c r="A183">
        <v>13010103</v>
      </c>
      <c r="B183" s="34" t="s">
        <v>445</v>
      </c>
      <c r="C183" s="34" t="s">
        <v>620</v>
      </c>
      <c r="E183">
        <v>20</v>
      </c>
    </row>
    <row r="184" spans="1:5" x14ac:dyDescent="0.25">
      <c r="A184">
        <v>13010104</v>
      </c>
      <c r="B184" s="34" t="s">
        <v>445</v>
      </c>
      <c r="C184" s="34" t="s">
        <v>621</v>
      </c>
      <c r="E184">
        <v>20</v>
      </c>
    </row>
    <row r="185" spans="1:5" x14ac:dyDescent="0.25">
      <c r="A185">
        <v>13010105</v>
      </c>
      <c r="B185" s="34" t="s">
        <v>445</v>
      </c>
      <c r="C185" s="34" t="s">
        <v>622</v>
      </c>
      <c r="E185">
        <v>20</v>
      </c>
    </row>
    <row r="186" spans="1:5" x14ac:dyDescent="0.25">
      <c r="A186">
        <v>2</v>
      </c>
      <c r="B186" s="34" t="s">
        <v>440</v>
      </c>
      <c r="C186" s="34" t="s">
        <v>623</v>
      </c>
      <c r="E186">
        <v>20</v>
      </c>
    </row>
    <row r="187" spans="1:5" x14ac:dyDescent="0.25">
      <c r="A187">
        <v>21</v>
      </c>
      <c r="B187" s="34" t="s">
        <v>440</v>
      </c>
      <c r="C187" s="34" t="s">
        <v>624</v>
      </c>
      <c r="E187">
        <v>20</v>
      </c>
    </row>
    <row r="188" spans="1:5" x14ac:dyDescent="0.25">
      <c r="A188">
        <v>2101</v>
      </c>
      <c r="B188" s="34" t="s">
        <v>440</v>
      </c>
      <c r="C188" s="34" t="s">
        <v>625</v>
      </c>
      <c r="E188">
        <v>20</v>
      </c>
    </row>
    <row r="189" spans="1:5" x14ac:dyDescent="0.25">
      <c r="A189">
        <v>210101</v>
      </c>
      <c r="B189" s="34" t="s">
        <v>440</v>
      </c>
      <c r="C189" s="34" t="s">
        <v>626</v>
      </c>
      <c r="E189">
        <v>20</v>
      </c>
    </row>
    <row r="190" spans="1:5" x14ac:dyDescent="0.25">
      <c r="A190">
        <v>21010101</v>
      </c>
      <c r="B190" s="34" t="s">
        <v>445</v>
      </c>
      <c r="C190" s="34" t="s">
        <v>627</v>
      </c>
      <c r="E190">
        <v>20</v>
      </c>
    </row>
    <row r="191" spans="1:5" x14ac:dyDescent="0.25">
      <c r="A191">
        <v>21010102</v>
      </c>
      <c r="B191" s="34" t="s">
        <v>445</v>
      </c>
      <c r="C191" s="34" t="s">
        <v>628</v>
      </c>
      <c r="E191">
        <v>20</v>
      </c>
    </row>
    <row r="192" spans="1:5" x14ac:dyDescent="0.25">
      <c r="A192">
        <v>21010103</v>
      </c>
      <c r="B192" s="34" t="s">
        <v>445</v>
      </c>
      <c r="C192" s="34" t="s">
        <v>629</v>
      </c>
      <c r="E192">
        <v>20</v>
      </c>
    </row>
    <row r="193" spans="1:5" x14ac:dyDescent="0.25">
      <c r="A193">
        <v>21010104</v>
      </c>
      <c r="B193" s="34" t="s">
        <v>445</v>
      </c>
      <c r="C193" s="34" t="s">
        <v>630</v>
      </c>
      <c r="E193">
        <v>20</v>
      </c>
    </row>
    <row r="194" spans="1:5" x14ac:dyDescent="0.25">
      <c r="A194">
        <v>21010120</v>
      </c>
      <c r="B194" s="34" t="s">
        <v>445</v>
      </c>
      <c r="C194" s="34" t="s">
        <v>631</v>
      </c>
      <c r="E194">
        <v>20</v>
      </c>
    </row>
    <row r="195" spans="1:5" x14ac:dyDescent="0.25">
      <c r="A195">
        <v>210102</v>
      </c>
      <c r="B195" s="34" t="s">
        <v>440</v>
      </c>
      <c r="C195" s="34" t="s">
        <v>632</v>
      </c>
      <c r="E195">
        <v>20</v>
      </c>
    </row>
    <row r="196" spans="1:5" x14ac:dyDescent="0.25">
      <c r="A196">
        <v>21010201</v>
      </c>
      <c r="B196" s="34" t="s">
        <v>445</v>
      </c>
      <c r="C196" s="34" t="s">
        <v>633</v>
      </c>
      <c r="E196">
        <v>20</v>
      </c>
    </row>
    <row r="197" spans="1:5" x14ac:dyDescent="0.25">
      <c r="A197">
        <v>21010202</v>
      </c>
      <c r="B197" s="34" t="s">
        <v>445</v>
      </c>
      <c r="C197" s="34" t="s">
        <v>634</v>
      </c>
      <c r="E197">
        <v>20</v>
      </c>
    </row>
    <row r="198" spans="1:5" x14ac:dyDescent="0.25">
      <c r="A198">
        <v>21010204</v>
      </c>
      <c r="B198" s="34" t="s">
        <v>445</v>
      </c>
      <c r="C198" s="34" t="s">
        <v>635</v>
      </c>
      <c r="E198">
        <v>20</v>
      </c>
    </row>
    <row r="199" spans="1:5" x14ac:dyDescent="0.25">
      <c r="A199">
        <v>210103</v>
      </c>
      <c r="B199" s="34" t="s">
        <v>440</v>
      </c>
      <c r="C199" s="34" t="s">
        <v>636</v>
      </c>
      <c r="E199">
        <v>20</v>
      </c>
    </row>
    <row r="200" spans="1:5" x14ac:dyDescent="0.25">
      <c r="A200">
        <v>21010301</v>
      </c>
      <c r="B200" s="34" t="s">
        <v>445</v>
      </c>
      <c r="C200" s="34" t="s">
        <v>637</v>
      </c>
      <c r="E200">
        <v>20</v>
      </c>
    </row>
    <row r="201" spans="1:5" x14ac:dyDescent="0.25">
      <c r="A201">
        <v>21010302</v>
      </c>
      <c r="B201" s="34" t="s">
        <v>445</v>
      </c>
      <c r="C201" s="34" t="s">
        <v>638</v>
      </c>
      <c r="E201">
        <v>20</v>
      </c>
    </row>
    <row r="202" spans="1:5" x14ac:dyDescent="0.25">
      <c r="A202">
        <v>21010303</v>
      </c>
      <c r="B202" s="34" t="s">
        <v>445</v>
      </c>
      <c r="C202" s="34" t="s">
        <v>639</v>
      </c>
      <c r="E202">
        <v>20</v>
      </c>
    </row>
    <row r="203" spans="1:5" x14ac:dyDescent="0.25">
      <c r="A203">
        <v>21010304</v>
      </c>
      <c r="B203" s="34" t="s">
        <v>445</v>
      </c>
      <c r="C203" s="34" t="s">
        <v>640</v>
      </c>
      <c r="E203">
        <v>20</v>
      </c>
    </row>
    <row r="204" spans="1:5" x14ac:dyDescent="0.25">
      <c r="A204">
        <v>21010305</v>
      </c>
      <c r="B204" s="34" t="s">
        <v>445</v>
      </c>
      <c r="C204" s="34" t="s">
        <v>641</v>
      </c>
      <c r="E204">
        <v>20</v>
      </c>
    </row>
    <row r="205" spans="1:5" x14ac:dyDescent="0.25">
      <c r="A205">
        <v>2102</v>
      </c>
      <c r="B205" s="34" t="s">
        <v>440</v>
      </c>
      <c r="C205" s="34" t="s">
        <v>642</v>
      </c>
      <c r="E205">
        <v>20</v>
      </c>
    </row>
    <row r="206" spans="1:5" x14ac:dyDescent="0.25">
      <c r="A206">
        <v>210201</v>
      </c>
      <c r="B206" s="34" t="s">
        <v>445</v>
      </c>
      <c r="C206" s="34" t="s">
        <v>643</v>
      </c>
      <c r="E206">
        <v>20</v>
      </c>
    </row>
    <row r="207" spans="1:5" x14ac:dyDescent="0.25">
      <c r="A207">
        <v>210202</v>
      </c>
      <c r="B207" s="34" t="s">
        <v>445</v>
      </c>
      <c r="C207" s="34" t="s">
        <v>644</v>
      </c>
      <c r="E207">
        <v>20</v>
      </c>
    </row>
    <row r="208" spans="1:5" x14ac:dyDescent="0.25">
      <c r="A208">
        <v>210203</v>
      </c>
      <c r="B208" s="34" t="s">
        <v>445</v>
      </c>
      <c r="C208" s="34" t="s">
        <v>645</v>
      </c>
      <c r="E208">
        <v>20</v>
      </c>
    </row>
    <row r="209" spans="1:5" x14ac:dyDescent="0.25">
      <c r="A209">
        <v>2103</v>
      </c>
      <c r="B209" s="34" t="s">
        <v>440</v>
      </c>
      <c r="C209" s="34" t="s">
        <v>646</v>
      </c>
      <c r="E209">
        <v>20</v>
      </c>
    </row>
    <row r="210" spans="1:5" x14ac:dyDescent="0.25">
      <c r="A210">
        <v>210301</v>
      </c>
      <c r="B210" s="34" t="s">
        <v>445</v>
      </c>
      <c r="C210" s="34" t="s">
        <v>647</v>
      </c>
      <c r="E210">
        <v>20</v>
      </c>
    </row>
    <row r="211" spans="1:5" x14ac:dyDescent="0.25">
      <c r="A211">
        <v>210302</v>
      </c>
      <c r="B211" s="34" t="s">
        <v>445</v>
      </c>
      <c r="C211" s="34" t="s">
        <v>648</v>
      </c>
      <c r="E211">
        <v>20</v>
      </c>
    </row>
    <row r="212" spans="1:5" x14ac:dyDescent="0.25">
      <c r="A212">
        <v>210303</v>
      </c>
      <c r="B212" s="34" t="s">
        <v>445</v>
      </c>
      <c r="C212" s="34" t="s">
        <v>649</v>
      </c>
      <c r="E212">
        <v>20</v>
      </c>
    </row>
    <row r="213" spans="1:5" x14ac:dyDescent="0.25">
      <c r="A213">
        <v>210304</v>
      </c>
      <c r="B213" s="34" t="s">
        <v>445</v>
      </c>
      <c r="C213" s="34" t="s">
        <v>650</v>
      </c>
      <c r="E213">
        <v>20</v>
      </c>
    </row>
    <row r="214" spans="1:5" x14ac:dyDescent="0.25">
      <c r="A214">
        <v>210305</v>
      </c>
      <c r="B214" s="34" t="s">
        <v>445</v>
      </c>
      <c r="C214" s="34" t="s">
        <v>651</v>
      </c>
      <c r="E214">
        <v>20</v>
      </c>
    </row>
    <row r="215" spans="1:5" x14ac:dyDescent="0.25">
      <c r="A215">
        <v>210306</v>
      </c>
      <c r="B215" s="34" t="s">
        <v>445</v>
      </c>
      <c r="C215" s="34" t="s">
        <v>652</v>
      </c>
      <c r="E215">
        <v>20</v>
      </c>
    </row>
    <row r="216" spans="1:5" x14ac:dyDescent="0.25">
      <c r="A216">
        <v>210307</v>
      </c>
      <c r="B216" s="34" t="s">
        <v>445</v>
      </c>
      <c r="C216" s="34" t="s">
        <v>653</v>
      </c>
      <c r="E216">
        <v>20</v>
      </c>
    </row>
    <row r="217" spans="1:5" x14ac:dyDescent="0.25">
      <c r="A217">
        <v>210308</v>
      </c>
      <c r="B217" s="34" t="s">
        <v>445</v>
      </c>
      <c r="C217" s="34" t="s">
        <v>654</v>
      </c>
      <c r="E217">
        <v>20</v>
      </c>
    </row>
    <row r="218" spans="1:5" x14ac:dyDescent="0.25">
      <c r="A218">
        <v>210309</v>
      </c>
      <c r="B218" s="34" t="s">
        <v>445</v>
      </c>
      <c r="C218" s="34" t="s">
        <v>655</v>
      </c>
      <c r="E218">
        <v>20</v>
      </c>
    </row>
    <row r="219" spans="1:5" x14ac:dyDescent="0.25">
      <c r="A219">
        <v>210310</v>
      </c>
      <c r="B219" s="34" t="s">
        <v>445</v>
      </c>
      <c r="C219" s="34" t="s">
        <v>656</v>
      </c>
      <c r="E219">
        <v>20</v>
      </c>
    </row>
    <row r="220" spans="1:5" x14ac:dyDescent="0.25">
      <c r="A220">
        <v>210311</v>
      </c>
      <c r="B220" s="34" t="s">
        <v>445</v>
      </c>
      <c r="C220" s="34" t="s">
        <v>657</v>
      </c>
      <c r="E220">
        <v>20</v>
      </c>
    </row>
    <row r="221" spans="1:5" x14ac:dyDescent="0.25">
      <c r="A221">
        <v>210312</v>
      </c>
      <c r="B221" s="34" t="s">
        <v>445</v>
      </c>
      <c r="C221" s="34" t="s">
        <v>658</v>
      </c>
      <c r="E221">
        <v>20</v>
      </c>
    </row>
    <row r="222" spans="1:5" x14ac:dyDescent="0.25">
      <c r="A222">
        <v>210313</v>
      </c>
      <c r="B222" s="34" t="s">
        <v>445</v>
      </c>
      <c r="C222" s="34" t="s">
        <v>659</v>
      </c>
      <c r="E222">
        <v>20</v>
      </c>
    </row>
    <row r="223" spans="1:5" x14ac:dyDescent="0.25">
      <c r="A223">
        <v>2104</v>
      </c>
      <c r="B223" s="34" t="s">
        <v>440</v>
      </c>
      <c r="C223" s="34" t="s">
        <v>660</v>
      </c>
      <c r="E223">
        <v>20</v>
      </c>
    </row>
    <row r="224" spans="1:5" x14ac:dyDescent="0.25">
      <c r="A224">
        <v>210401</v>
      </c>
      <c r="B224" s="34" t="s">
        <v>445</v>
      </c>
      <c r="C224" s="34" t="s">
        <v>661</v>
      </c>
      <c r="E224">
        <v>20</v>
      </c>
    </row>
    <row r="225" spans="1:5" x14ac:dyDescent="0.25">
      <c r="A225">
        <v>210402</v>
      </c>
      <c r="B225" s="34" t="s">
        <v>445</v>
      </c>
      <c r="C225" s="34" t="s">
        <v>662</v>
      </c>
      <c r="E225">
        <v>20</v>
      </c>
    </row>
    <row r="226" spans="1:5" x14ac:dyDescent="0.25">
      <c r="A226">
        <v>210403</v>
      </c>
      <c r="B226" s="34" t="s">
        <v>445</v>
      </c>
      <c r="C226" s="34" t="s">
        <v>663</v>
      </c>
      <c r="E226">
        <v>20</v>
      </c>
    </row>
    <row r="227" spans="1:5" x14ac:dyDescent="0.25">
      <c r="A227">
        <v>210404</v>
      </c>
      <c r="B227" s="34" t="s">
        <v>445</v>
      </c>
      <c r="C227" s="34" t="s">
        <v>664</v>
      </c>
      <c r="E227">
        <v>20</v>
      </c>
    </row>
    <row r="228" spans="1:5" x14ac:dyDescent="0.25">
      <c r="A228">
        <v>2105</v>
      </c>
      <c r="B228" s="34" t="s">
        <v>440</v>
      </c>
      <c r="C228" s="34" t="s">
        <v>665</v>
      </c>
      <c r="E228">
        <v>20</v>
      </c>
    </row>
    <row r="229" spans="1:5" x14ac:dyDescent="0.25">
      <c r="A229">
        <v>210501</v>
      </c>
      <c r="B229" s="34" t="s">
        <v>445</v>
      </c>
      <c r="C229" s="34" t="s">
        <v>666</v>
      </c>
      <c r="E229">
        <v>20</v>
      </c>
    </row>
    <row r="230" spans="1:5" x14ac:dyDescent="0.25">
      <c r="A230">
        <v>2106</v>
      </c>
      <c r="B230" s="34" t="s">
        <v>440</v>
      </c>
      <c r="C230" s="34" t="s">
        <v>667</v>
      </c>
      <c r="E230">
        <v>20</v>
      </c>
    </row>
    <row r="231" spans="1:5" x14ac:dyDescent="0.25">
      <c r="A231">
        <v>210601</v>
      </c>
      <c r="B231" s="34" t="s">
        <v>445</v>
      </c>
      <c r="C231" s="34" t="s">
        <v>668</v>
      </c>
      <c r="E231">
        <v>20</v>
      </c>
    </row>
    <row r="232" spans="1:5" x14ac:dyDescent="0.25">
      <c r="A232">
        <v>210603</v>
      </c>
      <c r="B232" s="34" t="s">
        <v>445</v>
      </c>
      <c r="C232" s="34" t="s">
        <v>669</v>
      </c>
      <c r="E232">
        <v>20</v>
      </c>
    </row>
    <row r="233" spans="1:5" x14ac:dyDescent="0.25">
      <c r="A233">
        <v>210604</v>
      </c>
      <c r="B233" s="34" t="s">
        <v>445</v>
      </c>
      <c r="C233" s="34" t="s">
        <v>670</v>
      </c>
      <c r="E233">
        <v>20</v>
      </c>
    </row>
    <row r="234" spans="1:5" x14ac:dyDescent="0.25">
      <c r="A234">
        <v>210605</v>
      </c>
      <c r="B234" s="34" t="s">
        <v>445</v>
      </c>
      <c r="C234" s="34" t="s">
        <v>671</v>
      </c>
      <c r="E234">
        <v>20</v>
      </c>
    </row>
    <row r="235" spans="1:5" x14ac:dyDescent="0.25">
      <c r="A235">
        <v>210606</v>
      </c>
      <c r="B235" s="34" t="s">
        <v>445</v>
      </c>
      <c r="C235" s="34" t="s">
        <v>672</v>
      </c>
      <c r="E235">
        <v>20</v>
      </c>
    </row>
    <row r="236" spans="1:5" x14ac:dyDescent="0.25">
      <c r="A236">
        <v>210607</v>
      </c>
      <c r="B236" s="34" t="s">
        <v>445</v>
      </c>
      <c r="C236" s="34" t="s">
        <v>673</v>
      </c>
      <c r="E236">
        <v>20</v>
      </c>
    </row>
    <row r="237" spans="1:5" x14ac:dyDescent="0.25">
      <c r="A237">
        <v>22</v>
      </c>
      <c r="B237" s="34" t="s">
        <v>440</v>
      </c>
      <c r="C237" s="34" t="s">
        <v>674</v>
      </c>
      <c r="E237">
        <v>20</v>
      </c>
    </row>
    <row r="238" spans="1:5" x14ac:dyDescent="0.25">
      <c r="A238">
        <v>2202</v>
      </c>
      <c r="B238" s="34" t="s">
        <v>440</v>
      </c>
      <c r="C238" s="34" t="s">
        <v>675</v>
      </c>
      <c r="E238">
        <v>20</v>
      </c>
    </row>
    <row r="239" spans="1:5" x14ac:dyDescent="0.25">
      <c r="A239">
        <v>220201</v>
      </c>
      <c r="B239" s="34" t="s">
        <v>440</v>
      </c>
      <c r="C239" s="34" t="s">
        <v>676</v>
      </c>
      <c r="E239">
        <v>20</v>
      </c>
    </row>
    <row r="240" spans="1:5" x14ac:dyDescent="0.25">
      <c r="A240">
        <v>22020101</v>
      </c>
      <c r="B240" s="34" t="s">
        <v>445</v>
      </c>
      <c r="C240" s="34" t="s">
        <v>677</v>
      </c>
      <c r="E240">
        <v>20</v>
      </c>
    </row>
    <row r="241" spans="1:5" x14ac:dyDescent="0.25">
      <c r="A241">
        <v>22020102</v>
      </c>
      <c r="B241" s="34" t="s">
        <v>445</v>
      </c>
      <c r="C241" s="34" t="s">
        <v>678</v>
      </c>
      <c r="E241">
        <v>20</v>
      </c>
    </row>
    <row r="242" spans="1:5" x14ac:dyDescent="0.25">
      <c r="A242">
        <v>22020103</v>
      </c>
      <c r="B242" s="34" t="s">
        <v>445</v>
      </c>
      <c r="C242" s="34" t="s">
        <v>679</v>
      </c>
      <c r="E242">
        <v>20</v>
      </c>
    </row>
    <row r="243" spans="1:5" x14ac:dyDescent="0.25">
      <c r="A243">
        <v>22020104</v>
      </c>
      <c r="B243" s="34" t="s">
        <v>445</v>
      </c>
      <c r="C243" s="34" t="s">
        <v>680</v>
      </c>
      <c r="E243">
        <v>20</v>
      </c>
    </row>
    <row r="244" spans="1:5" x14ac:dyDescent="0.25">
      <c r="A244">
        <v>2203</v>
      </c>
      <c r="B244" s="34" t="s">
        <v>440</v>
      </c>
      <c r="C244" s="34" t="s">
        <v>681</v>
      </c>
      <c r="E244">
        <v>20</v>
      </c>
    </row>
    <row r="245" spans="1:5" x14ac:dyDescent="0.25">
      <c r="A245">
        <v>220301</v>
      </c>
      <c r="B245" s="34" t="s">
        <v>445</v>
      </c>
      <c r="C245" s="34" t="s">
        <v>682</v>
      </c>
      <c r="E245">
        <v>20</v>
      </c>
    </row>
    <row r="246" spans="1:5" x14ac:dyDescent="0.25">
      <c r="A246">
        <v>220302</v>
      </c>
      <c r="B246" s="34" t="s">
        <v>445</v>
      </c>
      <c r="C246" s="34" t="s">
        <v>683</v>
      </c>
      <c r="E246">
        <v>20</v>
      </c>
    </row>
    <row r="247" spans="1:5" x14ac:dyDescent="0.25">
      <c r="A247">
        <v>3</v>
      </c>
      <c r="B247" s="34" t="s">
        <v>440</v>
      </c>
      <c r="C247" s="34" t="s">
        <v>684</v>
      </c>
      <c r="E247">
        <v>20</v>
      </c>
    </row>
    <row r="248" spans="1:5" x14ac:dyDescent="0.25">
      <c r="A248">
        <v>31</v>
      </c>
      <c r="B248" s="34" t="s">
        <v>440</v>
      </c>
      <c r="C248" s="34" t="s">
        <v>685</v>
      </c>
      <c r="E248">
        <v>20</v>
      </c>
    </row>
    <row r="249" spans="1:5" x14ac:dyDescent="0.25">
      <c r="A249">
        <v>3101</v>
      </c>
      <c r="B249" s="34" t="s">
        <v>440</v>
      </c>
      <c r="C249" s="34" t="s">
        <v>685</v>
      </c>
      <c r="E249">
        <v>20</v>
      </c>
    </row>
    <row r="250" spans="1:5" x14ac:dyDescent="0.25">
      <c r="A250">
        <v>310101</v>
      </c>
      <c r="B250" s="34" t="s">
        <v>445</v>
      </c>
      <c r="C250" s="34" t="s">
        <v>686</v>
      </c>
      <c r="E250">
        <v>20</v>
      </c>
    </row>
    <row r="251" spans="1:5" x14ac:dyDescent="0.25">
      <c r="A251">
        <v>32</v>
      </c>
      <c r="B251" s="34" t="s">
        <v>440</v>
      </c>
      <c r="C251" s="34" t="s">
        <v>687</v>
      </c>
      <c r="E251">
        <v>20</v>
      </c>
    </row>
    <row r="252" spans="1:5" x14ac:dyDescent="0.25">
      <c r="A252">
        <v>3201</v>
      </c>
      <c r="B252" s="34" t="s">
        <v>440</v>
      </c>
      <c r="C252" s="34" t="s">
        <v>688</v>
      </c>
      <c r="E252">
        <v>20</v>
      </c>
    </row>
    <row r="253" spans="1:5" x14ac:dyDescent="0.25">
      <c r="A253">
        <v>320101</v>
      </c>
      <c r="B253" s="34" t="s">
        <v>445</v>
      </c>
      <c r="C253" s="34" t="s">
        <v>689</v>
      </c>
      <c r="E253">
        <v>20</v>
      </c>
    </row>
    <row r="254" spans="1:5" x14ac:dyDescent="0.25">
      <c r="A254">
        <v>3202</v>
      </c>
      <c r="B254" s="34" t="s">
        <v>440</v>
      </c>
      <c r="C254" s="34" t="s">
        <v>690</v>
      </c>
      <c r="E254">
        <v>20</v>
      </c>
    </row>
    <row r="255" spans="1:5" x14ac:dyDescent="0.25">
      <c r="A255">
        <v>320201</v>
      </c>
      <c r="B255" s="34" t="s">
        <v>445</v>
      </c>
      <c r="C255" s="34" t="s">
        <v>691</v>
      </c>
      <c r="E255">
        <v>20</v>
      </c>
    </row>
    <row r="256" spans="1:5" x14ac:dyDescent="0.25">
      <c r="A256">
        <v>3203</v>
      </c>
      <c r="B256" s="34" t="s">
        <v>440</v>
      </c>
      <c r="C256" s="34" t="s">
        <v>692</v>
      </c>
      <c r="E256">
        <v>20</v>
      </c>
    </row>
    <row r="257" spans="1:5" x14ac:dyDescent="0.25">
      <c r="A257">
        <v>320301</v>
      </c>
      <c r="B257" s="34" t="s">
        <v>445</v>
      </c>
      <c r="C257" s="34" t="s">
        <v>693</v>
      </c>
      <c r="E257">
        <v>20</v>
      </c>
    </row>
    <row r="258" spans="1:5" x14ac:dyDescent="0.25">
      <c r="A258">
        <v>33</v>
      </c>
      <c r="B258" s="34" t="s">
        <v>440</v>
      </c>
      <c r="C258" s="34" t="s">
        <v>694</v>
      </c>
      <c r="E258">
        <v>20</v>
      </c>
    </row>
    <row r="259" spans="1:5" x14ac:dyDescent="0.25">
      <c r="A259">
        <v>3301</v>
      </c>
      <c r="B259" s="34" t="s">
        <v>440</v>
      </c>
      <c r="C259" s="34" t="s">
        <v>694</v>
      </c>
      <c r="E259">
        <v>20</v>
      </c>
    </row>
    <row r="260" spans="1:5" x14ac:dyDescent="0.25">
      <c r="A260">
        <v>330101</v>
      </c>
      <c r="B260" s="34" t="s">
        <v>445</v>
      </c>
      <c r="C260" s="34" t="s">
        <v>695</v>
      </c>
      <c r="E260">
        <v>20</v>
      </c>
    </row>
    <row r="261" spans="1:5" x14ac:dyDescent="0.25">
      <c r="A261">
        <v>34</v>
      </c>
      <c r="B261" s="34" t="s">
        <v>440</v>
      </c>
      <c r="C261" s="34" t="s">
        <v>696</v>
      </c>
      <c r="E261">
        <v>20</v>
      </c>
    </row>
    <row r="262" spans="1:5" x14ac:dyDescent="0.25">
      <c r="A262">
        <v>3401</v>
      </c>
      <c r="B262" s="34" t="s">
        <v>440</v>
      </c>
      <c r="C262" s="34" t="s">
        <v>697</v>
      </c>
      <c r="E262">
        <v>20</v>
      </c>
    </row>
    <row r="263" spans="1:5" x14ac:dyDescent="0.25">
      <c r="A263">
        <v>340101</v>
      </c>
      <c r="B263" s="34" t="s">
        <v>445</v>
      </c>
      <c r="C263" s="34" t="s">
        <v>698</v>
      </c>
      <c r="E263">
        <v>20</v>
      </c>
    </row>
    <row r="264" spans="1:5" x14ac:dyDescent="0.25">
      <c r="A264">
        <v>3402</v>
      </c>
      <c r="B264" s="34" t="s">
        <v>440</v>
      </c>
      <c r="C264" s="34" t="s">
        <v>699</v>
      </c>
      <c r="E264">
        <v>20</v>
      </c>
    </row>
    <row r="265" spans="1:5" x14ac:dyDescent="0.25">
      <c r="A265">
        <v>340201</v>
      </c>
      <c r="B265" s="34" t="s">
        <v>445</v>
      </c>
      <c r="C265" s="34" t="s">
        <v>700</v>
      </c>
      <c r="E265">
        <v>20</v>
      </c>
    </row>
    <row r="266" spans="1:5" x14ac:dyDescent="0.25">
      <c r="A266">
        <v>4</v>
      </c>
      <c r="B266" s="34" t="s">
        <v>440</v>
      </c>
      <c r="C266" s="34" t="s">
        <v>701</v>
      </c>
      <c r="E266">
        <v>20</v>
      </c>
    </row>
    <row r="267" spans="1:5" x14ac:dyDescent="0.25">
      <c r="A267">
        <v>41</v>
      </c>
      <c r="B267" s="34" t="s">
        <v>440</v>
      </c>
      <c r="C267" s="34" t="s">
        <v>702</v>
      </c>
      <c r="E267">
        <v>20</v>
      </c>
    </row>
    <row r="268" spans="1:5" x14ac:dyDescent="0.25">
      <c r="A268">
        <v>4101</v>
      </c>
      <c r="B268" s="34" t="s">
        <v>440</v>
      </c>
      <c r="C268" s="34" t="s">
        <v>703</v>
      </c>
      <c r="E268">
        <v>20</v>
      </c>
    </row>
    <row r="269" spans="1:5" x14ac:dyDescent="0.25">
      <c r="A269">
        <v>410101</v>
      </c>
      <c r="B269" s="34" t="s">
        <v>440</v>
      </c>
      <c r="C269" s="34" t="s">
        <v>704</v>
      </c>
      <c r="D269">
        <v>52</v>
      </c>
      <c r="E269">
        <v>20</v>
      </c>
    </row>
    <row r="270" spans="1:5" x14ac:dyDescent="0.25">
      <c r="A270">
        <v>41010101</v>
      </c>
      <c r="B270" s="34" t="s">
        <v>445</v>
      </c>
      <c r="C270" s="34" t="s">
        <v>705</v>
      </c>
      <c r="D270">
        <v>52</v>
      </c>
      <c r="E270">
        <v>20</v>
      </c>
    </row>
    <row r="271" spans="1:5" x14ac:dyDescent="0.25">
      <c r="A271">
        <v>41010102</v>
      </c>
      <c r="B271" s="34" t="s">
        <v>445</v>
      </c>
      <c r="C271" s="34" t="s">
        <v>706</v>
      </c>
      <c r="D271">
        <v>52</v>
      </c>
      <c r="E271">
        <v>20</v>
      </c>
    </row>
    <row r="272" spans="1:5" x14ac:dyDescent="0.25">
      <c r="A272">
        <v>410102</v>
      </c>
      <c r="B272" s="34" t="s">
        <v>440</v>
      </c>
      <c r="C272" s="34" t="s">
        <v>707</v>
      </c>
      <c r="D272">
        <v>52</v>
      </c>
      <c r="E272">
        <v>20</v>
      </c>
    </row>
    <row r="273" spans="1:5" x14ac:dyDescent="0.25">
      <c r="A273">
        <v>41010201</v>
      </c>
      <c r="B273" s="34" t="s">
        <v>445</v>
      </c>
      <c r="C273" s="34" t="s">
        <v>708</v>
      </c>
      <c r="D273">
        <v>52</v>
      </c>
      <c r="E273">
        <v>20</v>
      </c>
    </row>
    <row r="274" spans="1:5" x14ac:dyDescent="0.25">
      <c r="A274">
        <v>41010202</v>
      </c>
      <c r="B274" s="34" t="s">
        <v>445</v>
      </c>
      <c r="C274" s="34" t="s">
        <v>709</v>
      </c>
      <c r="D274">
        <v>52</v>
      </c>
      <c r="E274">
        <v>20</v>
      </c>
    </row>
    <row r="275" spans="1:5" x14ac:dyDescent="0.25">
      <c r="A275">
        <v>410103</v>
      </c>
      <c r="B275" s="34" t="s">
        <v>440</v>
      </c>
      <c r="C275" s="34" t="s">
        <v>710</v>
      </c>
      <c r="D275">
        <v>52</v>
      </c>
      <c r="E275">
        <v>20</v>
      </c>
    </row>
    <row r="276" spans="1:5" x14ac:dyDescent="0.25">
      <c r="A276">
        <v>41010301</v>
      </c>
      <c r="B276" s="34" t="s">
        <v>445</v>
      </c>
      <c r="C276" s="34" t="s">
        <v>711</v>
      </c>
      <c r="D276">
        <v>52</v>
      </c>
      <c r="E276">
        <v>20</v>
      </c>
    </row>
    <row r="277" spans="1:5" x14ac:dyDescent="0.25">
      <c r="A277">
        <v>41010302</v>
      </c>
      <c r="B277" s="34" t="s">
        <v>445</v>
      </c>
      <c r="C277" s="34" t="s">
        <v>712</v>
      </c>
      <c r="D277">
        <v>52</v>
      </c>
      <c r="E277">
        <v>20</v>
      </c>
    </row>
    <row r="278" spans="1:5" x14ac:dyDescent="0.25">
      <c r="A278">
        <v>410104</v>
      </c>
      <c r="B278" s="34" t="s">
        <v>440</v>
      </c>
      <c r="C278" s="34" t="s">
        <v>713</v>
      </c>
      <c r="D278">
        <v>52</v>
      </c>
      <c r="E278">
        <v>20</v>
      </c>
    </row>
    <row r="279" spans="1:5" x14ac:dyDescent="0.25">
      <c r="A279">
        <v>41010401</v>
      </c>
      <c r="B279" s="34" t="s">
        <v>445</v>
      </c>
      <c r="C279" s="34" t="s">
        <v>714</v>
      </c>
      <c r="D279">
        <v>52</v>
      </c>
      <c r="E279">
        <v>20</v>
      </c>
    </row>
    <row r="280" spans="1:5" x14ac:dyDescent="0.25">
      <c r="A280">
        <v>41010402</v>
      </c>
      <c r="B280" s="34" t="s">
        <v>445</v>
      </c>
      <c r="C280" s="34" t="s">
        <v>715</v>
      </c>
      <c r="D280">
        <v>52</v>
      </c>
      <c r="E280">
        <v>20</v>
      </c>
    </row>
    <row r="281" spans="1:5" x14ac:dyDescent="0.25">
      <c r="A281">
        <v>410105</v>
      </c>
      <c r="B281" s="34" t="s">
        <v>440</v>
      </c>
      <c r="C281" s="34" t="s">
        <v>716</v>
      </c>
      <c r="D281">
        <v>52</v>
      </c>
      <c r="E281">
        <v>20</v>
      </c>
    </row>
    <row r="282" spans="1:5" x14ac:dyDescent="0.25">
      <c r="A282">
        <v>41010501</v>
      </c>
      <c r="B282" s="34" t="s">
        <v>445</v>
      </c>
      <c r="C282" s="34" t="s">
        <v>717</v>
      </c>
      <c r="D282">
        <v>52</v>
      </c>
      <c r="E282">
        <v>20</v>
      </c>
    </row>
    <row r="283" spans="1:5" x14ac:dyDescent="0.25">
      <c r="A283">
        <v>41010502</v>
      </c>
      <c r="B283" s="34" t="s">
        <v>445</v>
      </c>
      <c r="C283" s="34" t="s">
        <v>718</v>
      </c>
      <c r="D283">
        <v>52</v>
      </c>
      <c r="E283">
        <v>20</v>
      </c>
    </row>
    <row r="284" spans="1:5" x14ac:dyDescent="0.25">
      <c r="A284">
        <v>410106</v>
      </c>
      <c r="B284" s="34" t="s">
        <v>440</v>
      </c>
      <c r="C284" s="34" t="s">
        <v>719</v>
      </c>
      <c r="D284">
        <v>52</v>
      </c>
      <c r="E284">
        <v>20</v>
      </c>
    </row>
    <row r="285" spans="1:5" x14ac:dyDescent="0.25">
      <c r="A285">
        <v>41010601</v>
      </c>
      <c r="B285" s="34" t="s">
        <v>445</v>
      </c>
      <c r="C285" s="34" t="s">
        <v>720</v>
      </c>
      <c r="D285">
        <v>52</v>
      </c>
      <c r="E285">
        <v>20</v>
      </c>
    </row>
    <row r="286" spans="1:5" x14ac:dyDescent="0.25">
      <c r="A286">
        <v>41010602</v>
      </c>
      <c r="B286" s="34" t="s">
        <v>445</v>
      </c>
      <c r="C286" s="34" t="s">
        <v>721</v>
      </c>
      <c r="D286">
        <v>52</v>
      </c>
      <c r="E286">
        <v>20</v>
      </c>
    </row>
    <row r="287" spans="1:5" x14ac:dyDescent="0.25">
      <c r="A287">
        <v>410107</v>
      </c>
      <c r="B287" s="34" t="s">
        <v>440</v>
      </c>
      <c r="C287" s="34" t="s">
        <v>722</v>
      </c>
      <c r="D287">
        <v>52</v>
      </c>
      <c r="E287">
        <v>20</v>
      </c>
    </row>
    <row r="288" spans="1:5" x14ac:dyDescent="0.25">
      <c r="A288">
        <v>41010701</v>
      </c>
      <c r="B288" s="34" t="s">
        <v>445</v>
      </c>
      <c r="C288" s="34" t="s">
        <v>723</v>
      </c>
      <c r="D288">
        <v>52</v>
      </c>
      <c r="E288">
        <v>20</v>
      </c>
    </row>
    <row r="289" spans="1:5" x14ac:dyDescent="0.25">
      <c r="A289">
        <v>41010702</v>
      </c>
      <c r="B289" s="34" t="s">
        <v>445</v>
      </c>
      <c r="C289" s="34" t="s">
        <v>724</v>
      </c>
      <c r="D289">
        <v>52</v>
      </c>
      <c r="E289">
        <v>20</v>
      </c>
    </row>
    <row r="290" spans="1:5" x14ac:dyDescent="0.25">
      <c r="A290">
        <v>410108</v>
      </c>
      <c r="B290" s="34" t="s">
        <v>440</v>
      </c>
      <c r="C290" s="34" t="s">
        <v>725</v>
      </c>
      <c r="D290">
        <v>52</v>
      </c>
      <c r="E290">
        <v>20</v>
      </c>
    </row>
    <row r="291" spans="1:5" x14ac:dyDescent="0.25">
      <c r="A291">
        <v>41010801</v>
      </c>
      <c r="B291" s="34" t="s">
        <v>445</v>
      </c>
      <c r="C291" s="34" t="s">
        <v>726</v>
      </c>
      <c r="D291">
        <v>52</v>
      </c>
      <c r="E291">
        <v>20</v>
      </c>
    </row>
    <row r="292" spans="1:5" x14ac:dyDescent="0.25">
      <c r="A292">
        <v>41010802</v>
      </c>
      <c r="B292" s="34" t="s">
        <v>445</v>
      </c>
      <c r="C292" s="34" t="s">
        <v>727</v>
      </c>
      <c r="D292">
        <v>52</v>
      </c>
      <c r="E292">
        <v>20</v>
      </c>
    </row>
    <row r="293" spans="1:5" x14ac:dyDescent="0.25">
      <c r="A293">
        <v>410109</v>
      </c>
      <c r="B293" s="34" t="s">
        <v>440</v>
      </c>
      <c r="C293" s="34" t="s">
        <v>728</v>
      </c>
      <c r="D293">
        <v>52</v>
      </c>
      <c r="E293">
        <v>20</v>
      </c>
    </row>
    <row r="294" spans="1:5" x14ac:dyDescent="0.25">
      <c r="A294">
        <v>41010901</v>
      </c>
      <c r="B294" s="34" t="s">
        <v>445</v>
      </c>
      <c r="C294" s="34" t="s">
        <v>729</v>
      </c>
      <c r="D294">
        <v>52</v>
      </c>
      <c r="E294">
        <v>20</v>
      </c>
    </row>
    <row r="295" spans="1:5" x14ac:dyDescent="0.25">
      <c r="A295">
        <v>41010902</v>
      </c>
      <c r="B295" s="34" t="s">
        <v>445</v>
      </c>
      <c r="C295" s="34" t="s">
        <v>730</v>
      </c>
      <c r="D295">
        <v>52</v>
      </c>
      <c r="E295">
        <v>20</v>
      </c>
    </row>
    <row r="296" spans="1:5" x14ac:dyDescent="0.25">
      <c r="A296">
        <v>410110</v>
      </c>
      <c r="B296" s="34" t="s">
        <v>440</v>
      </c>
      <c r="C296" s="34" t="s">
        <v>731</v>
      </c>
      <c r="D296">
        <v>52</v>
      </c>
      <c r="E296">
        <v>20</v>
      </c>
    </row>
    <row r="297" spans="1:5" x14ac:dyDescent="0.25">
      <c r="A297">
        <v>41011001</v>
      </c>
      <c r="B297" s="34" t="s">
        <v>445</v>
      </c>
      <c r="C297" s="34" t="s">
        <v>732</v>
      </c>
      <c r="D297">
        <v>52</v>
      </c>
      <c r="E297">
        <v>20</v>
      </c>
    </row>
    <row r="298" spans="1:5" x14ac:dyDescent="0.25">
      <c r="A298">
        <v>41011002</v>
      </c>
      <c r="B298" s="34" t="s">
        <v>445</v>
      </c>
      <c r="C298" s="34" t="s">
        <v>733</v>
      </c>
      <c r="D298">
        <v>52</v>
      </c>
      <c r="E298">
        <v>20</v>
      </c>
    </row>
    <row r="299" spans="1:5" x14ac:dyDescent="0.25">
      <c r="A299">
        <v>410111</v>
      </c>
      <c r="B299" s="34" t="s">
        <v>440</v>
      </c>
      <c r="C299" s="34" t="s">
        <v>734</v>
      </c>
      <c r="D299">
        <v>52</v>
      </c>
      <c r="E299">
        <v>20</v>
      </c>
    </row>
    <row r="300" spans="1:5" x14ac:dyDescent="0.25">
      <c r="A300">
        <v>41011101</v>
      </c>
      <c r="B300" s="34" t="s">
        <v>445</v>
      </c>
      <c r="C300" s="34" t="s">
        <v>735</v>
      </c>
      <c r="D300">
        <v>52</v>
      </c>
      <c r="E300">
        <v>20</v>
      </c>
    </row>
    <row r="301" spans="1:5" x14ac:dyDescent="0.25">
      <c r="A301">
        <v>41011102</v>
      </c>
      <c r="B301" s="34" t="s">
        <v>445</v>
      </c>
      <c r="C301" s="34" t="s">
        <v>736</v>
      </c>
      <c r="D301">
        <v>52</v>
      </c>
      <c r="E301">
        <v>20</v>
      </c>
    </row>
    <row r="302" spans="1:5" x14ac:dyDescent="0.25">
      <c r="A302">
        <v>410112</v>
      </c>
      <c r="B302" s="34" t="s">
        <v>440</v>
      </c>
      <c r="C302" s="34" t="s">
        <v>737</v>
      </c>
      <c r="D302">
        <v>52</v>
      </c>
      <c r="E302">
        <v>20</v>
      </c>
    </row>
    <row r="303" spans="1:5" x14ac:dyDescent="0.25">
      <c r="A303">
        <v>41011201</v>
      </c>
      <c r="B303" s="34" t="s">
        <v>445</v>
      </c>
      <c r="C303" s="34" t="s">
        <v>738</v>
      </c>
      <c r="D303">
        <v>52</v>
      </c>
      <c r="E303">
        <v>20</v>
      </c>
    </row>
    <row r="304" spans="1:5" x14ac:dyDescent="0.25">
      <c r="A304">
        <v>41011202</v>
      </c>
      <c r="B304" s="34" t="s">
        <v>445</v>
      </c>
      <c r="C304" s="34" t="s">
        <v>739</v>
      </c>
      <c r="D304">
        <v>52</v>
      </c>
      <c r="E304">
        <v>20</v>
      </c>
    </row>
    <row r="305" spans="1:5" x14ac:dyDescent="0.25">
      <c r="A305">
        <v>410113</v>
      </c>
      <c r="B305" s="34" t="s">
        <v>440</v>
      </c>
      <c r="C305" s="34" t="s">
        <v>740</v>
      </c>
      <c r="D305">
        <v>52</v>
      </c>
      <c r="E305">
        <v>20</v>
      </c>
    </row>
    <row r="306" spans="1:5" x14ac:dyDescent="0.25">
      <c r="A306">
        <v>41011301</v>
      </c>
      <c r="B306" s="34" t="s">
        <v>445</v>
      </c>
      <c r="C306" s="34" t="s">
        <v>741</v>
      </c>
      <c r="D306">
        <v>52</v>
      </c>
      <c r="E306">
        <v>20</v>
      </c>
    </row>
    <row r="307" spans="1:5" x14ac:dyDescent="0.25">
      <c r="A307">
        <v>41011302</v>
      </c>
      <c r="B307" s="34" t="s">
        <v>445</v>
      </c>
      <c r="C307" s="34" t="s">
        <v>742</v>
      </c>
      <c r="D307">
        <v>52</v>
      </c>
      <c r="E307">
        <v>20</v>
      </c>
    </row>
    <row r="308" spans="1:5" x14ac:dyDescent="0.25">
      <c r="A308">
        <v>42</v>
      </c>
      <c r="B308" s="34" t="s">
        <v>440</v>
      </c>
      <c r="C308" s="34" t="s">
        <v>743</v>
      </c>
      <c r="E308">
        <v>20</v>
      </c>
    </row>
    <row r="309" spans="1:5" x14ac:dyDescent="0.25">
      <c r="A309">
        <v>4201</v>
      </c>
      <c r="B309" s="34" t="s">
        <v>440</v>
      </c>
      <c r="C309" s="34" t="s">
        <v>744</v>
      </c>
      <c r="E309">
        <v>20</v>
      </c>
    </row>
    <row r="310" spans="1:5" x14ac:dyDescent="0.25">
      <c r="A310">
        <v>420101</v>
      </c>
      <c r="B310" s="34" t="s">
        <v>445</v>
      </c>
      <c r="C310" s="34" t="s">
        <v>745</v>
      </c>
      <c r="E310">
        <v>20</v>
      </c>
    </row>
    <row r="311" spans="1:5" x14ac:dyDescent="0.25">
      <c r="A311">
        <v>420102</v>
      </c>
      <c r="B311" s="34" t="s">
        <v>445</v>
      </c>
      <c r="C311" s="34" t="s">
        <v>746</v>
      </c>
      <c r="E311">
        <v>20</v>
      </c>
    </row>
    <row r="312" spans="1:5" x14ac:dyDescent="0.25">
      <c r="A312">
        <v>420103</v>
      </c>
      <c r="B312" s="34" t="s">
        <v>445</v>
      </c>
      <c r="C312" s="34" t="s">
        <v>747</v>
      </c>
      <c r="E312">
        <v>20</v>
      </c>
    </row>
    <row r="313" spans="1:5" x14ac:dyDescent="0.25">
      <c r="A313">
        <v>4202</v>
      </c>
      <c r="B313" s="34" t="s">
        <v>440</v>
      </c>
      <c r="C313" s="34" t="s">
        <v>748</v>
      </c>
      <c r="E313">
        <v>20</v>
      </c>
    </row>
    <row r="314" spans="1:5" x14ac:dyDescent="0.25">
      <c r="A314">
        <v>420201</v>
      </c>
      <c r="B314" s="34" t="s">
        <v>440</v>
      </c>
      <c r="C314" s="34" t="s">
        <v>749</v>
      </c>
      <c r="E314">
        <v>20</v>
      </c>
    </row>
    <row r="315" spans="1:5" x14ac:dyDescent="0.25">
      <c r="A315">
        <v>42020101</v>
      </c>
      <c r="B315" s="34" t="s">
        <v>445</v>
      </c>
      <c r="C315" s="34" t="s">
        <v>750</v>
      </c>
      <c r="E315">
        <v>20</v>
      </c>
    </row>
    <row r="316" spans="1:5" x14ac:dyDescent="0.25">
      <c r="A316">
        <v>42020102</v>
      </c>
      <c r="B316" s="34" t="s">
        <v>445</v>
      </c>
      <c r="C316" s="34" t="s">
        <v>751</v>
      </c>
      <c r="E316">
        <v>20</v>
      </c>
    </row>
    <row r="317" spans="1:5" x14ac:dyDescent="0.25">
      <c r="A317">
        <v>42020103</v>
      </c>
      <c r="B317" s="34" t="s">
        <v>445</v>
      </c>
      <c r="C317" s="34" t="s">
        <v>752</v>
      </c>
      <c r="E317">
        <v>20</v>
      </c>
    </row>
    <row r="318" spans="1:5" x14ac:dyDescent="0.25">
      <c r="A318">
        <v>42020104</v>
      </c>
      <c r="B318" s="34" t="s">
        <v>445</v>
      </c>
      <c r="C318" s="34" t="s">
        <v>753</v>
      </c>
      <c r="E318">
        <v>20</v>
      </c>
    </row>
    <row r="319" spans="1:5" x14ac:dyDescent="0.25">
      <c r="A319">
        <v>42020105</v>
      </c>
      <c r="B319" s="34" t="s">
        <v>445</v>
      </c>
      <c r="C319" s="34" t="s">
        <v>754</v>
      </c>
      <c r="E319">
        <v>20</v>
      </c>
    </row>
    <row r="320" spans="1:5" x14ac:dyDescent="0.25">
      <c r="A320">
        <v>4209</v>
      </c>
      <c r="B320" s="34" t="s">
        <v>440</v>
      </c>
      <c r="C320" s="34" t="s">
        <v>755</v>
      </c>
      <c r="E320">
        <v>20</v>
      </c>
    </row>
    <row r="321" spans="1:5" x14ac:dyDescent="0.25">
      <c r="A321">
        <v>420900</v>
      </c>
      <c r="B321" s="34" t="s">
        <v>440</v>
      </c>
      <c r="C321" s="34" t="s">
        <v>756</v>
      </c>
      <c r="E321">
        <v>20</v>
      </c>
    </row>
    <row r="322" spans="1:5" x14ac:dyDescent="0.25">
      <c r="A322">
        <v>42090001</v>
      </c>
      <c r="B322" s="34" t="s">
        <v>445</v>
      </c>
      <c r="C322" s="34" t="s">
        <v>757</v>
      </c>
      <c r="E322">
        <v>20</v>
      </c>
    </row>
    <row r="323" spans="1:5" x14ac:dyDescent="0.25">
      <c r="A323">
        <v>5</v>
      </c>
      <c r="B323" s="34" t="s">
        <v>440</v>
      </c>
      <c r="C323" s="34" t="s">
        <v>758</v>
      </c>
      <c r="E323">
        <v>20</v>
      </c>
    </row>
    <row r="324" spans="1:5" x14ac:dyDescent="0.25">
      <c r="A324">
        <v>51</v>
      </c>
      <c r="B324" s="34" t="s">
        <v>440</v>
      </c>
      <c r="C324" s="34" t="s">
        <v>759</v>
      </c>
      <c r="E324">
        <v>20</v>
      </c>
    </row>
    <row r="325" spans="1:5" x14ac:dyDescent="0.25">
      <c r="A325">
        <v>5101</v>
      </c>
      <c r="B325" s="34" t="s">
        <v>440</v>
      </c>
      <c r="C325" s="34" t="s">
        <v>760</v>
      </c>
      <c r="E325">
        <v>20</v>
      </c>
    </row>
    <row r="326" spans="1:5" x14ac:dyDescent="0.25">
      <c r="A326">
        <v>510100</v>
      </c>
      <c r="B326" s="34" t="s">
        <v>440</v>
      </c>
      <c r="C326" s="34" t="s">
        <v>761</v>
      </c>
      <c r="D326">
        <v>52</v>
      </c>
      <c r="E326">
        <v>20</v>
      </c>
    </row>
    <row r="327" spans="1:5" x14ac:dyDescent="0.25">
      <c r="A327">
        <v>51010001</v>
      </c>
      <c r="B327" s="34" t="s">
        <v>445</v>
      </c>
      <c r="C327" s="34" t="s">
        <v>762</v>
      </c>
      <c r="D327">
        <v>52</v>
      </c>
      <c r="E327">
        <v>20</v>
      </c>
    </row>
    <row r="328" spans="1:5" x14ac:dyDescent="0.25">
      <c r="A328">
        <v>51010002</v>
      </c>
      <c r="B328" s="34" t="s">
        <v>445</v>
      </c>
      <c r="C328" s="34" t="s">
        <v>763</v>
      </c>
      <c r="D328">
        <v>52</v>
      </c>
      <c r="E328">
        <v>20</v>
      </c>
    </row>
    <row r="329" spans="1:5" x14ac:dyDescent="0.25">
      <c r="A329">
        <v>51010003</v>
      </c>
      <c r="B329" s="34" t="s">
        <v>445</v>
      </c>
      <c r="C329" s="34" t="s">
        <v>764</v>
      </c>
      <c r="D329">
        <v>52</v>
      </c>
      <c r="E329">
        <v>20</v>
      </c>
    </row>
    <row r="330" spans="1:5" x14ac:dyDescent="0.25">
      <c r="A330">
        <v>51010004</v>
      </c>
      <c r="B330" s="34" t="s">
        <v>445</v>
      </c>
      <c r="C330" s="34" t="s">
        <v>765</v>
      </c>
      <c r="D330">
        <v>52</v>
      </c>
      <c r="E330">
        <v>20</v>
      </c>
    </row>
    <row r="331" spans="1:5" x14ac:dyDescent="0.25">
      <c r="A331">
        <v>51010005</v>
      </c>
      <c r="B331" s="34" t="s">
        <v>445</v>
      </c>
      <c r="C331" s="34" t="s">
        <v>766</v>
      </c>
      <c r="D331">
        <v>52</v>
      </c>
      <c r="E331">
        <v>20</v>
      </c>
    </row>
    <row r="332" spans="1:5" x14ac:dyDescent="0.25">
      <c r="A332">
        <v>51010006</v>
      </c>
      <c r="B332" s="34" t="s">
        <v>445</v>
      </c>
      <c r="C332" s="34" t="s">
        <v>767</v>
      </c>
      <c r="D332">
        <v>52</v>
      </c>
      <c r="E332">
        <v>20</v>
      </c>
    </row>
    <row r="333" spans="1:5" x14ac:dyDescent="0.25">
      <c r="A333">
        <v>51010007</v>
      </c>
      <c r="B333" s="34" t="s">
        <v>445</v>
      </c>
      <c r="C333" s="34" t="s">
        <v>768</v>
      </c>
      <c r="D333">
        <v>52</v>
      </c>
      <c r="E333">
        <v>20</v>
      </c>
    </row>
    <row r="334" spans="1:5" x14ac:dyDescent="0.25">
      <c r="A334">
        <v>51010008</v>
      </c>
      <c r="B334" s="34" t="s">
        <v>445</v>
      </c>
      <c r="C334" s="34" t="s">
        <v>769</v>
      </c>
      <c r="D334">
        <v>52</v>
      </c>
      <c r="E334">
        <v>20</v>
      </c>
    </row>
    <row r="335" spans="1:5" x14ac:dyDescent="0.25">
      <c r="A335">
        <v>51010009</v>
      </c>
      <c r="B335" s="34" t="s">
        <v>445</v>
      </c>
      <c r="C335" s="34" t="s">
        <v>770</v>
      </c>
      <c r="D335">
        <v>52</v>
      </c>
      <c r="E335">
        <v>20</v>
      </c>
    </row>
    <row r="336" spans="1:5" x14ac:dyDescent="0.25">
      <c r="A336">
        <v>51010010</v>
      </c>
      <c r="B336" s="34" t="s">
        <v>445</v>
      </c>
      <c r="C336" s="34" t="s">
        <v>771</v>
      </c>
      <c r="D336">
        <v>52</v>
      </c>
      <c r="E336">
        <v>20</v>
      </c>
    </row>
    <row r="337" spans="1:5" x14ac:dyDescent="0.25">
      <c r="A337">
        <v>51010011</v>
      </c>
      <c r="B337" s="34" t="s">
        <v>445</v>
      </c>
      <c r="C337" s="34" t="s">
        <v>772</v>
      </c>
      <c r="D337">
        <v>52</v>
      </c>
      <c r="E337">
        <v>20</v>
      </c>
    </row>
    <row r="338" spans="1:5" x14ac:dyDescent="0.25">
      <c r="A338">
        <v>51010012</v>
      </c>
      <c r="B338" s="34" t="s">
        <v>445</v>
      </c>
      <c r="C338" s="34" t="s">
        <v>773</v>
      </c>
      <c r="D338">
        <v>52</v>
      </c>
      <c r="E338">
        <v>20</v>
      </c>
    </row>
    <row r="339" spans="1:5" x14ac:dyDescent="0.25">
      <c r="A339">
        <v>51010013</v>
      </c>
      <c r="B339" s="34" t="s">
        <v>445</v>
      </c>
      <c r="C339" s="34" t="s">
        <v>774</v>
      </c>
      <c r="D339">
        <v>52</v>
      </c>
      <c r="E339">
        <v>20</v>
      </c>
    </row>
    <row r="340" spans="1:5" x14ac:dyDescent="0.25">
      <c r="A340">
        <v>51010014</v>
      </c>
      <c r="B340" s="34" t="s">
        <v>445</v>
      </c>
      <c r="C340" s="34" t="s">
        <v>775</v>
      </c>
      <c r="D340">
        <v>52</v>
      </c>
      <c r="E340">
        <v>20</v>
      </c>
    </row>
    <row r="341" spans="1:5" x14ac:dyDescent="0.25">
      <c r="A341">
        <v>510101</v>
      </c>
      <c r="B341" s="34" t="s">
        <v>440</v>
      </c>
      <c r="C341" s="34" t="s">
        <v>776</v>
      </c>
      <c r="D341">
        <v>52</v>
      </c>
      <c r="E341">
        <v>20</v>
      </c>
    </row>
    <row r="342" spans="1:5" x14ac:dyDescent="0.25">
      <c r="A342">
        <v>51010101</v>
      </c>
      <c r="B342" s="34" t="s">
        <v>445</v>
      </c>
      <c r="C342" s="34" t="s">
        <v>777</v>
      </c>
      <c r="D342">
        <v>52</v>
      </c>
      <c r="E342">
        <v>20</v>
      </c>
    </row>
    <row r="343" spans="1:5" x14ac:dyDescent="0.25">
      <c r="A343">
        <v>51010102</v>
      </c>
      <c r="B343" s="34" t="s">
        <v>445</v>
      </c>
      <c r="C343" s="34" t="s">
        <v>778</v>
      </c>
      <c r="D343">
        <v>52</v>
      </c>
      <c r="E343">
        <v>20</v>
      </c>
    </row>
    <row r="344" spans="1:5" x14ac:dyDescent="0.25">
      <c r="A344">
        <v>51010103</v>
      </c>
      <c r="B344" s="34" t="s">
        <v>445</v>
      </c>
      <c r="C344" s="34" t="s">
        <v>779</v>
      </c>
      <c r="D344">
        <v>52</v>
      </c>
      <c r="E344">
        <v>20</v>
      </c>
    </row>
    <row r="345" spans="1:5" x14ac:dyDescent="0.25">
      <c r="A345">
        <v>51010104</v>
      </c>
      <c r="B345" s="34" t="s">
        <v>445</v>
      </c>
      <c r="C345" s="34" t="s">
        <v>780</v>
      </c>
      <c r="D345">
        <v>52</v>
      </c>
      <c r="E345">
        <v>20</v>
      </c>
    </row>
    <row r="346" spans="1:5" x14ac:dyDescent="0.25">
      <c r="A346">
        <v>51010105</v>
      </c>
      <c r="B346" s="34" t="s">
        <v>445</v>
      </c>
      <c r="C346" s="34" t="s">
        <v>781</v>
      </c>
      <c r="D346">
        <v>52</v>
      </c>
      <c r="E346">
        <v>20</v>
      </c>
    </row>
    <row r="347" spans="1:5" x14ac:dyDescent="0.25">
      <c r="A347">
        <v>51010106</v>
      </c>
      <c r="B347" s="34" t="s">
        <v>445</v>
      </c>
      <c r="C347" s="34" t="s">
        <v>782</v>
      </c>
      <c r="D347">
        <v>52</v>
      </c>
      <c r="E347">
        <v>20</v>
      </c>
    </row>
    <row r="348" spans="1:5" x14ac:dyDescent="0.25">
      <c r="A348">
        <v>51010107</v>
      </c>
      <c r="B348" s="34" t="s">
        <v>445</v>
      </c>
      <c r="C348" s="34" t="s">
        <v>783</v>
      </c>
      <c r="D348">
        <v>52</v>
      </c>
      <c r="E348">
        <v>20</v>
      </c>
    </row>
    <row r="349" spans="1:5" x14ac:dyDescent="0.25">
      <c r="A349">
        <v>51010108</v>
      </c>
      <c r="B349" s="34" t="s">
        <v>445</v>
      </c>
      <c r="C349" s="34" t="s">
        <v>784</v>
      </c>
      <c r="D349">
        <v>52</v>
      </c>
      <c r="E349">
        <v>20</v>
      </c>
    </row>
    <row r="350" spans="1:5" x14ac:dyDescent="0.25">
      <c r="A350">
        <v>51010109</v>
      </c>
      <c r="B350" s="34" t="s">
        <v>445</v>
      </c>
      <c r="C350" s="34" t="s">
        <v>785</v>
      </c>
      <c r="D350">
        <v>52</v>
      </c>
      <c r="E350">
        <v>20</v>
      </c>
    </row>
    <row r="351" spans="1:5" x14ac:dyDescent="0.25">
      <c r="A351">
        <v>51010110</v>
      </c>
      <c r="B351" s="34" t="s">
        <v>445</v>
      </c>
      <c r="C351" s="34" t="s">
        <v>786</v>
      </c>
      <c r="D351">
        <v>52</v>
      </c>
      <c r="E351">
        <v>20</v>
      </c>
    </row>
    <row r="352" spans="1:5" x14ac:dyDescent="0.25">
      <c r="A352">
        <v>51010111</v>
      </c>
      <c r="B352" s="34" t="s">
        <v>445</v>
      </c>
      <c r="C352" s="34" t="s">
        <v>787</v>
      </c>
      <c r="D352">
        <v>52</v>
      </c>
      <c r="E352">
        <v>20</v>
      </c>
    </row>
    <row r="353" spans="1:5" x14ac:dyDescent="0.25">
      <c r="A353">
        <v>51010112</v>
      </c>
      <c r="B353" s="34" t="s">
        <v>445</v>
      </c>
      <c r="C353" s="34" t="s">
        <v>788</v>
      </c>
      <c r="D353">
        <v>52</v>
      </c>
      <c r="E353">
        <v>20</v>
      </c>
    </row>
    <row r="354" spans="1:5" x14ac:dyDescent="0.25">
      <c r="A354">
        <v>51010113</v>
      </c>
      <c r="B354" s="34" t="s">
        <v>445</v>
      </c>
      <c r="C354" s="34" t="s">
        <v>789</v>
      </c>
      <c r="D354">
        <v>52</v>
      </c>
      <c r="E354">
        <v>20</v>
      </c>
    </row>
    <row r="355" spans="1:5" x14ac:dyDescent="0.25">
      <c r="A355">
        <v>51010114</v>
      </c>
      <c r="B355" s="34" t="s">
        <v>445</v>
      </c>
      <c r="C355" s="34" t="s">
        <v>790</v>
      </c>
      <c r="D355">
        <v>52</v>
      </c>
      <c r="E355">
        <v>20</v>
      </c>
    </row>
    <row r="356" spans="1:5" x14ac:dyDescent="0.25">
      <c r="A356">
        <v>510102</v>
      </c>
      <c r="B356" s="34" t="s">
        <v>440</v>
      </c>
      <c r="C356" s="34" t="s">
        <v>791</v>
      </c>
      <c r="D356">
        <v>52</v>
      </c>
      <c r="E356">
        <v>20</v>
      </c>
    </row>
    <row r="357" spans="1:5" x14ac:dyDescent="0.25">
      <c r="A357">
        <v>51010201</v>
      </c>
      <c r="B357" s="34" t="s">
        <v>445</v>
      </c>
      <c r="C357" s="34" t="s">
        <v>792</v>
      </c>
      <c r="D357">
        <v>52</v>
      </c>
      <c r="E357">
        <v>20</v>
      </c>
    </row>
    <row r="358" spans="1:5" x14ac:dyDescent="0.25">
      <c r="A358">
        <v>51010202</v>
      </c>
      <c r="B358" s="34" t="s">
        <v>445</v>
      </c>
      <c r="C358" s="34" t="s">
        <v>793</v>
      </c>
      <c r="D358">
        <v>52</v>
      </c>
      <c r="E358">
        <v>20</v>
      </c>
    </row>
    <row r="359" spans="1:5" x14ac:dyDescent="0.25">
      <c r="A359">
        <v>51010203</v>
      </c>
      <c r="B359" s="34" t="s">
        <v>445</v>
      </c>
      <c r="C359" s="34" t="s">
        <v>794</v>
      </c>
      <c r="D359">
        <v>52</v>
      </c>
      <c r="E359">
        <v>20</v>
      </c>
    </row>
    <row r="360" spans="1:5" x14ac:dyDescent="0.25">
      <c r="A360">
        <v>51010204</v>
      </c>
      <c r="B360" s="34" t="s">
        <v>445</v>
      </c>
      <c r="C360" s="34" t="s">
        <v>795</v>
      </c>
      <c r="D360">
        <v>52</v>
      </c>
      <c r="E360">
        <v>20</v>
      </c>
    </row>
    <row r="361" spans="1:5" x14ac:dyDescent="0.25">
      <c r="A361">
        <v>51010205</v>
      </c>
      <c r="B361" s="34" t="s">
        <v>445</v>
      </c>
      <c r="C361" s="34" t="s">
        <v>796</v>
      </c>
      <c r="D361">
        <v>52</v>
      </c>
      <c r="E361">
        <v>20</v>
      </c>
    </row>
    <row r="362" spans="1:5" x14ac:dyDescent="0.25">
      <c r="A362">
        <v>51010206</v>
      </c>
      <c r="B362" s="34" t="s">
        <v>445</v>
      </c>
      <c r="C362" s="34" t="s">
        <v>797</v>
      </c>
      <c r="D362">
        <v>52</v>
      </c>
      <c r="E362">
        <v>20</v>
      </c>
    </row>
    <row r="363" spans="1:5" x14ac:dyDescent="0.25">
      <c r="A363">
        <v>51010207</v>
      </c>
      <c r="B363" s="34" t="s">
        <v>445</v>
      </c>
      <c r="C363" s="34" t="s">
        <v>798</v>
      </c>
      <c r="D363">
        <v>52</v>
      </c>
      <c r="E363">
        <v>20</v>
      </c>
    </row>
    <row r="364" spans="1:5" x14ac:dyDescent="0.25">
      <c r="A364">
        <v>51010208</v>
      </c>
      <c r="B364" s="34" t="s">
        <v>445</v>
      </c>
      <c r="C364" s="34" t="s">
        <v>799</v>
      </c>
      <c r="D364">
        <v>52</v>
      </c>
      <c r="E364">
        <v>20</v>
      </c>
    </row>
    <row r="365" spans="1:5" x14ac:dyDescent="0.25">
      <c r="A365">
        <v>51010209</v>
      </c>
      <c r="B365" s="34" t="s">
        <v>445</v>
      </c>
      <c r="C365" s="34" t="s">
        <v>800</v>
      </c>
      <c r="D365">
        <v>52</v>
      </c>
      <c r="E365">
        <v>20</v>
      </c>
    </row>
    <row r="366" spans="1:5" x14ac:dyDescent="0.25">
      <c r="A366">
        <v>51010210</v>
      </c>
      <c r="B366" s="34" t="s">
        <v>445</v>
      </c>
      <c r="C366" s="34" t="s">
        <v>801</v>
      </c>
      <c r="D366">
        <v>52</v>
      </c>
      <c r="E366">
        <v>20</v>
      </c>
    </row>
    <row r="367" spans="1:5" x14ac:dyDescent="0.25">
      <c r="A367">
        <v>51010211</v>
      </c>
      <c r="B367" s="34" t="s">
        <v>445</v>
      </c>
      <c r="C367" s="34" t="s">
        <v>802</v>
      </c>
      <c r="D367">
        <v>52</v>
      </c>
      <c r="E367">
        <v>20</v>
      </c>
    </row>
    <row r="368" spans="1:5" x14ac:dyDescent="0.25">
      <c r="A368">
        <v>51010212</v>
      </c>
      <c r="B368" s="34" t="s">
        <v>445</v>
      </c>
      <c r="C368" s="34" t="s">
        <v>803</v>
      </c>
      <c r="D368">
        <v>52</v>
      </c>
      <c r="E368">
        <v>20</v>
      </c>
    </row>
    <row r="369" spans="1:5" x14ac:dyDescent="0.25">
      <c r="A369">
        <v>51010213</v>
      </c>
      <c r="B369" s="34" t="s">
        <v>445</v>
      </c>
      <c r="C369" s="34" t="s">
        <v>804</v>
      </c>
      <c r="D369">
        <v>52</v>
      </c>
      <c r="E369">
        <v>20</v>
      </c>
    </row>
    <row r="370" spans="1:5" x14ac:dyDescent="0.25">
      <c r="A370">
        <v>51010214</v>
      </c>
      <c r="B370" s="34" t="s">
        <v>445</v>
      </c>
      <c r="C370" s="34" t="s">
        <v>805</v>
      </c>
      <c r="D370">
        <v>52</v>
      </c>
      <c r="E370">
        <v>20</v>
      </c>
    </row>
    <row r="371" spans="1:5" x14ac:dyDescent="0.25">
      <c r="A371">
        <v>510103</v>
      </c>
      <c r="B371" s="34" t="s">
        <v>440</v>
      </c>
      <c r="C371" s="34" t="s">
        <v>806</v>
      </c>
      <c r="D371">
        <v>52</v>
      </c>
      <c r="E371">
        <v>20</v>
      </c>
    </row>
    <row r="372" spans="1:5" x14ac:dyDescent="0.25">
      <c r="A372">
        <v>51010301</v>
      </c>
      <c r="B372" s="34" t="s">
        <v>445</v>
      </c>
      <c r="C372" s="34" t="s">
        <v>807</v>
      </c>
      <c r="D372">
        <v>52</v>
      </c>
      <c r="E372">
        <v>20</v>
      </c>
    </row>
    <row r="373" spans="1:5" x14ac:dyDescent="0.25">
      <c r="A373">
        <v>51010302</v>
      </c>
      <c r="B373" s="34" t="s">
        <v>445</v>
      </c>
      <c r="C373" s="34" t="s">
        <v>808</v>
      </c>
      <c r="D373">
        <v>52</v>
      </c>
      <c r="E373">
        <v>20</v>
      </c>
    </row>
    <row r="374" spans="1:5" x14ac:dyDescent="0.25">
      <c r="A374">
        <v>51010303</v>
      </c>
      <c r="B374" s="34" t="s">
        <v>445</v>
      </c>
      <c r="C374" s="34" t="s">
        <v>809</v>
      </c>
      <c r="D374">
        <v>52</v>
      </c>
      <c r="E374">
        <v>20</v>
      </c>
    </row>
    <row r="375" spans="1:5" x14ac:dyDescent="0.25">
      <c r="A375">
        <v>51010304</v>
      </c>
      <c r="B375" s="34" t="s">
        <v>445</v>
      </c>
      <c r="C375" s="34" t="s">
        <v>810</v>
      </c>
      <c r="D375">
        <v>52</v>
      </c>
      <c r="E375">
        <v>20</v>
      </c>
    </row>
    <row r="376" spans="1:5" x14ac:dyDescent="0.25">
      <c r="A376">
        <v>51010305</v>
      </c>
      <c r="B376" s="34" t="s">
        <v>445</v>
      </c>
      <c r="C376" s="34" t="s">
        <v>811</v>
      </c>
      <c r="D376">
        <v>52</v>
      </c>
      <c r="E376">
        <v>20</v>
      </c>
    </row>
    <row r="377" spans="1:5" x14ac:dyDescent="0.25">
      <c r="A377">
        <v>51010306</v>
      </c>
      <c r="B377" s="34" t="s">
        <v>445</v>
      </c>
      <c r="C377" s="34" t="s">
        <v>812</v>
      </c>
      <c r="D377">
        <v>52</v>
      </c>
      <c r="E377">
        <v>20</v>
      </c>
    </row>
    <row r="378" spans="1:5" x14ac:dyDescent="0.25">
      <c r="A378">
        <v>51010307</v>
      </c>
      <c r="B378" s="34" t="s">
        <v>445</v>
      </c>
      <c r="C378" s="34" t="s">
        <v>813</v>
      </c>
      <c r="D378">
        <v>52</v>
      </c>
      <c r="E378">
        <v>20</v>
      </c>
    </row>
    <row r="379" spans="1:5" x14ac:dyDescent="0.25">
      <c r="A379">
        <v>51010308</v>
      </c>
      <c r="B379" s="34" t="s">
        <v>445</v>
      </c>
      <c r="C379" s="34" t="s">
        <v>814</v>
      </c>
      <c r="D379">
        <v>52</v>
      </c>
      <c r="E379">
        <v>20</v>
      </c>
    </row>
    <row r="380" spans="1:5" x14ac:dyDescent="0.25">
      <c r="A380">
        <v>51010309</v>
      </c>
      <c r="B380" s="34" t="s">
        <v>445</v>
      </c>
      <c r="C380" s="34" t="s">
        <v>815</v>
      </c>
      <c r="D380">
        <v>52</v>
      </c>
      <c r="E380">
        <v>20</v>
      </c>
    </row>
    <row r="381" spans="1:5" x14ac:dyDescent="0.25">
      <c r="A381">
        <v>51010310</v>
      </c>
      <c r="B381" s="34" t="s">
        <v>445</v>
      </c>
      <c r="C381" s="34" t="s">
        <v>816</v>
      </c>
      <c r="D381">
        <v>52</v>
      </c>
      <c r="E381">
        <v>20</v>
      </c>
    </row>
    <row r="382" spans="1:5" x14ac:dyDescent="0.25">
      <c r="A382">
        <v>51010311</v>
      </c>
      <c r="B382" s="34" t="s">
        <v>445</v>
      </c>
      <c r="C382" s="34" t="s">
        <v>817</v>
      </c>
      <c r="D382">
        <v>52</v>
      </c>
      <c r="E382">
        <v>20</v>
      </c>
    </row>
    <row r="383" spans="1:5" x14ac:dyDescent="0.25">
      <c r="A383">
        <v>51010312</v>
      </c>
      <c r="B383" s="34" t="s">
        <v>445</v>
      </c>
      <c r="C383" s="34" t="s">
        <v>818</v>
      </c>
      <c r="D383">
        <v>52</v>
      </c>
      <c r="E383">
        <v>20</v>
      </c>
    </row>
    <row r="384" spans="1:5" x14ac:dyDescent="0.25">
      <c r="A384">
        <v>51010313</v>
      </c>
      <c r="B384" s="34" t="s">
        <v>445</v>
      </c>
      <c r="C384" s="34" t="s">
        <v>819</v>
      </c>
      <c r="D384">
        <v>52</v>
      </c>
      <c r="E384">
        <v>20</v>
      </c>
    </row>
    <row r="385" spans="1:5" x14ac:dyDescent="0.25">
      <c r="A385">
        <v>51010314</v>
      </c>
      <c r="B385" s="34" t="s">
        <v>445</v>
      </c>
      <c r="C385" s="34" t="s">
        <v>820</v>
      </c>
      <c r="D385">
        <v>52</v>
      </c>
      <c r="E385">
        <v>20</v>
      </c>
    </row>
    <row r="386" spans="1:5" x14ac:dyDescent="0.25">
      <c r="A386">
        <v>510104</v>
      </c>
      <c r="B386" s="34" t="s">
        <v>440</v>
      </c>
      <c r="C386" s="34" t="s">
        <v>821</v>
      </c>
      <c r="D386">
        <v>52</v>
      </c>
      <c r="E386">
        <v>20</v>
      </c>
    </row>
    <row r="387" spans="1:5" x14ac:dyDescent="0.25">
      <c r="A387">
        <v>51010401</v>
      </c>
      <c r="B387" s="34" t="s">
        <v>445</v>
      </c>
      <c r="C387" s="34" t="s">
        <v>822</v>
      </c>
      <c r="D387">
        <v>52</v>
      </c>
      <c r="E387">
        <v>20</v>
      </c>
    </row>
    <row r="388" spans="1:5" x14ac:dyDescent="0.25">
      <c r="A388">
        <v>51010402</v>
      </c>
      <c r="B388" s="34" t="s">
        <v>445</v>
      </c>
      <c r="C388" s="34" t="s">
        <v>823</v>
      </c>
      <c r="D388">
        <v>52</v>
      </c>
      <c r="E388">
        <v>20</v>
      </c>
    </row>
    <row r="389" spans="1:5" x14ac:dyDescent="0.25">
      <c r="A389">
        <v>51010403</v>
      </c>
      <c r="B389" s="34" t="s">
        <v>445</v>
      </c>
      <c r="C389" s="34" t="s">
        <v>824</v>
      </c>
      <c r="D389">
        <v>52</v>
      </c>
      <c r="E389">
        <v>20</v>
      </c>
    </row>
    <row r="390" spans="1:5" x14ac:dyDescent="0.25">
      <c r="A390">
        <v>51010404</v>
      </c>
      <c r="B390" s="34" t="s">
        <v>445</v>
      </c>
      <c r="C390" s="34" t="s">
        <v>825</v>
      </c>
      <c r="D390">
        <v>52</v>
      </c>
      <c r="E390">
        <v>20</v>
      </c>
    </row>
    <row r="391" spans="1:5" x14ac:dyDescent="0.25">
      <c r="A391">
        <v>51010405</v>
      </c>
      <c r="B391" s="34" t="s">
        <v>445</v>
      </c>
      <c r="C391" s="34" t="s">
        <v>826</v>
      </c>
      <c r="D391">
        <v>52</v>
      </c>
      <c r="E391">
        <v>20</v>
      </c>
    </row>
    <row r="392" spans="1:5" x14ac:dyDescent="0.25">
      <c r="A392">
        <v>51010406</v>
      </c>
      <c r="B392" s="34" t="s">
        <v>445</v>
      </c>
      <c r="C392" s="34" t="s">
        <v>827</v>
      </c>
      <c r="D392">
        <v>52</v>
      </c>
      <c r="E392">
        <v>20</v>
      </c>
    </row>
    <row r="393" spans="1:5" x14ac:dyDescent="0.25">
      <c r="A393">
        <v>51010407</v>
      </c>
      <c r="B393" s="34" t="s">
        <v>445</v>
      </c>
      <c r="C393" s="34" t="s">
        <v>828</v>
      </c>
      <c r="D393">
        <v>52</v>
      </c>
      <c r="E393">
        <v>20</v>
      </c>
    </row>
    <row r="394" spans="1:5" x14ac:dyDescent="0.25">
      <c r="A394">
        <v>51010408</v>
      </c>
      <c r="B394" s="34" t="s">
        <v>445</v>
      </c>
      <c r="C394" s="34" t="s">
        <v>829</v>
      </c>
      <c r="D394">
        <v>52</v>
      </c>
      <c r="E394">
        <v>20</v>
      </c>
    </row>
    <row r="395" spans="1:5" x14ac:dyDescent="0.25">
      <c r="A395">
        <v>51010409</v>
      </c>
      <c r="B395" s="34" t="s">
        <v>445</v>
      </c>
      <c r="C395" s="34" t="s">
        <v>830</v>
      </c>
      <c r="D395">
        <v>52</v>
      </c>
      <c r="E395">
        <v>20</v>
      </c>
    </row>
    <row r="396" spans="1:5" x14ac:dyDescent="0.25">
      <c r="A396">
        <v>51010410</v>
      </c>
      <c r="B396" s="34" t="s">
        <v>445</v>
      </c>
      <c r="C396" s="34" t="s">
        <v>831</v>
      </c>
      <c r="D396">
        <v>52</v>
      </c>
      <c r="E396">
        <v>20</v>
      </c>
    </row>
    <row r="397" spans="1:5" x14ac:dyDescent="0.25">
      <c r="A397">
        <v>51010411</v>
      </c>
      <c r="B397" s="34" t="s">
        <v>445</v>
      </c>
      <c r="C397" s="34" t="s">
        <v>832</v>
      </c>
      <c r="D397">
        <v>52</v>
      </c>
      <c r="E397">
        <v>20</v>
      </c>
    </row>
    <row r="398" spans="1:5" x14ac:dyDescent="0.25">
      <c r="A398">
        <v>51010412</v>
      </c>
      <c r="B398" s="34" t="s">
        <v>445</v>
      </c>
      <c r="C398" s="34" t="s">
        <v>833</v>
      </c>
      <c r="D398">
        <v>52</v>
      </c>
      <c r="E398">
        <v>20</v>
      </c>
    </row>
    <row r="399" spans="1:5" x14ac:dyDescent="0.25">
      <c r="A399">
        <v>51010413</v>
      </c>
      <c r="B399" s="34" t="s">
        <v>445</v>
      </c>
      <c r="C399" s="34" t="s">
        <v>834</v>
      </c>
      <c r="D399">
        <v>52</v>
      </c>
      <c r="E399">
        <v>20</v>
      </c>
    </row>
    <row r="400" spans="1:5" x14ac:dyDescent="0.25">
      <c r="A400">
        <v>51010414</v>
      </c>
      <c r="B400" s="34" t="s">
        <v>445</v>
      </c>
      <c r="C400" s="34" t="s">
        <v>835</v>
      </c>
      <c r="D400">
        <v>52</v>
      </c>
      <c r="E400">
        <v>20</v>
      </c>
    </row>
    <row r="401" spans="1:5" x14ac:dyDescent="0.25">
      <c r="A401">
        <v>510105</v>
      </c>
      <c r="B401" s="34" t="s">
        <v>440</v>
      </c>
      <c r="C401" s="34" t="s">
        <v>836</v>
      </c>
      <c r="D401">
        <v>52</v>
      </c>
      <c r="E401">
        <v>20</v>
      </c>
    </row>
    <row r="402" spans="1:5" x14ac:dyDescent="0.25">
      <c r="A402">
        <v>51010501</v>
      </c>
      <c r="B402" s="34" t="s">
        <v>445</v>
      </c>
      <c r="C402" s="34" t="s">
        <v>837</v>
      </c>
      <c r="D402">
        <v>52</v>
      </c>
      <c r="E402">
        <v>20</v>
      </c>
    </row>
    <row r="403" spans="1:5" x14ac:dyDescent="0.25">
      <c r="A403">
        <v>51010502</v>
      </c>
      <c r="B403" s="34" t="s">
        <v>445</v>
      </c>
      <c r="C403" s="34" t="s">
        <v>838</v>
      </c>
      <c r="D403">
        <v>52</v>
      </c>
      <c r="E403">
        <v>20</v>
      </c>
    </row>
    <row r="404" spans="1:5" x14ac:dyDescent="0.25">
      <c r="A404">
        <v>51010503</v>
      </c>
      <c r="B404" s="34" t="s">
        <v>445</v>
      </c>
      <c r="C404" s="34" t="s">
        <v>839</v>
      </c>
      <c r="D404">
        <v>52</v>
      </c>
      <c r="E404">
        <v>20</v>
      </c>
    </row>
    <row r="405" spans="1:5" x14ac:dyDescent="0.25">
      <c r="A405">
        <v>51010504</v>
      </c>
      <c r="B405" s="34" t="s">
        <v>445</v>
      </c>
      <c r="C405" s="34" t="s">
        <v>840</v>
      </c>
      <c r="D405">
        <v>52</v>
      </c>
      <c r="E405">
        <v>20</v>
      </c>
    </row>
    <row r="406" spans="1:5" x14ac:dyDescent="0.25">
      <c r="A406">
        <v>51010505</v>
      </c>
      <c r="B406" s="34" t="s">
        <v>445</v>
      </c>
      <c r="C406" s="34" t="s">
        <v>841</v>
      </c>
      <c r="D406">
        <v>52</v>
      </c>
      <c r="E406">
        <v>20</v>
      </c>
    </row>
    <row r="407" spans="1:5" x14ac:dyDescent="0.25">
      <c r="A407">
        <v>51010506</v>
      </c>
      <c r="B407" s="34" t="s">
        <v>445</v>
      </c>
      <c r="C407" s="34" t="s">
        <v>842</v>
      </c>
      <c r="D407">
        <v>52</v>
      </c>
      <c r="E407">
        <v>20</v>
      </c>
    </row>
    <row r="408" spans="1:5" x14ac:dyDescent="0.25">
      <c r="A408">
        <v>51010507</v>
      </c>
      <c r="B408" s="34" t="s">
        <v>445</v>
      </c>
      <c r="C408" s="34" t="s">
        <v>843</v>
      </c>
      <c r="D408">
        <v>52</v>
      </c>
      <c r="E408">
        <v>20</v>
      </c>
    </row>
    <row r="409" spans="1:5" x14ac:dyDescent="0.25">
      <c r="A409">
        <v>51010508</v>
      </c>
      <c r="B409" s="34" t="s">
        <v>445</v>
      </c>
      <c r="C409" s="34" t="s">
        <v>844</v>
      </c>
      <c r="D409">
        <v>52</v>
      </c>
      <c r="E409">
        <v>20</v>
      </c>
    </row>
    <row r="410" spans="1:5" x14ac:dyDescent="0.25">
      <c r="A410">
        <v>51010509</v>
      </c>
      <c r="B410" s="34" t="s">
        <v>445</v>
      </c>
      <c r="C410" s="34" t="s">
        <v>845</v>
      </c>
      <c r="D410">
        <v>52</v>
      </c>
      <c r="E410">
        <v>20</v>
      </c>
    </row>
    <row r="411" spans="1:5" x14ac:dyDescent="0.25">
      <c r="A411">
        <v>51010510</v>
      </c>
      <c r="B411" s="34" t="s">
        <v>445</v>
      </c>
      <c r="C411" s="34" t="s">
        <v>846</v>
      </c>
      <c r="D411">
        <v>52</v>
      </c>
      <c r="E411">
        <v>20</v>
      </c>
    </row>
    <row r="412" spans="1:5" x14ac:dyDescent="0.25">
      <c r="A412">
        <v>51010511</v>
      </c>
      <c r="B412" s="34" t="s">
        <v>445</v>
      </c>
      <c r="C412" s="34" t="s">
        <v>847</v>
      </c>
      <c r="D412">
        <v>52</v>
      </c>
      <c r="E412">
        <v>20</v>
      </c>
    </row>
    <row r="413" spans="1:5" x14ac:dyDescent="0.25">
      <c r="A413">
        <v>51010512</v>
      </c>
      <c r="B413" s="34" t="s">
        <v>445</v>
      </c>
      <c r="C413" s="34" t="s">
        <v>848</v>
      </c>
      <c r="D413">
        <v>52</v>
      </c>
      <c r="E413">
        <v>20</v>
      </c>
    </row>
    <row r="414" spans="1:5" x14ac:dyDescent="0.25">
      <c r="A414">
        <v>51010513</v>
      </c>
      <c r="B414" s="34" t="s">
        <v>445</v>
      </c>
      <c r="C414" s="34" t="s">
        <v>849</v>
      </c>
      <c r="D414">
        <v>52</v>
      </c>
      <c r="E414">
        <v>20</v>
      </c>
    </row>
    <row r="415" spans="1:5" x14ac:dyDescent="0.25">
      <c r="A415">
        <v>51010514</v>
      </c>
      <c r="B415" s="34" t="s">
        <v>445</v>
      </c>
      <c r="C415" s="34" t="s">
        <v>850</v>
      </c>
      <c r="D415">
        <v>52</v>
      </c>
      <c r="E415">
        <v>20</v>
      </c>
    </row>
    <row r="416" spans="1:5" x14ac:dyDescent="0.25">
      <c r="A416">
        <v>510106</v>
      </c>
      <c r="B416" s="34" t="s">
        <v>440</v>
      </c>
      <c r="C416" s="34" t="s">
        <v>851</v>
      </c>
      <c r="D416">
        <v>52</v>
      </c>
      <c r="E416">
        <v>20</v>
      </c>
    </row>
    <row r="417" spans="1:5" x14ac:dyDescent="0.25">
      <c r="A417">
        <v>51010601</v>
      </c>
      <c r="B417" s="34" t="s">
        <v>445</v>
      </c>
      <c r="C417" s="34" t="s">
        <v>852</v>
      </c>
      <c r="D417">
        <v>52</v>
      </c>
      <c r="E417">
        <v>20</v>
      </c>
    </row>
    <row r="418" spans="1:5" x14ac:dyDescent="0.25">
      <c r="A418">
        <v>51010602</v>
      </c>
      <c r="B418" s="34" t="s">
        <v>445</v>
      </c>
      <c r="C418" s="34" t="s">
        <v>853</v>
      </c>
      <c r="D418">
        <v>52</v>
      </c>
      <c r="E418">
        <v>20</v>
      </c>
    </row>
    <row r="419" spans="1:5" x14ac:dyDescent="0.25">
      <c r="A419">
        <v>51010603</v>
      </c>
      <c r="B419" s="34" t="s">
        <v>445</v>
      </c>
      <c r="C419" s="34" t="s">
        <v>854</v>
      </c>
      <c r="D419">
        <v>52</v>
      </c>
      <c r="E419">
        <v>20</v>
      </c>
    </row>
    <row r="420" spans="1:5" x14ac:dyDescent="0.25">
      <c r="A420">
        <v>51010604</v>
      </c>
      <c r="B420" s="34" t="s">
        <v>445</v>
      </c>
      <c r="C420" s="34" t="s">
        <v>855</v>
      </c>
      <c r="D420">
        <v>52</v>
      </c>
      <c r="E420">
        <v>20</v>
      </c>
    </row>
    <row r="421" spans="1:5" x14ac:dyDescent="0.25">
      <c r="A421">
        <v>51010605</v>
      </c>
      <c r="B421" s="34" t="s">
        <v>445</v>
      </c>
      <c r="C421" s="34" t="s">
        <v>856</v>
      </c>
      <c r="D421">
        <v>52</v>
      </c>
      <c r="E421">
        <v>20</v>
      </c>
    </row>
    <row r="422" spans="1:5" x14ac:dyDescent="0.25">
      <c r="A422">
        <v>51010606</v>
      </c>
      <c r="B422" s="34" t="s">
        <v>445</v>
      </c>
      <c r="C422" s="34" t="s">
        <v>857</v>
      </c>
      <c r="D422">
        <v>52</v>
      </c>
      <c r="E422">
        <v>20</v>
      </c>
    </row>
    <row r="423" spans="1:5" x14ac:dyDescent="0.25">
      <c r="A423">
        <v>51010607</v>
      </c>
      <c r="B423" s="34" t="s">
        <v>445</v>
      </c>
      <c r="C423" s="34" t="s">
        <v>858</v>
      </c>
      <c r="D423">
        <v>52</v>
      </c>
      <c r="E423">
        <v>20</v>
      </c>
    </row>
    <row r="424" spans="1:5" x14ac:dyDescent="0.25">
      <c r="A424">
        <v>51010608</v>
      </c>
      <c r="B424" s="34" t="s">
        <v>445</v>
      </c>
      <c r="C424" s="34" t="s">
        <v>859</v>
      </c>
      <c r="D424">
        <v>52</v>
      </c>
      <c r="E424">
        <v>20</v>
      </c>
    </row>
    <row r="425" spans="1:5" x14ac:dyDescent="0.25">
      <c r="A425">
        <v>51010609</v>
      </c>
      <c r="B425" s="34" t="s">
        <v>445</v>
      </c>
      <c r="C425" s="34" t="s">
        <v>860</v>
      </c>
      <c r="D425">
        <v>52</v>
      </c>
      <c r="E425">
        <v>20</v>
      </c>
    </row>
    <row r="426" spans="1:5" x14ac:dyDescent="0.25">
      <c r="A426">
        <v>51010610</v>
      </c>
      <c r="B426" s="34" t="s">
        <v>445</v>
      </c>
      <c r="C426" s="34" t="s">
        <v>861</v>
      </c>
      <c r="D426">
        <v>52</v>
      </c>
      <c r="E426">
        <v>20</v>
      </c>
    </row>
    <row r="427" spans="1:5" x14ac:dyDescent="0.25">
      <c r="A427">
        <v>51010611</v>
      </c>
      <c r="B427" s="34" t="s">
        <v>445</v>
      </c>
      <c r="C427" s="34" t="s">
        <v>862</v>
      </c>
      <c r="D427">
        <v>52</v>
      </c>
      <c r="E427">
        <v>20</v>
      </c>
    </row>
    <row r="428" spans="1:5" x14ac:dyDescent="0.25">
      <c r="A428">
        <v>51010612</v>
      </c>
      <c r="B428" s="34" t="s">
        <v>445</v>
      </c>
      <c r="C428" s="34" t="s">
        <v>863</v>
      </c>
      <c r="D428">
        <v>52</v>
      </c>
      <c r="E428">
        <v>20</v>
      </c>
    </row>
    <row r="429" spans="1:5" x14ac:dyDescent="0.25">
      <c r="A429">
        <v>51010613</v>
      </c>
      <c r="B429" s="34" t="s">
        <v>445</v>
      </c>
      <c r="C429" s="34" t="s">
        <v>864</v>
      </c>
      <c r="D429">
        <v>52</v>
      </c>
      <c r="E429">
        <v>20</v>
      </c>
    </row>
    <row r="430" spans="1:5" x14ac:dyDescent="0.25">
      <c r="A430">
        <v>51010614</v>
      </c>
      <c r="B430" s="34" t="s">
        <v>445</v>
      </c>
      <c r="C430" s="34" t="s">
        <v>865</v>
      </c>
      <c r="D430">
        <v>52</v>
      </c>
      <c r="E430">
        <v>20</v>
      </c>
    </row>
    <row r="431" spans="1:5" x14ac:dyDescent="0.25">
      <c r="A431">
        <v>510107</v>
      </c>
      <c r="B431" s="34" t="s">
        <v>440</v>
      </c>
      <c r="C431" s="34" t="s">
        <v>866</v>
      </c>
      <c r="D431">
        <v>52</v>
      </c>
      <c r="E431">
        <v>20</v>
      </c>
    </row>
    <row r="432" spans="1:5" x14ac:dyDescent="0.25">
      <c r="A432">
        <v>51010701</v>
      </c>
      <c r="B432" s="34" t="s">
        <v>445</v>
      </c>
      <c r="C432" s="34" t="s">
        <v>867</v>
      </c>
      <c r="D432">
        <v>52</v>
      </c>
      <c r="E432">
        <v>20</v>
      </c>
    </row>
    <row r="433" spans="1:5" x14ac:dyDescent="0.25">
      <c r="A433">
        <v>51010702</v>
      </c>
      <c r="B433" s="34" t="s">
        <v>445</v>
      </c>
      <c r="C433" s="34" t="s">
        <v>868</v>
      </c>
      <c r="D433">
        <v>52</v>
      </c>
      <c r="E433">
        <v>20</v>
      </c>
    </row>
    <row r="434" spans="1:5" x14ac:dyDescent="0.25">
      <c r="A434">
        <v>51010703</v>
      </c>
      <c r="B434" s="34" t="s">
        <v>445</v>
      </c>
      <c r="C434" s="34" t="s">
        <v>869</v>
      </c>
      <c r="D434">
        <v>52</v>
      </c>
      <c r="E434">
        <v>20</v>
      </c>
    </row>
    <row r="435" spans="1:5" x14ac:dyDescent="0.25">
      <c r="A435">
        <v>51010704</v>
      </c>
      <c r="B435" s="34" t="s">
        <v>445</v>
      </c>
      <c r="C435" s="34" t="s">
        <v>870</v>
      </c>
      <c r="D435">
        <v>52</v>
      </c>
      <c r="E435">
        <v>20</v>
      </c>
    </row>
    <row r="436" spans="1:5" x14ac:dyDescent="0.25">
      <c r="A436">
        <v>51010705</v>
      </c>
      <c r="B436" s="34" t="s">
        <v>445</v>
      </c>
      <c r="C436" s="34" t="s">
        <v>871</v>
      </c>
      <c r="D436">
        <v>52</v>
      </c>
      <c r="E436">
        <v>20</v>
      </c>
    </row>
    <row r="437" spans="1:5" x14ac:dyDescent="0.25">
      <c r="A437">
        <v>51010706</v>
      </c>
      <c r="B437" s="34" t="s">
        <v>445</v>
      </c>
      <c r="C437" s="34" t="s">
        <v>872</v>
      </c>
      <c r="D437">
        <v>52</v>
      </c>
      <c r="E437">
        <v>20</v>
      </c>
    </row>
    <row r="438" spans="1:5" x14ac:dyDescent="0.25">
      <c r="A438">
        <v>51010707</v>
      </c>
      <c r="B438" s="34" t="s">
        <v>445</v>
      </c>
      <c r="C438" s="34" t="s">
        <v>873</v>
      </c>
      <c r="D438">
        <v>52</v>
      </c>
      <c r="E438">
        <v>20</v>
      </c>
    </row>
    <row r="439" spans="1:5" x14ac:dyDescent="0.25">
      <c r="A439">
        <v>51010708</v>
      </c>
      <c r="B439" s="34" t="s">
        <v>445</v>
      </c>
      <c r="C439" s="34" t="s">
        <v>874</v>
      </c>
      <c r="D439">
        <v>52</v>
      </c>
      <c r="E439">
        <v>20</v>
      </c>
    </row>
    <row r="440" spans="1:5" x14ac:dyDescent="0.25">
      <c r="A440">
        <v>51010709</v>
      </c>
      <c r="B440" s="34" t="s">
        <v>445</v>
      </c>
      <c r="C440" s="34" t="s">
        <v>875</v>
      </c>
      <c r="D440">
        <v>52</v>
      </c>
      <c r="E440">
        <v>20</v>
      </c>
    </row>
    <row r="441" spans="1:5" x14ac:dyDescent="0.25">
      <c r="A441">
        <v>51010710</v>
      </c>
      <c r="B441" s="34" t="s">
        <v>445</v>
      </c>
      <c r="C441" s="34" t="s">
        <v>876</v>
      </c>
      <c r="D441">
        <v>52</v>
      </c>
      <c r="E441">
        <v>20</v>
      </c>
    </row>
    <row r="442" spans="1:5" x14ac:dyDescent="0.25">
      <c r="A442">
        <v>51010711</v>
      </c>
      <c r="B442" s="34" t="s">
        <v>445</v>
      </c>
      <c r="C442" s="34" t="s">
        <v>877</v>
      </c>
      <c r="D442">
        <v>52</v>
      </c>
      <c r="E442">
        <v>20</v>
      </c>
    </row>
    <row r="443" spans="1:5" x14ac:dyDescent="0.25">
      <c r="A443">
        <v>51010712</v>
      </c>
      <c r="B443" s="34" t="s">
        <v>445</v>
      </c>
      <c r="C443" s="34" t="s">
        <v>878</v>
      </c>
      <c r="D443">
        <v>52</v>
      </c>
      <c r="E443">
        <v>20</v>
      </c>
    </row>
    <row r="444" spans="1:5" x14ac:dyDescent="0.25">
      <c r="A444">
        <v>51010713</v>
      </c>
      <c r="B444" s="34" t="s">
        <v>445</v>
      </c>
      <c r="C444" s="34" t="s">
        <v>879</v>
      </c>
      <c r="D444">
        <v>52</v>
      </c>
      <c r="E444">
        <v>20</v>
      </c>
    </row>
    <row r="445" spans="1:5" x14ac:dyDescent="0.25">
      <c r="A445">
        <v>51010714</v>
      </c>
      <c r="B445" s="34" t="s">
        <v>445</v>
      </c>
      <c r="C445" s="34" t="s">
        <v>880</v>
      </c>
      <c r="D445">
        <v>52</v>
      </c>
      <c r="E445">
        <v>20</v>
      </c>
    </row>
    <row r="446" spans="1:5" x14ac:dyDescent="0.25">
      <c r="A446">
        <v>510108</v>
      </c>
      <c r="B446" s="34" t="s">
        <v>440</v>
      </c>
      <c r="C446" s="34" t="s">
        <v>881</v>
      </c>
      <c r="D446">
        <v>52</v>
      </c>
      <c r="E446">
        <v>20</v>
      </c>
    </row>
    <row r="447" spans="1:5" x14ac:dyDescent="0.25">
      <c r="A447">
        <v>51010801</v>
      </c>
      <c r="B447" s="34" t="s">
        <v>445</v>
      </c>
      <c r="C447" s="34" t="s">
        <v>882</v>
      </c>
      <c r="D447">
        <v>52</v>
      </c>
      <c r="E447">
        <v>20</v>
      </c>
    </row>
    <row r="448" spans="1:5" x14ac:dyDescent="0.25">
      <c r="A448">
        <v>51010802</v>
      </c>
      <c r="B448" s="34" t="s">
        <v>445</v>
      </c>
      <c r="C448" s="34" t="s">
        <v>883</v>
      </c>
      <c r="D448">
        <v>52</v>
      </c>
      <c r="E448">
        <v>20</v>
      </c>
    </row>
    <row r="449" spans="1:5" x14ac:dyDescent="0.25">
      <c r="A449">
        <v>51010803</v>
      </c>
      <c r="B449" s="34" t="s">
        <v>445</v>
      </c>
      <c r="C449" s="34" t="s">
        <v>884</v>
      </c>
      <c r="D449">
        <v>52</v>
      </c>
      <c r="E449">
        <v>20</v>
      </c>
    </row>
    <row r="450" spans="1:5" x14ac:dyDescent="0.25">
      <c r="A450">
        <v>51010804</v>
      </c>
      <c r="B450" s="34" t="s">
        <v>445</v>
      </c>
      <c r="C450" s="34" t="s">
        <v>885</v>
      </c>
      <c r="D450">
        <v>52</v>
      </c>
      <c r="E450">
        <v>20</v>
      </c>
    </row>
    <row r="451" spans="1:5" x14ac:dyDescent="0.25">
      <c r="A451">
        <v>51010805</v>
      </c>
      <c r="B451" s="34" t="s">
        <v>445</v>
      </c>
      <c r="C451" s="34" t="s">
        <v>886</v>
      </c>
      <c r="D451">
        <v>52</v>
      </c>
      <c r="E451">
        <v>20</v>
      </c>
    </row>
    <row r="452" spans="1:5" x14ac:dyDescent="0.25">
      <c r="A452">
        <v>51010806</v>
      </c>
      <c r="B452" s="34" t="s">
        <v>445</v>
      </c>
      <c r="C452" s="34" t="s">
        <v>887</v>
      </c>
      <c r="D452">
        <v>52</v>
      </c>
      <c r="E452">
        <v>20</v>
      </c>
    </row>
    <row r="453" spans="1:5" x14ac:dyDescent="0.25">
      <c r="A453">
        <v>51010807</v>
      </c>
      <c r="B453" s="34" t="s">
        <v>445</v>
      </c>
      <c r="C453" s="34" t="s">
        <v>888</v>
      </c>
      <c r="D453">
        <v>52</v>
      </c>
      <c r="E453">
        <v>20</v>
      </c>
    </row>
    <row r="454" spans="1:5" x14ac:dyDescent="0.25">
      <c r="A454">
        <v>51010808</v>
      </c>
      <c r="B454" s="34" t="s">
        <v>445</v>
      </c>
      <c r="C454" s="34" t="s">
        <v>889</v>
      </c>
      <c r="D454">
        <v>52</v>
      </c>
      <c r="E454">
        <v>20</v>
      </c>
    </row>
    <row r="455" spans="1:5" x14ac:dyDescent="0.25">
      <c r="A455">
        <v>51010809</v>
      </c>
      <c r="B455" s="34" t="s">
        <v>445</v>
      </c>
      <c r="C455" s="34" t="s">
        <v>890</v>
      </c>
      <c r="D455">
        <v>52</v>
      </c>
      <c r="E455">
        <v>20</v>
      </c>
    </row>
    <row r="456" spans="1:5" x14ac:dyDescent="0.25">
      <c r="A456">
        <v>51010810</v>
      </c>
      <c r="B456" s="34" t="s">
        <v>445</v>
      </c>
      <c r="C456" s="34" t="s">
        <v>891</v>
      </c>
      <c r="D456">
        <v>52</v>
      </c>
      <c r="E456">
        <v>20</v>
      </c>
    </row>
    <row r="457" spans="1:5" x14ac:dyDescent="0.25">
      <c r="A457">
        <v>51010811</v>
      </c>
      <c r="B457" s="34" t="s">
        <v>445</v>
      </c>
      <c r="C457" s="34" t="s">
        <v>892</v>
      </c>
      <c r="D457">
        <v>52</v>
      </c>
      <c r="E457">
        <v>20</v>
      </c>
    </row>
    <row r="458" spans="1:5" x14ac:dyDescent="0.25">
      <c r="A458">
        <v>51010812</v>
      </c>
      <c r="B458" s="34" t="s">
        <v>445</v>
      </c>
      <c r="C458" s="34" t="s">
        <v>893</v>
      </c>
      <c r="D458">
        <v>52</v>
      </c>
      <c r="E458">
        <v>20</v>
      </c>
    </row>
    <row r="459" spans="1:5" x14ac:dyDescent="0.25">
      <c r="A459">
        <v>51010813</v>
      </c>
      <c r="B459" s="34" t="s">
        <v>445</v>
      </c>
      <c r="C459" s="34" t="s">
        <v>894</v>
      </c>
      <c r="D459">
        <v>52</v>
      </c>
      <c r="E459">
        <v>20</v>
      </c>
    </row>
    <row r="460" spans="1:5" x14ac:dyDescent="0.25">
      <c r="A460">
        <v>51010814</v>
      </c>
      <c r="B460" s="34" t="s">
        <v>445</v>
      </c>
      <c r="C460" s="34" t="s">
        <v>895</v>
      </c>
      <c r="D460">
        <v>52</v>
      </c>
      <c r="E460">
        <v>20</v>
      </c>
    </row>
    <row r="461" spans="1:5" x14ac:dyDescent="0.25">
      <c r="A461">
        <v>510109</v>
      </c>
      <c r="B461" s="34" t="s">
        <v>440</v>
      </c>
      <c r="C461" s="34" t="s">
        <v>896</v>
      </c>
      <c r="D461">
        <v>52</v>
      </c>
      <c r="E461">
        <v>20</v>
      </c>
    </row>
    <row r="462" spans="1:5" x14ac:dyDescent="0.25">
      <c r="A462">
        <v>51010901</v>
      </c>
      <c r="B462" s="34" t="s">
        <v>445</v>
      </c>
      <c r="C462" s="34" t="s">
        <v>897</v>
      </c>
      <c r="D462">
        <v>52</v>
      </c>
      <c r="E462">
        <v>20</v>
      </c>
    </row>
    <row r="463" spans="1:5" x14ac:dyDescent="0.25">
      <c r="A463">
        <v>51010902</v>
      </c>
      <c r="B463" s="34" t="s">
        <v>445</v>
      </c>
      <c r="C463" s="34" t="s">
        <v>898</v>
      </c>
      <c r="D463">
        <v>52</v>
      </c>
      <c r="E463">
        <v>20</v>
      </c>
    </row>
    <row r="464" spans="1:5" x14ac:dyDescent="0.25">
      <c r="A464">
        <v>51010903</v>
      </c>
      <c r="B464" s="34" t="s">
        <v>445</v>
      </c>
      <c r="C464" s="34" t="s">
        <v>899</v>
      </c>
      <c r="D464">
        <v>52</v>
      </c>
      <c r="E464">
        <v>20</v>
      </c>
    </row>
    <row r="465" spans="1:5" x14ac:dyDescent="0.25">
      <c r="A465">
        <v>51010904</v>
      </c>
      <c r="B465" s="34" t="s">
        <v>445</v>
      </c>
      <c r="C465" s="34" t="s">
        <v>900</v>
      </c>
      <c r="D465">
        <v>52</v>
      </c>
      <c r="E465">
        <v>20</v>
      </c>
    </row>
    <row r="466" spans="1:5" x14ac:dyDescent="0.25">
      <c r="A466">
        <v>51010905</v>
      </c>
      <c r="B466" s="34" t="s">
        <v>445</v>
      </c>
      <c r="C466" s="34" t="s">
        <v>901</v>
      </c>
      <c r="D466">
        <v>52</v>
      </c>
      <c r="E466">
        <v>20</v>
      </c>
    </row>
    <row r="467" spans="1:5" x14ac:dyDescent="0.25">
      <c r="A467">
        <v>51010906</v>
      </c>
      <c r="B467" s="34" t="s">
        <v>445</v>
      </c>
      <c r="C467" s="34" t="s">
        <v>902</v>
      </c>
      <c r="D467">
        <v>52</v>
      </c>
      <c r="E467">
        <v>20</v>
      </c>
    </row>
    <row r="468" spans="1:5" x14ac:dyDescent="0.25">
      <c r="A468">
        <v>51010907</v>
      </c>
      <c r="B468" s="34" t="s">
        <v>445</v>
      </c>
      <c r="C468" s="34" t="s">
        <v>903</v>
      </c>
      <c r="D468">
        <v>52</v>
      </c>
      <c r="E468">
        <v>20</v>
      </c>
    </row>
    <row r="469" spans="1:5" x14ac:dyDescent="0.25">
      <c r="A469">
        <v>51010908</v>
      </c>
      <c r="B469" s="34" t="s">
        <v>445</v>
      </c>
      <c r="C469" s="34" t="s">
        <v>904</v>
      </c>
      <c r="D469">
        <v>52</v>
      </c>
      <c r="E469">
        <v>20</v>
      </c>
    </row>
    <row r="470" spans="1:5" x14ac:dyDescent="0.25">
      <c r="A470">
        <v>51010909</v>
      </c>
      <c r="B470" s="34" t="s">
        <v>445</v>
      </c>
      <c r="C470" s="34" t="s">
        <v>905</v>
      </c>
      <c r="D470">
        <v>52</v>
      </c>
      <c r="E470">
        <v>20</v>
      </c>
    </row>
    <row r="471" spans="1:5" x14ac:dyDescent="0.25">
      <c r="A471">
        <v>51010910</v>
      </c>
      <c r="B471" s="34" t="s">
        <v>445</v>
      </c>
      <c r="C471" s="34" t="s">
        <v>906</v>
      </c>
      <c r="D471">
        <v>52</v>
      </c>
      <c r="E471">
        <v>20</v>
      </c>
    </row>
    <row r="472" spans="1:5" x14ac:dyDescent="0.25">
      <c r="A472">
        <v>51010911</v>
      </c>
      <c r="B472" s="34" t="s">
        <v>445</v>
      </c>
      <c r="C472" s="34" t="s">
        <v>907</v>
      </c>
      <c r="D472">
        <v>52</v>
      </c>
      <c r="E472">
        <v>20</v>
      </c>
    </row>
    <row r="473" spans="1:5" x14ac:dyDescent="0.25">
      <c r="A473">
        <v>51010912</v>
      </c>
      <c r="B473" s="34" t="s">
        <v>445</v>
      </c>
      <c r="C473" s="34" t="s">
        <v>908</v>
      </c>
      <c r="D473">
        <v>52</v>
      </c>
      <c r="E473">
        <v>20</v>
      </c>
    </row>
    <row r="474" spans="1:5" x14ac:dyDescent="0.25">
      <c r="A474">
        <v>51010913</v>
      </c>
      <c r="B474" s="34" t="s">
        <v>445</v>
      </c>
      <c r="C474" s="34" t="s">
        <v>909</v>
      </c>
      <c r="D474">
        <v>52</v>
      </c>
      <c r="E474">
        <v>20</v>
      </c>
    </row>
    <row r="475" spans="1:5" x14ac:dyDescent="0.25">
      <c r="A475">
        <v>51010914</v>
      </c>
      <c r="B475" s="34" t="s">
        <v>445</v>
      </c>
      <c r="C475" s="34" t="s">
        <v>910</v>
      </c>
      <c r="D475">
        <v>52</v>
      </c>
      <c r="E475">
        <v>20</v>
      </c>
    </row>
    <row r="476" spans="1:5" x14ac:dyDescent="0.25">
      <c r="A476">
        <v>510110</v>
      </c>
      <c r="B476" s="34" t="s">
        <v>440</v>
      </c>
      <c r="C476" s="34" t="s">
        <v>911</v>
      </c>
      <c r="D476">
        <v>52</v>
      </c>
      <c r="E476">
        <v>20</v>
      </c>
    </row>
    <row r="477" spans="1:5" x14ac:dyDescent="0.25">
      <c r="A477">
        <v>51011001</v>
      </c>
      <c r="B477" s="34" t="s">
        <v>445</v>
      </c>
      <c r="C477" s="34" t="s">
        <v>912</v>
      </c>
      <c r="D477">
        <v>52</v>
      </c>
      <c r="E477">
        <v>20</v>
      </c>
    </row>
    <row r="478" spans="1:5" x14ac:dyDescent="0.25">
      <c r="A478">
        <v>51011002</v>
      </c>
      <c r="B478" s="34" t="s">
        <v>445</v>
      </c>
      <c r="C478" s="34" t="s">
        <v>913</v>
      </c>
      <c r="D478">
        <v>52</v>
      </c>
      <c r="E478">
        <v>20</v>
      </c>
    </row>
    <row r="479" spans="1:5" x14ac:dyDescent="0.25">
      <c r="A479">
        <v>51011003</v>
      </c>
      <c r="B479" s="34" t="s">
        <v>445</v>
      </c>
      <c r="C479" s="34" t="s">
        <v>914</v>
      </c>
      <c r="D479">
        <v>52</v>
      </c>
      <c r="E479">
        <v>20</v>
      </c>
    </row>
    <row r="480" spans="1:5" x14ac:dyDescent="0.25">
      <c r="A480">
        <v>51011004</v>
      </c>
      <c r="B480" s="34" t="s">
        <v>445</v>
      </c>
      <c r="C480" s="34" t="s">
        <v>915</v>
      </c>
      <c r="D480">
        <v>52</v>
      </c>
      <c r="E480">
        <v>20</v>
      </c>
    </row>
    <row r="481" spans="1:5" x14ac:dyDescent="0.25">
      <c r="A481">
        <v>51011005</v>
      </c>
      <c r="B481" s="34" t="s">
        <v>445</v>
      </c>
      <c r="C481" s="34" t="s">
        <v>916</v>
      </c>
      <c r="D481">
        <v>52</v>
      </c>
      <c r="E481">
        <v>20</v>
      </c>
    </row>
    <row r="482" spans="1:5" x14ac:dyDescent="0.25">
      <c r="A482">
        <v>51011006</v>
      </c>
      <c r="B482" s="34" t="s">
        <v>445</v>
      </c>
      <c r="C482" s="34" t="s">
        <v>917</v>
      </c>
      <c r="D482">
        <v>52</v>
      </c>
      <c r="E482">
        <v>20</v>
      </c>
    </row>
    <row r="483" spans="1:5" x14ac:dyDescent="0.25">
      <c r="A483">
        <v>51011007</v>
      </c>
      <c r="B483" s="34" t="s">
        <v>445</v>
      </c>
      <c r="C483" s="34" t="s">
        <v>918</v>
      </c>
      <c r="D483">
        <v>52</v>
      </c>
      <c r="E483">
        <v>20</v>
      </c>
    </row>
    <row r="484" spans="1:5" x14ac:dyDescent="0.25">
      <c r="A484">
        <v>51011008</v>
      </c>
      <c r="B484" s="34" t="s">
        <v>445</v>
      </c>
      <c r="C484" s="34" t="s">
        <v>919</v>
      </c>
      <c r="D484">
        <v>52</v>
      </c>
      <c r="E484">
        <v>20</v>
      </c>
    </row>
    <row r="485" spans="1:5" x14ac:dyDescent="0.25">
      <c r="A485">
        <v>51011009</v>
      </c>
      <c r="B485" s="34" t="s">
        <v>445</v>
      </c>
      <c r="C485" s="34" t="s">
        <v>920</v>
      </c>
      <c r="D485">
        <v>52</v>
      </c>
      <c r="E485">
        <v>20</v>
      </c>
    </row>
    <row r="486" spans="1:5" x14ac:dyDescent="0.25">
      <c r="A486">
        <v>51011010</v>
      </c>
      <c r="B486" s="34" t="s">
        <v>445</v>
      </c>
      <c r="C486" s="34" t="s">
        <v>921</v>
      </c>
      <c r="D486">
        <v>52</v>
      </c>
      <c r="E486">
        <v>20</v>
      </c>
    </row>
    <row r="487" spans="1:5" x14ac:dyDescent="0.25">
      <c r="A487">
        <v>51011011</v>
      </c>
      <c r="B487" s="34" t="s">
        <v>445</v>
      </c>
      <c r="C487" s="34" t="s">
        <v>922</v>
      </c>
      <c r="D487">
        <v>52</v>
      </c>
      <c r="E487">
        <v>20</v>
      </c>
    </row>
    <row r="488" spans="1:5" x14ac:dyDescent="0.25">
      <c r="A488">
        <v>51011012</v>
      </c>
      <c r="B488" s="34" t="s">
        <v>445</v>
      </c>
      <c r="C488" s="34" t="s">
        <v>923</v>
      </c>
      <c r="D488">
        <v>52</v>
      </c>
      <c r="E488">
        <v>20</v>
      </c>
    </row>
    <row r="489" spans="1:5" x14ac:dyDescent="0.25">
      <c r="A489">
        <v>51011013</v>
      </c>
      <c r="B489" s="34" t="s">
        <v>445</v>
      </c>
      <c r="C489" s="34" t="s">
        <v>924</v>
      </c>
      <c r="D489">
        <v>52</v>
      </c>
      <c r="E489">
        <v>20</v>
      </c>
    </row>
    <row r="490" spans="1:5" x14ac:dyDescent="0.25">
      <c r="A490">
        <v>51011014</v>
      </c>
      <c r="B490" s="34" t="s">
        <v>445</v>
      </c>
      <c r="C490" s="34" t="s">
        <v>925</v>
      </c>
      <c r="D490">
        <v>52</v>
      </c>
      <c r="E490">
        <v>20</v>
      </c>
    </row>
    <row r="491" spans="1:5" x14ac:dyDescent="0.25">
      <c r="A491">
        <v>510111</v>
      </c>
      <c r="B491" s="34" t="s">
        <v>440</v>
      </c>
      <c r="C491" s="34" t="s">
        <v>926</v>
      </c>
      <c r="D491">
        <v>52</v>
      </c>
      <c r="E491">
        <v>20</v>
      </c>
    </row>
    <row r="492" spans="1:5" x14ac:dyDescent="0.25">
      <c r="A492">
        <v>51011101</v>
      </c>
      <c r="B492" s="34" t="s">
        <v>440</v>
      </c>
      <c r="C492" s="34" t="s">
        <v>927</v>
      </c>
      <c r="D492">
        <v>52</v>
      </c>
      <c r="E492">
        <v>20</v>
      </c>
    </row>
    <row r="493" spans="1:5" x14ac:dyDescent="0.25">
      <c r="A493">
        <v>51011102</v>
      </c>
      <c r="B493" s="34" t="s">
        <v>445</v>
      </c>
      <c r="C493" s="34" t="s">
        <v>928</v>
      </c>
      <c r="D493">
        <v>52</v>
      </c>
      <c r="E493">
        <v>20</v>
      </c>
    </row>
    <row r="494" spans="1:5" x14ac:dyDescent="0.25">
      <c r="A494">
        <v>51011103</v>
      </c>
      <c r="B494" s="34" t="s">
        <v>445</v>
      </c>
      <c r="C494" s="34" t="s">
        <v>929</v>
      </c>
      <c r="D494">
        <v>52</v>
      </c>
      <c r="E494">
        <v>20</v>
      </c>
    </row>
    <row r="495" spans="1:5" x14ac:dyDescent="0.25">
      <c r="A495">
        <v>51011104</v>
      </c>
      <c r="B495" s="34" t="s">
        <v>445</v>
      </c>
      <c r="C495" s="34" t="s">
        <v>930</v>
      </c>
      <c r="D495">
        <v>52</v>
      </c>
      <c r="E495">
        <v>20</v>
      </c>
    </row>
    <row r="496" spans="1:5" x14ac:dyDescent="0.25">
      <c r="A496">
        <v>51011105</v>
      </c>
      <c r="B496" s="34" t="s">
        <v>445</v>
      </c>
      <c r="C496" s="34" t="s">
        <v>931</v>
      </c>
      <c r="D496">
        <v>52</v>
      </c>
      <c r="E496">
        <v>20</v>
      </c>
    </row>
    <row r="497" spans="1:5" x14ac:dyDescent="0.25">
      <c r="A497">
        <v>51011106</v>
      </c>
      <c r="B497" s="34" t="s">
        <v>445</v>
      </c>
      <c r="C497" s="34" t="s">
        <v>932</v>
      </c>
      <c r="D497">
        <v>52</v>
      </c>
      <c r="E497">
        <v>20</v>
      </c>
    </row>
    <row r="498" spans="1:5" x14ac:dyDescent="0.25">
      <c r="A498">
        <v>51011107</v>
      </c>
      <c r="B498" s="34" t="s">
        <v>445</v>
      </c>
      <c r="C498" s="34" t="s">
        <v>933</v>
      </c>
      <c r="D498">
        <v>52</v>
      </c>
      <c r="E498">
        <v>20</v>
      </c>
    </row>
    <row r="499" spans="1:5" x14ac:dyDescent="0.25">
      <c r="A499">
        <v>51011108</v>
      </c>
      <c r="B499" s="34" t="s">
        <v>445</v>
      </c>
      <c r="C499" s="34" t="s">
        <v>934</v>
      </c>
      <c r="D499">
        <v>52</v>
      </c>
      <c r="E499">
        <v>20</v>
      </c>
    </row>
    <row r="500" spans="1:5" x14ac:dyDescent="0.25">
      <c r="A500">
        <v>51011109</v>
      </c>
      <c r="B500" s="34" t="s">
        <v>445</v>
      </c>
      <c r="C500" s="34" t="s">
        <v>935</v>
      </c>
      <c r="D500">
        <v>52</v>
      </c>
      <c r="E500">
        <v>20</v>
      </c>
    </row>
    <row r="501" spans="1:5" x14ac:dyDescent="0.25">
      <c r="A501">
        <v>51011110</v>
      </c>
      <c r="B501" s="34" t="s">
        <v>445</v>
      </c>
      <c r="C501" s="34" t="s">
        <v>936</v>
      </c>
      <c r="D501">
        <v>52</v>
      </c>
      <c r="E501">
        <v>20</v>
      </c>
    </row>
    <row r="502" spans="1:5" x14ac:dyDescent="0.25">
      <c r="A502">
        <v>51011111</v>
      </c>
      <c r="B502" s="34" t="s">
        <v>445</v>
      </c>
      <c r="C502" s="34" t="s">
        <v>937</v>
      </c>
      <c r="D502">
        <v>52</v>
      </c>
      <c r="E502">
        <v>20</v>
      </c>
    </row>
    <row r="503" spans="1:5" x14ac:dyDescent="0.25">
      <c r="A503">
        <v>51011112</v>
      </c>
      <c r="B503" s="34" t="s">
        <v>445</v>
      </c>
      <c r="C503" s="34" t="s">
        <v>938</v>
      </c>
      <c r="D503">
        <v>52</v>
      </c>
      <c r="E503">
        <v>20</v>
      </c>
    </row>
    <row r="504" spans="1:5" x14ac:dyDescent="0.25">
      <c r="A504">
        <v>51011113</v>
      </c>
      <c r="B504" s="34" t="s">
        <v>445</v>
      </c>
      <c r="C504" s="34" t="s">
        <v>939</v>
      </c>
      <c r="D504">
        <v>52</v>
      </c>
      <c r="E504">
        <v>20</v>
      </c>
    </row>
    <row r="505" spans="1:5" x14ac:dyDescent="0.25">
      <c r="A505">
        <v>51011114</v>
      </c>
      <c r="B505" s="34" t="s">
        <v>445</v>
      </c>
      <c r="C505" s="34" t="s">
        <v>940</v>
      </c>
      <c r="D505">
        <v>52</v>
      </c>
      <c r="E505">
        <v>20</v>
      </c>
    </row>
    <row r="506" spans="1:5" x14ac:dyDescent="0.25">
      <c r="A506">
        <v>510112</v>
      </c>
      <c r="B506" s="34" t="s">
        <v>440</v>
      </c>
      <c r="C506" s="34" t="s">
        <v>941</v>
      </c>
      <c r="D506">
        <v>52</v>
      </c>
      <c r="E506">
        <v>20</v>
      </c>
    </row>
    <row r="507" spans="1:5" x14ac:dyDescent="0.25">
      <c r="A507">
        <v>51011201</v>
      </c>
      <c r="B507" s="34" t="s">
        <v>445</v>
      </c>
      <c r="C507" s="34" t="s">
        <v>942</v>
      </c>
      <c r="D507">
        <v>52</v>
      </c>
      <c r="E507">
        <v>20</v>
      </c>
    </row>
    <row r="508" spans="1:5" x14ac:dyDescent="0.25">
      <c r="A508">
        <v>51011202</v>
      </c>
      <c r="B508" s="34" t="s">
        <v>445</v>
      </c>
      <c r="C508" s="34" t="s">
        <v>943</v>
      </c>
      <c r="D508">
        <v>52</v>
      </c>
      <c r="E508">
        <v>20</v>
      </c>
    </row>
    <row r="509" spans="1:5" x14ac:dyDescent="0.25">
      <c r="A509">
        <v>51011203</v>
      </c>
      <c r="B509" s="34" t="s">
        <v>445</v>
      </c>
      <c r="C509" s="34" t="s">
        <v>944</v>
      </c>
      <c r="D509">
        <v>52</v>
      </c>
      <c r="E509">
        <v>20</v>
      </c>
    </row>
    <row r="510" spans="1:5" x14ac:dyDescent="0.25">
      <c r="A510">
        <v>51011204</v>
      </c>
      <c r="B510" s="34" t="s">
        <v>445</v>
      </c>
      <c r="C510" s="34" t="s">
        <v>945</v>
      </c>
      <c r="D510">
        <v>52</v>
      </c>
      <c r="E510">
        <v>20</v>
      </c>
    </row>
    <row r="511" spans="1:5" x14ac:dyDescent="0.25">
      <c r="A511">
        <v>51011205</v>
      </c>
      <c r="B511" s="34" t="s">
        <v>445</v>
      </c>
      <c r="C511" s="34" t="s">
        <v>946</v>
      </c>
      <c r="D511">
        <v>52</v>
      </c>
      <c r="E511">
        <v>20</v>
      </c>
    </row>
    <row r="512" spans="1:5" x14ac:dyDescent="0.25">
      <c r="A512">
        <v>51011206</v>
      </c>
      <c r="B512" s="34" t="s">
        <v>445</v>
      </c>
      <c r="C512" s="34" t="s">
        <v>947</v>
      </c>
      <c r="D512">
        <v>52</v>
      </c>
      <c r="E512">
        <v>20</v>
      </c>
    </row>
    <row r="513" spans="1:5" x14ac:dyDescent="0.25">
      <c r="A513">
        <v>51011207</v>
      </c>
      <c r="B513" s="34" t="s">
        <v>445</v>
      </c>
      <c r="C513" s="34" t="s">
        <v>948</v>
      </c>
      <c r="D513">
        <v>52</v>
      </c>
      <c r="E513">
        <v>20</v>
      </c>
    </row>
    <row r="514" spans="1:5" x14ac:dyDescent="0.25">
      <c r="A514">
        <v>51011208</v>
      </c>
      <c r="B514" s="34" t="s">
        <v>445</v>
      </c>
      <c r="C514" s="34" t="s">
        <v>949</v>
      </c>
      <c r="D514">
        <v>52</v>
      </c>
      <c r="E514">
        <v>20</v>
      </c>
    </row>
    <row r="515" spans="1:5" x14ac:dyDescent="0.25">
      <c r="A515">
        <v>51011209</v>
      </c>
      <c r="B515" s="34" t="s">
        <v>445</v>
      </c>
      <c r="C515" s="34" t="s">
        <v>950</v>
      </c>
      <c r="D515">
        <v>52</v>
      </c>
      <c r="E515">
        <v>20</v>
      </c>
    </row>
    <row r="516" spans="1:5" x14ac:dyDescent="0.25">
      <c r="A516">
        <v>51011210</v>
      </c>
      <c r="B516" s="34" t="s">
        <v>445</v>
      </c>
      <c r="C516" s="34" t="s">
        <v>951</v>
      </c>
      <c r="D516">
        <v>52</v>
      </c>
      <c r="E516">
        <v>20</v>
      </c>
    </row>
    <row r="517" spans="1:5" x14ac:dyDescent="0.25">
      <c r="A517">
        <v>51011211</v>
      </c>
      <c r="B517" s="34" t="s">
        <v>445</v>
      </c>
      <c r="C517" s="34" t="s">
        <v>952</v>
      </c>
      <c r="D517">
        <v>52</v>
      </c>
      <c r="E517">
        <v>20</v>
      </c>
    </row>
    <row r="518" spans="1:5" x14ac:dyDescent="0.25">
      <c r="A518">
        <v>51011212</v>
      </c>
      <c r="B518" s="34" t="s">
        <v>445</v>
      </c>
      <c r="C518" s="34" t="s">
        <v>953</v>
      </c>
      <c r="D518">
        <v>52</v>
      </c>
      <c r="E518">
        <v>20</v>
      </c>
    </row>
    <row r="519" spans="1:5" x14ac:dyDescent="0.25">
      <c r="A519">
        <v>51011213</v>
      </c>
      <c r="B519" s="34" t="s">
        <v>445</v>
      </c>
      <c r="C519" s="34" t="s">
        <v>954</v>
      </c>
      <c r="D519">
        <v>52</v>
      </c>
      <c r="E519">
        <v>20</v>
      </c>
    </row>
    <row r="520" spans="1:5" x14ac:dyDescent="0.25">
      <c r="A520">
        <v>51011214</v>
      </c>
      <c r="B520" s="34" t="s">
        <v>445</v>
      </c>
      <c r="C520" s="34" t="s">
        <v>955</v>
      </c>
      <c r="D520">
        <v>52</v>
      </c>
      <c r="E520">
        <v>20</v>
      </c>
    </row>
    <row r="521" spans="1:5" x14ac:dyDescent="0.25">
      <c r="A521">
        <v>510113</v>
      </c>
      <c r="B521" s="34" t="s">
        <v>440</v>
      </c>
      <c r="C521" s="34" t="s">
        <v>956</v>
      </c>
      <c r="D521">
        <v>52</v>
      </c>
      <c r="E521">
        <v>20</v>
      </c>
    </row>
    <row r="522" spans="1:5" x14ac:dyDescent="0.25">
      <c r="A522">
        <v>51011301</v>
      </c>
      <c r="B522" s="34" t="s">
        <v>445</v>
      </c>
      <c r="C522" s="34" t="s">
        <v>957</v>
      </c>
      <c r="D522">
        <v>52</v>
      </c>
      <c r="E522">
        <v>20</v>
      </c>
    </row>
    <row r="523" spans="1:5" x14ac:dyDescent="0.25">
      <c r="A523">
        <v>51011302</v>
      </c>
      <c r="B523" s="34" t="s">
        <v>445</v>
      </c>
      <c r="C523" s="34" t="s">
        <v>958</v>
      </c>
      <c r="D523">
        <v>52</v>
      </c>
      <c r="E523">
        <v>20</v>
      </c>
    </row>
    <row r="524" spans="1:5" x14ac:dyDescent="0.25">
      <c r="A524">
        <v>51011303</v>
      </c>
      <c r="B524" s="34" t="s">
        <v>445</v>
      </c>
      <c r="C524" s="34" t="s">
        <v>959</v>
      </c>
      <c r="D524">
        <v>52</v>
      </c>
      <c r="E524">
        <v>20</v>
      </c>
    </row>
    <row r="525" spans="1:5" x14ac:dyDescent="0.25">
      <c r="A525">
        <v>51011304</v>
      </c>
      <c r="B525" s="34" t="s">
        <v>445</v>
      </c>
      <c r="C525" s="34" t="s">
        <v>960</v>
      </c>
      <c r="D525">
        <v>52</v>
      </c>
      <c r="E525">
        <v>20</v>
      </c>
    </row>
    <row r="526" spans="1:5" x14ac:dyDescent="0.25">
      <c r="A526">
        <v>51011305</v>
      </c>
      <c r="B526" s="34" t="s">
        <v>445</v>
      </c>
      <c r="C526" s="34" t="s">
        <v>961</v>
      </c>
      <c r="D526">
        <v>52</v>
      </c>
      <c r="E526">
        <v>20</v>
      </c>
    </row>
    <row r="527" spans="1:5" x14ac:dyDescent="0.25">
      <c r="A527">
        <v>51011306</v>
      </c>
      <c r="B527" s="34" t="s">
        <v>445</v>
      </c>
      <c r="C527" s="34" t="s">
        <v>962</v>
      </c>
      <c r="D527">
        <v>52</v>
      </c>
      <c r="E527">
        <v>20</v>
      </c>
    </row>
    <row r="528" spans="1:5" x14ac:dyDescent="0.25">
      <c r="A528">
        <v>51011307</v>
      </c>
      <c r="B528" s="34" t="s">
        <v>445</v>
      </c>
      <c r="C528" s="34" t="s">
        <v>963</v>
      </c>
      <c r="D528">
        <v>52</v>
      </c>
      <c r="E528">
        <v>20</v>
      </c>
    </row>
    <row r="529" spans="1:5" x14ac:dyDescent="0.25">
      <c r="A529">
        <v>51011308</v>
      </c>
      <c r="B529" s="34" t="s">
        <v>445</v>
      </c>
      <c r="C529" s="34" t="s">
        <v>964</v>
      </c>
      <c r="D529">
        <v>52</v>
      </c>
      <c r="E529">
        <v>20</v>
      </c>
    </row>
    <row r="530" spans="1:5" x14ac:dyDescent="0.25">
      <c r="A530">
        <v>51011309</v>
      </c>
      <c r="B530" s="34" t="s">
        <v>445</v>
      </c>
      <c r="C530" s="34" t="s">
        <v>965</v>
      </c>
      <c r="D530">
        <v>52</v>
      </c>
      <c r="E530">
        <v>20</v>
      </c>
    </row>
    <row r="531" spans="1:5" x14ac:dyDescent="0.25">
      <c r="A531">
        <v>51011310</v>
      </c>
      <c r="B531" s="34" t="s">
        <v>445</v>
      </c>
      <c r="C531" s="34" t="s">
        <v>966</v>
      </c>
      <c r="D531">
        <v>52</v>
      </c>
      <c r="E531">
        <v>20</v>
      </c>
    </row>
    <row r="532" spans="1:5" x14ac:dyDescent="0.25">
      <c r="A532">
        <v>51011311</v>
      </c>
      <c r="B532" s="34" t="s">
        <v>445</v>
      </c>
      <c r="C532" s="34" t="s">
        <v>967</v>
      </c>
      <c r="D532">
        <v>52</v>
      </c>
      <c r="E532">
        <v>20</v>
      </c>
    </row>
    <row r="533" spans="1:5" x14ac:dyDescent="0.25">
      <c r="A533">
        <v>51011312</v>
      </c>
      <c r="B533" s="34" t="s">
        <v>445</v>
      </c>
      <c r="C533" s="34" t="s">
        <v>968</v>
      </c>
      <c r="D533">
        <v>52</v>
      </c>
      <c r="E533">
        <v>20</v>
      </c>
    </row>
    <row r="534" spans="1:5" x14ac:dyDescent="0.25">
      <c r="A534">
        <v>51011313</v>
      </c>
      <c r="B534" s="34" t="s">
        <v>445</v>
      </c>
      <c r="C534" s="34" t="s">
        <v>969</v>
      </c>
      <c r="D534">
        <v>52</v>
      </c>
      <c r="E534">
        <v>20</v>
      </c>
    </row>
    <row r="535" spans="1:5" x14ac:dyDescent="0.25">
      <c r="A535">
        <v>51011314</v>
      </c>
      <c r="B535" s="34" t="s">
        <v>445</v>
      </c>
      <c r="C535" s="34" t="s">
        <v>970</v>
      </c>
      <c r="D535">
        <v>52</v>
      </c>
      <c r="E535">
        <v>20</v>
      </c>
    </row>
    <row r="536" spans="1:5" x14ac:dyDescent="0.25">
      <c r="A536">
        <v>5102</v>
      </c>
      <c r="B536" s="34" t="s">
        <v>440</v>
      </c>
      <c r="C536" s="34" t="s">
        <v>971</v>
      </c>
      <c r="E536">
        <v>20</v>
      </c>
    </row>
    <row r="537" spans="1:5" x14ac:dyDescent="0.25">
      <c r="A537">
        <v>510200</v>
      </c>
      <c r="B537" s="34" t="s">
        <v>440</v>
      </c>
      <c r="C537" s="34" t="s">
        <v>972</v>
      </c>
      <c r="D537">
        <v>52</v>
      </c>
      <c r="E537">
        <v>20</v>
      </c>
    </row>
    <row r="538" spans="1:5" x14ac:dyDescent="0.25">
      <c r="A538">
        <v>51020001</v>
      </c>
      <c r="B538" s="34" t="s">
        <v>445</v>
      </c>
      <c r="C538" s="34" t="s">
        <v>973</v>
      </c>
      <c r="D538">
        <v>52</v>
      </c>
      <c r="E538">
        <v>20</v>
      </c>
    </row>
    <row r="539" spans="1:5" x14ac:dyDescent="0.25">
      <c r="A539">
        <v>51020002</v>
      </c>
      <c r="B539" s="34" t="s">
        <v>445</v>
      </c>
      <c r="C539" s="34" t="s">
        <v>974</v>
      </c>
      <c r="D539">
        <v>52</v>
      </c>
      <c r="E539">
        <v>20</v>
      </c>
    </row>
    <row r="540" spans="1:5" x14ac:dyDescent="0.25">
      <c r="A540">
        <v>51020003</v>
      </c>
      <c r="B540" s="34" t="s">
        <v>445</v>
      </c>
      <c r="C540" s="34" t="s">
        <v>975</v>
      </c>
      <c r="D540">
        <v>52</v>
      </c>
      <c r="E540">
        <v>20</v>
      </c>
    </row>
    <row r="541" spans="1:5" x14ac:dyDescent="0.25">
      <c r="A541">
        <v>51020004</v>
      </c>
      <c r="B541" s="34" t="s">
        <v>445</v>
      </c>
      <c r="C541" s="34" t="s">
        <v>976</v>
      </c>
      <c r="D541">
        <v>52</v>
      </c>
      <c r="E541">
        <v>20</v>
      </c>
    </row>
    <row r="542" spans="1:5" x14ac:dyDescent="0.25">
      <c r="A542">
        <v>51020005</v>
      </c>
      <c r="B542" s="34" t="s">
        <v>445</v>
      </c>
      <c r="C542" s="34" t="s">
        <v>977</v>
      </c>
      <c r="D542">
        <v>52</v>
      </c>
      <c r="E542">
        <v>20</v>
      </c>
    </row>
    <row r="543" spans="1:5" x14ac:dyDescent="0.25">
      <c r="A543">
        <v>51020006</v>
      </c>
      <c r="B543" s="34" t="s">
        <v>445</v>
      </c>
      <c r="C543" s="34" t="s">
        <v>978</v>
      </c>
      <c r="D543">
        <v>52</v>
      </c>
      <c r="E543">
        <v>20</v>
      </c>
    </row>
    <row r="544" spans="1:5" x14ac:dyDescent="0.25">
      <c r="A544">
        <v>51020007</v>
      </c>
      <c r="B544" s="34" t="s">
        <v>445</v>
      </c>
      <c r="C544" s="34" t="s">
        <v>979</v>
      </c>
      <c r="D544">
        <v>52</v>
      </c>
      <c r="E544">
        <v>20</v>
      </c>
    </row>
    <row r="545" spans="1:5" x14ac:dyDescent="0.25">
      <c r="A545">
        <v>51020008</v>
      </c>
      <c r="B545" s="34" t="s">
        <v>445</v>
      </c>
      <c r="C545" s="34" t="s">
        <v>980</v>
      </c>
      <c r="D545">
        <v>52</v>
      </c>
      <c r="E545">
        <v>20</v>
      </c>
    </row>
    <row r="546" spans="1:5" x14ac:dyDescent="0.25">
      <c r="A546">
        <v>51020009</v>
      </c>
      <c r="B546" s="34" t="s">
        <v>445</v>
      </c>
      <c r="C546" s="34" t="s">
        <v>981</v>
      </c>
      <c r="D546">
        <v>52</v>
      </c>
      <c r="E546">
        <v>20</v>
      </c>
    </row>
    <row r="547" spans="1:5" x14ac:dyDescent="0.25">
      <c r="A547">
        <v>51020010</v>
      </c>
      <c r="B547" s="34" t="s">
        <v>445</v>
      </c>
      <c r="C547" s="34" t="s">
        <v>982</v>
      </c>
      <c r="D547">
        <v>52</v>
      </c>
      <c r="E547">
        <v>20</v>
      </c>
    </row>
    <row r="548" spans="1:5" x14ac:dyDescent="0.25">
      <c r="A548">
        <v>51020011</v>
      </c>
      <c r="B548" s="34" t="s">
        <v>445</v>
      </c>
      <c r="C548" s="34" t="s">
        <v>983</v>
      </c>
      <c r="D548">
        <v>52</v>
      </c>
      <c r="E548">
        <v>20</v>
      </c>
    </row>
    <row r="549" spans="1:5" x14ac:dyDescent="0.25">
      <c r="A549">
        <v>51020012</v>
      </c>
      <c r="B549" s="34" t="s">
        <v>445</v>
      </c>
      <c r="C549" s="34" t="s">
        <v>984</v>
      </c>
      <c r="D549">
        <v>52</v>
      </c>
      <c r="E549">
        <v>20</v>
      </c>
    </row>
    <row r="550" spans="1:5" x14ac:dyDescent="0.25">
      <c r="A550">
        <v>51020013</v>
      </c>
      <c r="B550" s="34" t="s">
        <v>445</v>
      </c>
      <c r="C550" s="34" t="s">
        <v>985</v>
      </c>
      <c r="D550">
        <v>52</v>
      </c>
      <c r="E550">
        <v>20</v>
      </c>
    </row>
    <row r="551" spans="1:5" x14ac:dyDescent="0.25">
      <c r="A551">
        <v>51020014</v>
      </c>
      <c r="B551" s="34" t="s">
        <v>445</v>
      </c>
      <c r="C551" s="34" t="s">
        <v>986</v>
      </c>
      <c r="D551">
        <v>52</v>
      </c>
      <c r="E551">
        <v>20</v>
      </c>
    </row>
    <row r="552" spans="1:5" x14ac:dyDescent="0.25">
      <c r="A552">
        <v>51020015</v>
      </c>
      <c r="B552" s="34" t="s">
        <v>445</v>
      </c>
      <c r="C552" s="34" t="s">
        <v>987</v>
      </c>
      <c r="D552">
        <v>52</v>
      </c>
      <c r="E552">
        <v>20</v>
      </c>
    </row>
    <row r="553" spans="1:5" x14ac:dyDescent="0.25">
      <c r="A553">
        <v>51020016</v>
      </c>
      <c r="B553" s="34" t="s">
        <v>445</v>
      </c>
      <c r="C553" s="34" t="s">
        <v>988</v>
      </c>
      <c r="D553">
        <v>52</v>
      </c>
      <c r="E553">
        <v>20</v>
      </c>
    </row>
    <row r="554" spans="1:5" x14ac:dyDescent="0.25">
      <c r="A554">
        <v>51020017</v>
      </c>
      <c r="B554" s="34" t="s">
        <v>445</v>
      </c>
      <c r="C554" s="34" t="s">
        <v>989</v>
      </c>
      <c r="D554">
        <v>52</v>
      </c>
      <c r="E554">
        <v>20</v>
      </c>
    </row>
    <row r="555" spans="1:5" x14ac:dyDescent="0.25">
      <c r="A555">
        <v>51020019</v>
      </c>
      <c r="B555" s="34" t="s">
        <v>445</v>
      </c>
      <c r="C555" s="34" t="s">
        <v>990</v>
      </c>
      <c r="D555">
        <v>52</v>
      </c>
      <c r="E555">
        <v>20</v>
      </c>
    </row>
    <row r="556" spans="1:5" x14ac:dyDescent="0.25">
      <c r="A556">
        <v>51020020</v>
      </c>
      <c r="B556" s="34" t="s">
        <v>445</v>
      </c>
      <c r="C556" s="34" t="s">
        <v>991</v>
      </c>
      <c r="D556">
        <v>52</v>
      </c>
      <c r="E556">
        <v>20</v>
      </c>
    </row>
    <row r="557" spans="1:5" x14ac:dyDescent="0.25">
      <c r="A557">
        <v>51020021</v>
      </c>
      <c r="B557" s="34" t="s">
        <v>445</v>
      </c>
      <c r="C557" s="34" t="s">
        <v>992</v>
      </c>
      <c r="D557">
        <v>52</v>
      </c>
      <c r="E557">
        <v>20</v>
      </c>
    </row>
    <row r="558" spans="1:5" x14ac:dyDescent="0.25">
      <c r="A558">
        <v>51020022</v>
      </c>
      <c r="B558" s="34" t="s">
        <v>445</v>
      </c>
      <c r="C558" s="34" t="s">
        <v>993</v>
      </c>
      <c r="D558">
        <v>52</v>
      </c>
      <c r="E558">
        <v>20</v>
      </c>
    </row>
    <row r="559" spans="1:5" x14ac:dyDescent="0.25">
      <c r="A559">
        <v>51020023</v>
      </c>
      <c r="B559" s="34" t="s">
        <v>445</v>
      </c>
      <c r="C559" s="34" t="s">
        <v>994</v>
      </c>
      <c r="D559">
        <v>52</v>
      </c>
      <c r="E559">
        <v>20</v>
      </c>
    </row>
    <row r="560" spans="1:5" x14ac:dyDescent="0.25">
      <c r="A560">
        <v>51020024</v>
      </c>
      <c r="B560" s="34" t="s">
        <v>445</v>
      </c>
      <c r="C560" s="34" t="s">
        <v>995</v>
      </c>
      <c r="D560">
        <v>52</v>
      </c>
      <c r="E560">
        <v>20</v>
      </c>
    </row>
    <row r="561" spans="1:5" x14ac:dyDescent="0.25">
      <c r="A561">
        <v>51020025</v>
      </c>
      <c r="B561" s="34" t="s">
        <v>445</v>
      </c>
      <c r="C561" s="34" t="s">
        <v>996</v>
      </c>
      <c r="D561">
        <v>52</v>
      </c>
      <c r="E561">
        <v>20</v>
      </c>
    </row>
    <row r="562" spans="1:5" x14ac:dyDescent="0.25">
      <c r="A562">
        <v>51020027</v>
      </c>
      <c r="B562" s="34" t="s">
        <v>445</v>
      </c>
      <c r="C562" s="34" t="s">
        <v>997</v>
      </c>
      <c r="D562">
        <v>52</v>
      </c>
      <c r="E562">
        <v>20</v>
      </c>
    </row>
    <row r="563" spans="1:5" x14ac:dyDescent="0.25">
      <c r="A563">
        <v>51020028</v>
      </c>
      <c r="B563" s="34" t="s">
        <v>445</v>
      </c>
      <c r="C563" s="34" t="s">
        <v>998</v>
      </c>
      <c r="D563">
        <v>52</v>
      </c>
      <c r="E563">
        <v>20</v>
      </c>
    </row>
    <row r="564" spans="1:5" x14ac:dyDescent="0.25">
      <c r="A564">
        <v>51020029</v>
      </c>
      <c r="B564" s="34" t="s">
        <v>445</v>
      </c>
      <c r="C564" s="34" t="s">
        <v>999</v>
      </c>
      <c r="D564">
        <v>52</v>
      </c>
      <c r="E564">
        <v>20</v>
      </c>
    </row>
    <row r="565" spans="1:5" x14ac:dyDescent="0.25">
      <c r="A565">
        <v>51020030</v>
      </c>
      <c r="B565" s="34" t="s">
        <v>445</v>
      </c>
      <c r="C565" s="34" t="s">
        <v>1000</v>
      </c>
      <c r="D565">
        <v>52</v>
      </c>
      <c r="E565">
        <v>20</v>
      </c>
    </row>
    <row r="566" spans="1:5" x14ac:dyDescent="0.25">
      <c r="A566">
        <v>51020031</v>
      </c>
      <c r="B566" s="34" t="s">
        <v>445</v>
      </c>
      <c r="C566" s="34" t="s">
        <v>1001</v>
      </c>
      <c r="D566">
        <v>52</v>
      </c>
      <c r="E566">
        <v>20</v>
      </c>
    </row>
    <row r="567" spans="1:5" x14ac:dyDescent="0.25">
      <c r="A567">
        <v>510201</v>
      </c>
      <c r="B567" s="34" t="s">
        <v>440</v>
      </c>
      <c r="C567" s="34" t="s">
        <v>1002</v>
      </c>
      <c r="D567">
        <v>52</v>
      </c>
      <c r="E567">
        <v>20</v>
      </c>
    </row>
    <row r="568" spans="1:5" x14ac:dyDescent="0.25">
      <c r="A568">
        <v>51020103</v>
      </c>
      <c r="B568" s="34" t="s">
        <v>445</v>
      </c>
      <c r="C568" s="34" t="s">
        <v>450</v>
      </c>
      <c r="D568">
        <v>52</v>
      </c>
      <c r="E568">
        <v>20</v>
      </c>
    </row>
    <row r="569" spans="1:5" x14ac:dyDescent="0.25">
      <c r="A569">
        <v>51020106</v>
      </c>
      <c r="B569" s="34" t="s">
        <v>445</v>
      </c>
      <c r="C569" s="34" t="s">
        <v>1003</v>
      </c>
      <c r="D569">
        <v>52</v>
      </c>
      <c r="E569">
        <v>20</v>
      </c>
    </row>
    <row r="570" spans="1:5" x14ac:dyDescent="0.25">
      <c r="A570">
        <v>51020108</v>
      </c>
      <c r="B570" s="34" t="s">
        <v>445</v>
      </c>
      <c r="C570" s="34" t="s">
        <v>1004</v>
      </c>
      <c r="D570">
        <v>52</v>
      </c>
      <c r="E570">
        <v>20</v>
      </c>
    </row>
    <row r="571" spans="1:5" x14ac:dyDescent="0.25">
      <c r="A571">
        <v>51020109</v>
      </c>
      <c r="B571" s="34" t="s">
        <v>445</v>
      </c>
      <c r="C571" s="34" t="s">
        <v>1005</v>
      </c>
      <c r="D571">
        <v>52</v>
      </c>
      <c r="E571">
        <v>20</v>
      </c>
    </row>
    <row r="572" spans="1:5" x14ac:dyDescent="0.25">
      <c r="A572">
        <v>51020110</v>
      </c>
      <c r="B572" s="34" t="s">
        <v>445</v>
      </c>
      <c r="C572" s="34" t="s">
        <v>1006</v>
      </c>
      <c r="D572">
        <v>52</v>
      </c>
      <c r="E572">
        <v>20</v>
      </c>
    </row>
    <row r="573" spans="1:5" x14ac:dyDescent="0.25">
      <c r="A573">
        <v>51020111</v>
      </c>
      <c r="B573" s="34" t="s">
        <v>445</v>
      </c>
      <c r="C573" s="34" t="s">
        <v>1007</v>
      </c>
      <c r="D573">
        <v>52</v>
      </c>
      <c r="E573">
        <v>20</v>
      </c>
    </row>
    <row r="574" spans="1:5" x14ac:dyDescent="0.25">
      <c r="A574">
        <v>51020113</v>
      </c>
      <c r="B574" s="34" t="s">
        <v>445</v>
      </c>
      <c r="C574" s="34" t="s">
        <v>1008</v>
      </c>
      <c r="D574">
        <v>52</v>
      </c>
      <c r="E574">
        <v>20</v>
      </c>
    </row>
    <row r="575" spans="1:5" x14ac:dyDescent="0.25">
      <c r="A575">
        <v>51020114</v>
      </c>
      <c r="B575" s="34" t="s">
        <v>445</v>
      </c>
      <c r="C575" s="34" t="s">
        <v>1009</v>
      </c>
      <c r="D575">
        <v>52</v>
      </c>
      <c r="E575">
        <v>20</v>
      </c>
    </row>
    <row r="576" spans="1:5" x14ac:dyDescent="0.25">
      <c r="A576">
        <v>51020115</v>
      </c>
      <c r="B576" s="34" t="s">
        <v>445</v>
      </c>
      <c r="C576" s="34" t="s">
        <v>1010</v>
      </c>
      <c r="D576">
        <v>52</v>
      </c>
      <c r="E576">
        <v>20</v>
      </c>
    </row>
    <row r="577" spans="1:5" x14ac:dyDescent="0.25">
      <c r="A577">
        <v>51020116</v>
      </c>
      <c r="B577" s="34" t="s">
        <v>445</v>
      </c>
      <c r="C577" s="34" t="s">
        <v>1011</v>
      </c>
      <c r="D577">
        <v>52</v>
      </c>
      <c r="E577">
        <v>20</v>
      </c>
    </row>
    <row r="578" spans="1:5" x14ac:dyDescent="0.25">
      <c r="A578">
        <v>51020117</v>
      </c>
      <c r="B578" s="34" t="s">
        <v>445</v>
      </c>
      <c r="C578" s="34" t="s">
        <v>1012</v>
      </c>
      <c r="D578">
        <v>52</v>
      </c>
      <c r="E578">
        <v>20</v>
      </c>
    </row>
    <row r="579" spans="1:5" x14ac:dyDescent="0.25">
      <c r="A579">
        <v>51020118</v>
      </c>
      <c r="B579" s="34" t="s">
        <v>445</v>
      </c>
      <c r="C579" s="34" t="s">
        <v>1013</v>
      </c>
      <c r="D579">
        <v>52</v>
      </c>
      <c r="E579">
        <v>20</v>
      </c>
    </row>
    <row r="580" spans="1:5" x14ac:dyDescent="0.25">
      <c r="A580">
        <v>51020119</v>
      </c>
      <c r="B580" s="34" t="s">
        <v>445</v>
      </c>
      <c r="C580" s="34" t="s">
        <v>1014</v>
      </c>
      <c r="D580">
        <v>52</v>
      </c>
      <c r="E580">
        <v>20</v>
      </c>
    </row>
    <row r="581" spans="1:5" x14ac:dyDescent="0.25">
      <c r="A581">
        <v>51020121</v>
      </c>
      <c r="B581" s="34" t="s">
        <v>445</v>
      </c>
      <c r="C581" s="34" t="s">
        <v>1015</v>
      </c>
      <c r="D581">
        <v>52</v>
      </c>
      <c r="E581">
        <v>20</v>
      </c>
    </row>
    <row r="582" spans="1:5" x14ac:dyDescent="0.25">
      <c r="A582">
        <v>51020122</v>
      </c>
      <c r="B582" s="34" t="s">
        <v>445</v>
      </c>
      <c r="C582" s="34" t="s">
        <v>1016</v>
      </c>
      <c r="D582">
        <v>52</v>
      </c>
      <c r="E582">
        <v>20</v>
      </c>
    </row>
    <row r="583" spans="1:5" x14ac:dyDescent="0.25">
      <c r="A583">
        <v>51020124</v>
      </c>
      <c r="B583" s="34" t="s">
        <v>445</v>
      </c>
      <c r="C583" s="34" t="s">
        <v>1017</v>
      </c>
      <c r="D583">
        <v>52</v>
      </c>
      <c r="E583">
        <v>20</v>
      </c>
    </row>
    <row r="584" spans="1:5" x14ac:dyDescent="0.25">
      <c r="A584">
        <v>51020125</v>
      </c>
      <c r="B584" s="34" t="s">
        <v>445</v>
      </c>
      <c r="C584" s="34" t="s">
        <v>1018</v>
      </c>
      <c r="D584">
        <v>52</v>
      </c>
      <c r="E584">
        <v>20</v>
      </c>
    </row>
    <row r="585" spans="1:5" x14ac:dyDescent="0.25">
      <c r="A585">
        <v>51020126</v>
      </c>
      <c r="B585" s="34" t="s">
        <v>445</v>
      </c>
      <c r="C585" s="34" t="s">
        <v>1019</v>
      </c>
      <c r="D585">
        <v>52</v>
      </c>
      <c r="E585">
        <v>20</v>
      </c>
    </row>
    <row r="586" spans="1:5" x14ac:dyDescent="0.25">
      <c r="A586">
        <v>51020128</v>
      </c>
      <c r="B586" s="34" t="s">
        <v>445</v>
      </c>
      <c r="C586" s="34" t="s">
        <v>1020</v>
      </c>
      <c r="D586">
        <v>52</v>
      </c>
      <c r="E586">
        <v>20</v>
      </c>
    </row>
    <row r="587" spans="1:5" x14ac:dyDescent="0.25">
      <c r="A587">
        <v>51020130</v>
      </c>
      <c r="B587" s="34" t="s">
        <v>445</v>
      </c>
      <c r="C587" s="34" t="s">
        <v>1021</v>
      </c>
      <c r="D587">
        <v>52</v>
      </c>
      <c r="E587">
        <v>20</v>
      </c>
    </row>
    <row r="588" spans="1:5" x14ac:dyDescent="0.25">
      <c r="A588">
        <v>51020131</v>
      </c>
      <c r="B588" s="34" t="s">
        <v>445</v>
      </c>
      <c r="C588" s="34" t="s">
        <v>1022</v>
      </c>
      <c r="D588">
        <v>52</v>
      </c>
      <c r="E588">
        <v>20</v>
      </c>
    </row>
    <row r="589" spans="1:5" x14ac:dyDescent="0.25">
      <c r="A589">
        <v>51020132</v>
      </c>
      <c r="B589" s="34" t="s">
        <v>445</v>
      </c>
      <c r="C589" s="34" t="s">
        <v>390</v>
      </c>
      <c r="D589">
        <v>52</v>
      </c>
      <c r="E589">
        <v>20</v>
      </c>
    </row>
    <row r="590" spans="1:5" x14ac:dyDescent="0.25">
      <c r="A590">
        <v>51020133</v>
      </c>
      <c r="B590" s="34" t="s">
        <v>445</v>
      </c>
      <c r="C590" s="34" t="s">
        <v>1023</v>
      </c>
      <c r="E590">
        <v>20</v>
      </c>
    </row>
    <row r="591" spans="1:5" x14ac:dyDescent="0.25">
      <c r="A591">
        <v>51020134</v>
      </c>
      <c r="B591" s="34" t="s">
        <v>445</v>
      </c>
      <c r="C591" s="34" t="s">
        <v>1024</v>
      </c>
      <c r="E591">
        <v>20</v>
      </c>
    </row>
    <row r="592" spans="1:5" x14ac:dyDescent="0.25">
      <c r="A592">
        <v>510202</v>
      </c>
      <c r="B592" s="34" t="s">
        <v>440</v>
      </c>
      <c r="C592" s="34" t="s">
        <v>1025</v>
      </c>
      <c r="D592">
        <v>52</v>
      </c>
      <c r="E592">
        <v>20</v>
      </c>
    </row>
    <row r="593" spans="1:5" x14ac:dyDescent="0.25">
      <c r="A593">
        <v>51020203</v>
      </c>
      <c r="B593" s="34" t="s">
        <v>445</v>
      </c>
      <c r="C593" s="34" t="s">
        <v>1026</v>
      </c>
      <c r="D593">
        <v>52</v>
      </c>
      <c r="E593">
        <v>20</v>
      </c>
    </row>
    <row r="594" spans="1:5" x14ac:dyDescent="0.25">
      <c r="A594">
        <v>51020206</v>
      </c>
      <c r="B594" s="34" t="s">
        <v>445</v>
      </c>
      <c r="C594" s="34" t="s">
        <v>1027</v>
      </c>
      <c r="D594">
        <v>52</v>
      </c>
      <c r="E594">
        <v>20</v>
      </c>
    </row>
    <row r="595" spans="1:5" x14ac:dyDescent="0.25">
      <c r="A595">
        <v>51020208</v>
      </c>
      <c r="B595" s="34" t="s">
        <v>445</v>
      </c>
      <c r="C595" s="34" t="s">
        <v>1028</v>
      </c>
      <c r="D595">
        <v>52</v>
      </c>
      <c r="E595">
        <v>20</v>
      </c>
    </row>
    <row r="596" spans="1:5" x14ac:dyDescent="0.25">
      <c r="A596">
        <v>51020209</v>
      </c>
      <c r="B596" s="34" t="s">
        <v>445</v>
      </c>
      <c r="C596" s="34" t="s">
        <v>1029</v>
      </c>
      <c r="D596">
        <v>52</v>
      </c>
      <c r="E596">
        <v>20</v>
      </c>
    </row>
    <row r="597" spans="1:5" x14ac:dyDescent="0.25">
      <c r="A597">
        <v>51020210</v>
      </c>
      <c r="B597" s="34" t="s">
        <v>445</v>
      </c>
      <c r="C597" s="34" t="s">
        <v>1030</v>
      </c>
      <c r="D597">
        <v>52</v>
      </c>
      <c r="E597">
        <v>20</v>
      </c>
    </row>
    <row r="598" spans="1:5" x14ac:dyDescent="0.25">
      <c r="A598">
        <v>51020211</v>
      </c>
      <c r="B598" s="34" t="s">
        <v>445</v>
      </c>
      <c r="C598" s="34" t="s">
        <v>1031</v>
      </c>
      <c r="D598">
        <v>52</v>
      </c>
      <c r="E598">
        <v>20</v>
      </c>
    </row>
    <row r="599" spans="1:5" x14ac:dyDescent="0.25">
      <c r="A599">
        <v>51020213</v>
      </c>
      <c r="B599" s="34" t="s">
        <v>445</v>
      </c>
      <c r="C599" s="34" t="s">
        <v>1032</v>
      </c>
      <c r="D599">
        <v>52</v>
      </c>
      <c r="E599">
        <v>20</v>
      </c>
    </row>
    <row r="600" spans="1:5" x14ac:dyDescent="0.25">
      <c r="A600">
        <v>51020214</v>
      </c>
      <c r="B600" s="34" t="s">
        <v>445</v>
      </c>
      <c r="C600" s="34" t="s">
        <v>1033</v>
      </c>
      <c r="D600">
        <v>52</v>
      </c>
      <c r="E600">
        <v>20</v>
      </c>
    </row>
    <row r="601" spans="1:5" x14ac:dyDescent="0.25">
      <c r="A601">
        <v>51020215</v>
      </c>
      <c r="B601" s="34" t="s">
        <v>445</v>
      </c>
      <c r="C601" s="34" t="s">
        <v>1034</v>
      </c>
      <c r="D601">
        <v>52</v>
      </c>
      <c r="E601">
        <v>20</v>
      </c>
    </row>
    <row r="602" spans="1:5" x14ac:dyDescent="0.25">
      <c r="A602">
        <v>51020216</v>
      </c>
      <c r="B602" s="34" t="s">
        <v>445</v>
      </c>
      <c r="C602" s="34" t="s">
        <v>1035</v>
      </c>
      <c r="D602">
        <v>52</v>
      </c>
      <c r="E602">
        <v>20</v>
      </c>
    </row>
    <row r="603" spans="1:5" x14ac:dyDescent="0.25">
      <c r="A603">
        <v>51020217</v>
      </c>
      <c r="B603" s="34" t="s">
        <v>445</v>
      </c>
      <c r="C603" s="34" t="s">
        <v>1036</v>
      </c>
      <c r="D603">
        <v>52</v>
      </c>
      <c r="E603">
        <v>20</v>
      </c>
    </row>
    <row r="604" spans="1:5" x14ac:dyDescent="0.25">
      <c r="A604">
        <v>51020218</v>
      </c>
      <c r="B604" s="34" t="s">
        <v>445</v>
      </c>
      <c r="C604" s="34" t="s">
        <v>1037</v>
      </c>
      <c r="D604">
        <v>52</v>
      </c>
      <c r="E604">
        <v>20</v>
      </c>
    </row>
    <row r="605" spans="1:5" x14ac:dyDescent="0.25">
      <c r="A605">
        <v>51020219</v>
      </c>
      <c r="B605" s="34" t="s">
        <v>445</v>
      </c>
      <c r="C605" s="34" t="s">
        <v>1038</v>
      </c>
      <c r="D605">
        <v>52</v>
      </c>
      <c r="E605">
        <v>20</v>
      </c>
    </row>
    <row r="606" spans="1:5" x14ac:dyDescent="0.25">
      <c r="A606">
        <v>51020221</v>
      </c>
      <c r="B606" s="34" t="s">
        <v>445</v>
      </c>
      <c r="C606" s="34" t="s">
        <v>1039</v>
      </c>
      <c r="D606">
        <v>52</v>
      </c>
      <c r="E606">
        <v>20</v>
      </c>
    </row>
    <row r="607" spans="1:5" x14ac:dyDescent="0.25">
      <c r="A607">
        <v>51020222</v>
      </c>
      <c r="B607" s="34" t="s">
        <v>445</v>
      </c>
      <c r="C607" s="34" t="s">
        <v>1040</v>
      </c>
      <c r="D607">
        <v>52</v>
      </c>
      <c r="E607">
        <v>20</v>
      </c>
    </row>
    <row r="608" spans="1:5" x14ac:dyDescent="0.25">
      <c r="A608">
        <v>51020224</v>
      </c>
      <c r="B608" s="34" t="s">
        <v>445</v>
      </c>
      <c r="C608" s="34" t="s">
        <v>1041</v>
      </c>
      <c r="D608">
        <v>52</v>
      </c>
      <c r="E608">
        <v>20</v>
      </c>
    </row>
    <row r="609" spans="1:5" x14ac:dyDescent="0.25">
      <c r="A609">
        <v>51020225</v>
      </c>
      <c r="B609" s="34" t="s">
        <v>445</v>
      </c>
      <c r="C609" s="34" t="s">
        <v>1042</v>
      </c>
      <c r="D609">
        <v>52</v>
      </c>
      <c r="E609">
        <v>20</v>
      </c>
    </row>
    <row r="610" spans="1:5" x14ac:dyDescent="0.25">
      <c r="A610">
        <v>51020226</v>
      </c>
      <c r="B610" s="34" t="s">
        <v>445</v>
      </c>
      <c r="C610" s="34" t="s">
        <v>1043</v>
      </c>
      <c r="D610">
        <v>52</v>
      </c>
      <c r="E610">
        <v>20</v>
      </c>
    </row>
    <row r="611" spans="1:5" x14ac:dyDescent="0.25">
      <c r="A611">
        <v>51020228</v>
      </c>
      <c r="B611" s="34" t="s">
        <v>445</v>
      </c>
      <c r="C611" s="34" t="s">
        <v>1044</v>
      </c>
      <c r="D611">
        <v>52</v>
      </c>
      <c r="E611">
        <v>20</v>
      </c>
    </row>
    <row r="612" spans="1:5" x14ac:dyDescent="0.25">
      <c r="A612">
        <v>51020230</v>
      </c>
      <c r="B612" s="34" t="s">
        <v>445</v>
      </c>
      <c r="C612" s="34" t="s">
        <v>1045</v>
      </c>
      <c r="D612">
        <v>52</v>
      </c>
      <c r="E612">
        <v>20</v>
      </c>
    </row>
    <row r="613" spans="1:5" x14ac:dyDescent="0.25">
      <c r="A613">
        <v>51020231</v>
      </c>
      <c r="B613" s="34" t="s">
        <v>445</v>
      </c>
      <c r="C613" s="34" t="s">
        <v>1046</v>
      </c>
      <c r="D613">
        <v>52</v>
      </c>
      <c r="E613">
        <v>20</v>
      </c>
    </row>
    <row r="614" spans="1:5" x14ac:dyDescent="0.25">
      <c r="A614">
        <v>51020233</v>
      </c>
      <c r="B614" s="34" t="s">
        <v>445</v>
      </c>
      <c r="C614" s="34" t="s">
        <v>1047</v>
      </c>
      <c r="E614">
        <v>20</v>
      </c>
    </row>
    <row r="615" spans="1:5" x14ac:dyDescent="0.25">
      <c r="A615">
        <v>51020235</v>
      </c>
      <c r="B615" s="34" t="s">
        <v>445</v>
      </c>
      <c r="C615" s="34" t="s">
        <v>1048</v>
      </c>
      <c r="E615">
        <v>20</v>
      </c>
    </row>
    <row r="616" spans="1:5" x14ac:dyDescent="0.25">
      <c r="A616">
        <v>510203</v>
      </c>
      <c r="B616" s="34" t="s">
        <v>440</v>
      </c>
      <c r="C616" s="34" t="s">
        <v>1049</v>
      </c>
      <c r="D616">
        <v>52</v>
      </c>
      <c r="E616">
        <v>20</v>
      </c>
    </row>
    <row r="617" spans="1:5" x14ac:dyDescent="0.25">
      <c r="A617">
        <v>51020303</v>
      </c>
      <c r="B617" s="34" t="s">
        <v>445</v>
      </c>
      <c r="C617" s="34" t="s">
        <v>452</v>
      </c>
      <c r="D617">
        <v>52</v>
      </c>
      <c r="E617">
        <v>20</v>
      </c>
    </row>
    <row r="618" spans="1:5" x14ac:dyDescent="0.25">
      <c r="A618">
        <v>51020306</v>
      </c>
      <c r="B618" s="34" t="s">
        <v>445</v>
      </c>
      <c r="C618" s="34" t="s">
        <v>1050</v>
      </c>
      <c r="D618">
        <v>52</v>
      </c>
      <c r="E618">
        <v>20</v>
      </c>
    </row>
    <row r="619" spans="1:5" x14ac:dyDescent="0.25">
      <c r="A619">
        <v>51020308</v>
      </c>
      <c r="B619" s="34" t="s">
        <v>445</v>
      </c>
      <c r="C619" s="34" t="s">
        <v>1051</v>
      </c>
      <c r="D619">
        <v>52</v>
      </c>
      <c r="E619">
        <v>20</v>
      </c>
    </row>
    <row r="620" spans="1:5" x14ac:dyDescent="0.25">
      <c r="A620">
        <v>51020309</v>
      </c>
      <c r="B620" s="34" t="s">
        <v>445</v>
      </c>
      <c r="C620" s="34" t="s">
        <v>1052</v>
      </c>
      <c r="D620">
        <v>52</v>
      </c>
      <c r="E620">
        <v>20</v>
      </c>
    </row>
    <row r="621" spans="1:5" x14ac:dyDescent="0.25">
      <c r="A621">
        <v>51020310</v>
      </c>
      <c r="B621" s="34" t="s">
        <v>445</v>
      </c>
      <c r="C621" s="34" t="s">
        <v>1053</v>
      </c>
      <c r="D621">
        <v>52</v>
      </c>
      <c r="E621">
        <v>20</v>
      </c>
    </row>
    <row r="622" spans="1:5" x14ac:dyDescent="0.25">
      <c r="A622">
        <v>51020311</v>
      </c>
      <c r="B622" s="34" t="s">
        <v>445</v>
      </c>
      <c r="C622" s="34" t="s">
        <v>1054</v>
      </c>
      <c r="D622">
        <v>52</v>
      </c>
      <c r="E622">
        <v>20</v>
      </c>
    </row>
    <row r="623" spans="1:5" x14ac:dyDescent="0.25">
      <c r="A623">
        <v>51020313</v>
      </c>
      <c r="B623" s="34" t="s">
        <v>445</v>
      </c>
      <c r="C623" s="34" t="s">
        <v>1055</v>
      </c>
      <c r="D623">
        <v>52</v>
      </c>
      <c r="E623">
        <v>20</v>
      </c>
    </row>
    <row r="624" spans="1:5" x14ac:dyDescent="0.25">
      <c r="A624">
        <v>51020314</v>
      </c>
      <c r="B624" s="34" t="s">
        <v>445</v>
      </c>
      <c r="C624" s="34" t="s">
        <v>1056</v>
      </c>
      <c r="D624">
        <v>52</v>
      </c>
      <c r="E624">
        <v>20</v>
      </c>
    </row>
    <row r="625" spans="1:5" x14ac:dyDescent="0.25">
      <c r="A625">
        <v>51020315</v>
      </c>
      <c r="B625" s="34" t="s">
        <v>445</v>
      </c>
      <c r="C625" s="34" t="s">
        <v>1057</v>
      </c>
      <c r="D625">
        <v>52</v>
      </c>
      <c r="E625">
        <v>20</v>
      </c>
    </row>
    <row r="626" spans="1:5" x14ac:dyDescent="0.25">
      <c r="A626">
        <v>51020316</v>
      </c>
      <c r="B626" s="34" t="s">
        <v>445</v>
      </c>
      <c r="C626" s="34" t="s">
        <v>1058</v>
      </c>
      <c r="D626">
        <v>52</v>
      </c>
      <c r="E626">
        <v>20</v>
      </c>
    </row>
    <row r="627" spans="1:5" x14ac:dyDescent="0.25">
      <c r="A627">
        <v>51020317</v>
      </c>
      <c r="B627" s="34" t="s">
        <v>445</v>
      </c>
      <c r="C627" s="34" t="s">
        <v>1059</v>
      </c>
      <c r="D627">
        <v>52</v>
      </c>
      <c r="E627">
        <v>20</v>
      </c>
    </row>
    <row r="628" spans="1:5" x14ac:dyDescent="0.25">
      <c r="A628">
        <v>51020318</v>
      </c>
      <c r="B628" s="34" t="s">
        <v>445</v>
      </c>
      <c r="C628" s="34" t="s">
        <v>1060</v>
      </c>
      <c r="D628">
        <v>52</v>
      </c>
      <c r="E628">
        <v>20</v>
      </c>
    </row>
    <row r="629" spans="1:5" x14ac:dyDescent="0.25">
      <c r="A629">
        <v>51020319</v>
      </c>
      <c r="B629" s="34" t="s">
        <v>445</v>
      </c>
      <c r="C629" s="34" t="s">
        <v>1061</v>
      </c>
      <c r="D629">
        <v>52</v>
      </c>
      <c r="E629">
        <v>20</v>
      </c>
    </row>
    <row r="630" spans="1:5" x14ac:dyDescent="0.25">
      <c r="A630">
        <v>51020321</v>
      </c>
      <c r="B630" s="34" t="s">
        <v>445</v>
      </c>
      <c r="C630" s="34" t="s">
        <v>1062</v>
      </c>
      <c r="D630">
        <v>52</v>
      </c>
      <c r="E630">
        <v>20</v>
      </c>
    </row>
    <row r="631" spans="1:5" x14ac:dyDescent="0.25">
      <c r="A631">
        <v>51020322</v>
      </c>
      <c r="B631" s="34" t="s">
        <v>445</v>
      </c>
      <c r="C631" s="34" t="s">
        <v>1063</v>
      </c>
      <c r="D631">
        <v>52</v>
      </c>
      <c r="E631">
        <v>20</v>
      </c>
    </row>
    <row r="632" spans="1:5" x14ac:dyDescent="0.25">
      <c r="A632">
        <v>51020324</v>
      </c>
      <c r="B632" s="34" t="s">
        <v>445</v>
      </c>
      <c r="C632" s="34" t="s">
        <v>1064</v>
      </c>
      <c r="D632">
        <v>52</v>
      </c>
      <c r="E632">
        <v>20</v>
      </c>
    </row>
    <row r="633" spans="1:5" x14ac:dyDescent="0.25">
      <c r="A633">
        <v>51020325</v>
      </c>
      <c r="B633" s="34" t="s">
        <v>445</v>
      </c>
      <c r="C633" s="34" t="s">
        <v>1065</v>
      </c>
      <c r="D633">
        <v>52</v>
      </c>
      <c r="E633">
        <v>20</v>
      </c>
    </row>
    <row r="634" spans="1:5" x14ac:dyDescent="0.25">
      <c r="A634">
        <v>51020326</v>
      </c>
      <c r="B634" s="34" t="s">
        <v>445</v>
      </c>
      <c r="C634" s="34" t="s">
        <v>1066</v>
      </c>
      <c r="D634">
        <v>52</v>
      </c>
      <c r="E634">
        <v>20</v>
      </c>
    </row>
    <row r="635" spans="1:5" x14ac:dyDescent="0.25">
      <c r="A635">
        <v>51020328</v>
      </c>
      <c r="B635" s="34" t="s">
        <v>445</v>
      </c>
      <c r="C635" s="34" t="s">
        <v>1067</v>
      </c>
      <c r="D635">
        <v>52</v>
      </c>
      <c r="E635">
        <v>20</v>
      </c>
    </row>
    <row r="636" spans="1:5" x14ac:dyDescent="0.25">
      <c r="A636">
        <v>51020330</v>
      </c>
      <c r="B636" s="34" t="s">
        <v>445</v>
      </c>
      <c r="C636" s="34" t="s">
        <v>1068</v>
      </c>
      <c r="D636">
        <v>52</v>
      </c>
      <c r="E636">
        <v>20</v>
      </c>
    </row>
    <row r="637" spans="1:5" x14ac:dyDescent="0.25">
      <c r="A637">
        <v>51020331</v>
      </c>
      <c r="B637" s="34" t="s">
        <v>445</v>
      </c>
      <c r="C637" s="34" t="s">
        <v>1069</v>
      </c>
      <c r="D637">
        <v>52</v>
      </c>
      <c r="E637">
        <v>20</v>
      </c>
    </row>
    <row r="638" spans="1:5" x14ac:dyDescent="0.25">
      <c r="A638">
        <v>51020333</v>
      </c>
      <c r="B638" s="34" t="s">
        <v>445</v>
      </c>
      <c r="C638" s="34" t="s">
        <v>1047</v>
      </c>
      <c r="E638">
        <v>20</v>
      </c>
    </row>
    <row r="639" spans="1:5" x14ac:dyDescent="0.25">
      <c r="A639">
        <v>510204</v>
      </c>
      <c r="B639" s="34" t="s">
        <v>440</v>
      </c>
      <c r="C639" s="34" t="s">
        <v>1070</v>
      </c>
      <c r="D639">
        <v>52</v>
      </c>
      <c r="E639">
        <v>20</v>
      </c>
    </row>
    <row r="640" spans="1:5" x14ac:dyDescent="0.25">
      <c r="A640">
        <v>51020403</v>
      </c>
      <c r="B640" s="34" t="s">
        <v>445</v>
      </c>
      <c r="C640" s="34" t="s">
        <v>453</v>
      </c>
      <c r="D640">
        <v>52</v>
      </c>
      <c r="E640">
        <v>20</v>
      </c>
    </row>
    <row r="641" spans="1:5" x14ac:dyDescent="0.25">
      <c r="A641">
        <v>51020406</v>
      </c>
      <c r="B641" s="34" t="s">
        <v>445</v>
      </c>
      <c r="C641" s="34" t="s">
        <v>1071</v>
      </c>
      <c r="D641">
        <v>52</v>
      </c>
      <c r="E641">
        <v>20</v>
      </c>
    </row>
    <row r="642" spans="1:5" x14ac:dyDescent="0.25">
      <c r="A642">
        <v>51020408</v>
      </c>
      <c r="B642" s="34" t="s">
        <v>445</v>
      </c>
      <c r="C642" s="34" t="s">
        <v>1072</v>
      </c>
      <c r="D642">
        <v>52</v>
      </c>
      <c r="E642">
        <v>20</v>
      </c>
    </row>
    <row r="643" spans="1:5" x14ac:dyDescent="0.25">
      <c r="A643">
        <v>51020409</v>
      </c>
      <c r="B643" s="34" t="s">
        <v>445</v>
      </c>
      <c r="C643" s="34" t="s">
        <v>1073</v>
      </c>
      <c r="D643">
        <v>52</v>
      </c>
      <c r="E643">
        <v>20</v>
      </c>
    </row>
    <row r="644" spans="1:5" x14ac:dyDescent="0.25">
      <c r="A644">
        <v>51020410</v>
      </c>
      <c r="B644" s="34" t="s">
        <v>445</v>
      </c>
      <c r="C644" s="34" t="s">
        <v>1074</v>
      </c>
      <c r="D644">
        <v>52</v>
      </c>
      <c r="E644">
        <v>20</v>
      </c>
    </row>
    <row r="645" spans="1:5" x14ac:dyDescent="0.25">
      <c r="A645">
        <v>51020411</v>
      </c>
      <c r="B645" s="34" t="s">
        <v>445</v>
      </c>
      <c r="C645" s="34" t="s">
        <v>1075</v>
      </c>
      <c r="D645">
        <v>52</v>
      </c>
      <c r="E645">
        <v>20</v>
      </c>
    </row>
    <row r="646" spans="1:5" x14ac:dyDescent="0.25">
      <c r="A646">
        <v>51020413</v>
      </c>
      <c r="B646" s="34" t="s">
        <v>445</v>
      </c>
      <c r="C646" s="34" t="s">
        <v>1076</v>
      </c>
      <c r="D646">
        <v>52</v>
      </c>
      <c r="E646">
        <v>20</v>
      </c>
    </row>
    <row r="647" spans="1:5" x14ac:dyDescent="0.25">
      <c r="A647">
        <v>51020414</v>
      </c>
      <c r="B647" s="34" t="s">
        <v>445</v>
      </c>
      <c r="C647" s="34" t="s">
        <v>1077</v>
      </c>
      <c r="D647">
        <v>52</v>
      </c>
      <c r="E647">
        <v>20</v>
      </c>
    </row>
    <row r="648" spans="1:5" x14ac:dyDescent="0.25">
      <c r="A648">
        <v>51020415</v>
      </c>
      <c r="B648" s="34" t="s">
        <v>445</v>
      </c>
      <c r="C648" s="34" t="s">
        <v>1078</v>
      </c>
      <c r="D648">
        <v>52</v>
      </c>
      <c r="E648">
        <v>20</v>
      </c>
    </row>
    <row r="649" spans="1:5" x14ac:dyDescent="0.25">
      <c r="A649">
        <v>51020416</v>
      </c>
      <c r="B649" s="34" t="s">
        <v>445</v>
      </c>
      <c r="C649" s="34" t="s">
        <v>1079</v>
      </c>
      <c r="D649">
        <v>52</v>
      </c>
      <c r="E649">
        <v>20</v>
      </c>
    </row>
    <row r="650" spans="1:5" x14ac:dyDescent="0.25">
      <c r="A650">
        <v>51020417</v>
      </c>
      <c r="B650" s="34" t="s">
        <v>445</v>
      </c>
      <c r="C650" s="34" t="s">
        <v>1080</v>
      </c>
      <c r="D650">
        <v>52</v>
      </c>
      <c r="E650">
        <v>20</v>
      </c>
    </row>
    <row r="651" spans="1:5" x14ac:dyDescent="0.25">
      <c r="A651">
        <v>51020418</v>
      </c>
      <c r="B651" s="34" t="s">
        <v>445</v>
      </c>
      <c r="C651" s="34" t="s">
        <v>1081</v>
      </c>
      <c r="D651">
        <v>52</v>
      </c>
      <c r="E651">
        <v>20</v>
      </c>
    </row>
    <row r="652" spans="1:5" x14ac:dyDescent="0.25">
      <c r="A652">
        <v>51020419</v>
      </c>
      <c r="B652" s="34" t="s">
        <v>445</v>
      </c>
      <c r="C652" s="34" t="s">
        <v>1082</v>
      </c>
      <c r="D652">
        <v>52</v>
      </c>
      <c r="E652">
        <v>20</v>
      </c>
    </row>
    <row r="653" spans="1:5" x14ac:dyDescent="0.25">
      <c r="A653">
        <v>51020421</v>
      </c>
      <c r="B653" s="34" t="s">
        <v>445</v>
      </c>
      <c r="C653" s="34" t="s">
        <v>1083</v>
      </c>
      <c r="D653">
        <v>52</v>
      </c>
      <c r="E653">
        <v>20</v>
      </c>
    </row>
    <row r="654" spans="1:5" x14ac:dyDescent="0.25">
      <c r="A654">
        <v>51020422</v>
      </c>
      <c r="B654" s="34" t="s">
        <v>445</v>
      </c>
      <c r="C654" s="34" t="s">
        <v>1084</v>
      </c>
      <c r="D654">
        <v>52</v>
      </c>
      <c r="E654">
        <v>20</v>
      </c>
    </row>
    <row r="655" spans="1:5" x14ac:dyDescent="0.25">
      <c r="A655">
        <v>51020424</v>
      </c>
      <c r="B655" s="34" t="s">
        <v>445</v>
      </c>
      <c r="C655" s="34" t="s">
        <v>1085</v>
      </c>
      <c r="D655">
        <v>52</v>
      </c>
      <c r="E655">
        <v>20</v>
      </c>
    </row>
    <row r="656" spans="1:5" x14ac:dyDescent="0.25">
      <c r="A656">
        <v>51020425</v>
      </c>
      <c r="B656" s="34" t="s">
        <v>445</v>
      </c>
      <c r="C656" s="34" t="s">
        <v>1086</v>
      </c>
      <c r="D656">
        <v>52</v>
      </c>
      <c r="E656">
        <v>20</v>
      </c>
    </row>
    <row r="657" spans="1:5" x14ac:dyDescent="0.25">
      <c r="A657">
        <v>51020426</v>
      </c>
      <c r="B657" s="34" t="s">
        <v>445</v>
      </c>
      <c r="C657" s="34" t="s">
        <v>1087</v>
      </c>
      <c r="D657">
        <v>52</v>
      </c>
      <c r="E657">
        <v>20</v>
      </c>
    </row>
    <row r="658" spans="1:5" x14ac:dyDescent="0.25">
      <c r="A658">
        <v>51020428</v>
      </c>
      <c r="B658" s="34" t="s">
        <v>445</v>
      </c>
      <c r="C658" s="34" t="s">
        <v>1088</v>
      </c>
      <c r="D658">
        <v>52</v>
      </c>
      <c r="E658">
        <v>20</v>
      </c>
    </row>
    <row r="659" spans="1:5" x14ac:dyDescent="0.25">
      <c r="A659">
        <v>51020430</v>
      </c>
      <c r="B659" s="34" t="s">
        <v>445</v>
      </c>
      <c r="C659" s="34" t="s">
        <v>1089</v>
      </c>
      <c r="D659">
        <v>52</v>
      </c>
      <c r="E659">
        <v>20</v>
      </c>
    </row>
    <row r="660" spans="1:5" x14ac:dyDescent="0.25">
      <c r="A660">
        <v>51020431</v>
      </c>
      <c r="B660" s="34" t="s">
        <v>445</v>
      </c>
      <c r="C660" s="34" t="s">
        <v>1090</v>
      </c>
      <c r="D660">
        <v>52</v>
      </c>
      <c r="E660">
        <v>20</v>
      </c>
    </row>
    <row r="661" spans="1:5" x14ac:dyDescent="0.25">
      <c r="A661">
        <v>51020433</v>
      </c>
      <c r="B661" s="34" t="s">
        <v>445</v>
      </c>
      <c r="C661" s="34" t="s">
        <v>1023</v>
      </c>
      <c r="E661">
        <v>20</v>
      </c>
    </row>
    <row r="662" spans="1:5" x14ac:dyDescent="0.25">
      <c r="A662">
        <v>510205</v>
      </c>
      <c r="B662" s="34" t="s">
        <v>440</v>
      </c>
      <c r="C662" s="34" t="s">
        <v>1091</v>
      </c>
      <c r="D662">
        <v>52</v>
      </c>
      <c r="E662">
        <v>20</v>
      </c>
    </row>
    <row r="663" spans="1:5" x14ac:dyDescent="0.25">
      <c r="A663">
        <v>51020503</v>
      </c>
      <c r="B663" s="34" t="s">
        <v>445</v>
      </c>
      <c r="C663" s="34" t="s">
        <v>454</v>
      </c>
      <c r="D663">
        <v>52</v>
      </c>
      <c r="E663">
        <v>20</v>
      </c>
    </row>
    <row r="664" spans="1:5" x14ac:dyDescent="0.25">
      <c r="A664">
        <v>51020506</v>
      </c>
      <c r="B664" s="34" t="s">
        <v>445</v>
      </c>
      <c r="C664" s="34" t="s">
        <v>1092</v>
      </c>
      <c r="D664">
        <v>52</v>
      </c>
      <c r="E664">
        <v>20</v>
      </c>
    </row>
    <row r="665" spans="1:5" x14ac:dyDescent="0.25">
      <c r="A665">
        <v>51020508</v>
      </c>
      <c r="B665" s="34" t="s">
        <v>445</v>
      </c>
      <c r="C665" s="34" t="s">
        <v>1093</v>
      </c>
      <c r="D665">
        <v>52</v>
      </c>
      <c r="E665">
        <v>20</v>
      </c>
    </row>
    <row r="666" spans="1:5" x14ac:dyDescent="0.25">
      <c r="A666">
        <v>51020509</v>
      </c>
      <c r="B666" s="34" t="s">
        <v>445</v>
      </c>
      <c r="C666" s="34" t="s">
        <v>1094</v>
      </c>
      <c r="D666">
        <v>52</v>
      </c>
      <c r="E666">
        <v>20</v>
      </c>
    </row>
    <row r="667" spans="1:5" x14ac:dyDescent="0.25">
      <c r="A667">
        <v>51020510</v>
      </c>
      <c r="B667" s="34" t="s">
        <v>445</v>
      </c>
      <c r="C667" s="34" t="s">
        <v>1095</v>
      </c>
      <c r="D667">
        <v>52</v>
      </c>
      <c r="E667">
        <v>20</v>
      </c>
    </row>
    <row r="668" spans="1:5" x14ac:dyDescent="0.25">
      <c r="A668">
        <v>51020511</v>
      </c>
      <c r="B668" s="34" t="s">
        <v>445</v>
      </c>
      <c r="C668" s="34" t="s">
        <v>1096</v>
      </c>
      <c r="D668">
        <v>52</v>
      </c>
      <c r="E668">
        <v>20</v>
      </c>
    </row>
    <row r="669" spans="1:5" x14ac:dyDescent="0.25">
      <c r="A669">
        <v>51020513</v>
      </c>
      <c r="B669" s="34" t="s">
        <v>445</v>
      </c>
      <c r="C669" s="34" t="s">
        <v>1097</v>
      </c>
      <c r="D669">
        <v>52</v>
      </c>
      <c r="E669">
        <v>20</v>
      </c>
    </row>
    <row r="670" spans="1:5" x14ac:dyDescent="0.25">
      <c r="A670">
        <v>51020514</v>
      </c>
      <c r="B670" s="34" t="s">
        <v>445</v>
      </c>
      <c r="C670" s="34" t="s">
        <v>1098</v>
      </c>
      <c r="D670">
        <v>52</v>
      </c>
      <c r="E670">
        <v>20</v>
      </c>
    </row>
    <row r="671" spans="1:5" x14ac:dyDescent="0.25">
      <c r="A671">
        <v>51020515</v>
      </c>
      <c r="B671" s="34" t="s">
        <v>445</v>
      </c>
      <c r="C671" s="34" t="s">
        <v>1099</v>
      </c>
      <c r="D671">
        <v>52</v>
      </c>
      <c r="E671">
        <v>20</v>
      </c>
    </row>
    <row r="672" spans="1:5" x14ac:dyDescent="0.25">
      <c r="A672">
        <v>51020516</v>
      </c>
      <c r="B672" s="34" t="s">
        <v>445</v>
      </c>
      <c r="C672" s="34" t="s">
        <v>1100</v>
      </c>
      <c r="D672">
        <v>52</v>
      </c>
      <c r="E672">
        <v>20</v>
      </c>
    </row>
    <row r="673" spans="1:5" x14ac:dyDescent="0.25">
      <c r="A673">
        <v>51020517</v>
      </c>
      <c r="B673" s="34" t="s">
        <v>445</v>
      </c>
      <c r="C673" s="34" t="s">
        <v>1101</v>
      </c>
      <c r="D673">
        <v>52</v>
      </c>
      <c r="E673">
        <v>20</v>
      </c>
    </row>
    <row r="674" spans="1:5" x14ac:dyDescent="0.25">
      <c r="A674">
        <v>51020518</v>
      </c>
      <c r="B674" s="34" t="s">
        <v>445</v>
      </c>
      <c r="C674" s="34" t="s">
        <v>1102</v>
      </c>
      <c r="D674">
        <v>52</v>
      </c>
      <c r="E674">
        <v>20</v>
      </c>
    </row>
    <row r="675" spans="1:5" x14ac:dyDescent="0.25">
      <c r="A675">
        <v>51020519</v>
      </c>
      <c r="B675" s="34" t="s">
        <v>445</v>
      </c>
      <c r="C675" s="34" t="s">
        <v>1103</v>
      </c>
      <c r="D675">
        <v>52</v>
      </c>
      <c r="E675">
        <v>20</v>
      </c>
    </row>
    <row r="676" spans="1:5" x14ac:dyDescent="0.25">
      <c r="A676">
        <v>51020521</v>
      </c>
      <c r="B676" s="34" t="s">
        <v>445</v>
      </c>
      <c r="C676" s="34" t="s">
        <v>1104</v>
      </c>
      <c r="D676">
        <v>52</v>
      </c>
      <c r="E676">
        <v>20</v>
      </c>
    </row>
    <row r="677" spans="1:5" x14ac:dyDescent="0.25">
      <c r="A677">
        <v>51020522</v>
      </c>
      <c r="B677" s="34" t="s">
        <v>445</v>
      </c>
      <c r="C677" s="34" t="s">
        <v>1105</v>
      </c>
      <c r="D677">
        <v>52</v>
      </c>
      <c r="E677">
        <v>20</v>
      </c>
    </row>
    <row r="678" spans="1:5" x14ac:dyDescent="0.25">
      <c r="A678">
        <v>51020524</v>
      </c>
      <c r="B678" s="34" t="s">
        <v>445</v>
      </c>
      <c r="C678" s="34" t="s">
        <v>1106</v>
      </c>
      <c r="D678">
        <v>52</v>
      </c>
      <c r="E678">
        <v>20</v>
      </c>
    </row>
    <row r="679" spans="1:5" x14ac:dyDescent="0.25">
      <c r="A679">
        <v>51020525</v>
      </c>
      <c r="B679" s="34" t="s">
        <v>445</v>
      </c>
      <c r="C679" s="34" t="s">
        <v>1107</v>
      </c>
      <c r="D679">
        <v>52</v>
      </c>
      <c r="E679">
        <v>20</v>
      </c>
    </row>
    <row r="680" spans="1:5" x14ac:dyDescent="0.25">
      <c r="A680">
        <v>51020526</v>
      </c>
      <c r="B680" s="34" t="s">
        <v>445</v>
      </c>
      <c r="C680" s="34" t="s">
        <v>1108</v>
      </c>
      <c r="D680">
        <v>52</v>
      </c>
      <c r="E680">
        <v>20</v>
      </c>
    </row>
    <row r="681" spans="1:5" x14ac:dyDescent="0.25">
      <c r="A681">
        <v>51020528</v>
      </c>
      <c r="B681" s="34" t="s">
        <v>445</v>
      </c>
      <c r="C681" s="34" t="s">
        <v>1109</v>
      </c>
      <c r="D681">
        <v>52</v>
      </c>
      <c r="E681">
        <v>20</v>
      </c>
    </row>
    <row r="682" spans="1:5" x14ac:dyDescent="0.25">
      <c r="A682">
        <v>51020530</v>
      </c>
      <c r="B682" s="34" t="s">
        <v>445</v>
      </c>
      <c r="C682" s="34" t="s">
        <v>1110</v>
      </c>
      <c r="D682">
        <v>52</v>
      </c>
      <c r="E682">
        <v>20</v>
      </c>
    </row>
    <row r="683" spans="1:5" x14ac:dyDescent="0.25">
      <c r="A683">
        <v>51020531</v>
      </c>
      <c r="B683" s="34" t="s">
        <v>445</v>
      </c>
      <c r="C683" s="34" t="s">
        <v>1111</v>
      </c>
      <c r="D683">
        <v>52</v>
      </c>
      <c r="E683">
        <v>20</v>
      </c>
    </row>
    <row r="684" spans="1:5" x14ac:dyDescent="0.25">
      <c r="A684">
        <v>51020533</v>
      </c>
      <c r="B684" s="34" t="s">
        <v>445</v>
      </c>
      <c r="C684" s="34" t="s">
        <v>1112</v>
      </c>
      <c r="E684">
        <v>20</v>
      </c>
    </row>
    <row r="685" spans="1:5" x14ac:dyDescent="0.25">
      <c r="A685">
        <v>510206</v>
      </c>
      <c r="B685" s="34" t="s">
        <v>440</v>
      </c>
      <c r="C685" s="34" t="s">
        <v>1113</v>
      </c>
      <c r="D685">
        <v>52</v>
      </c>
      <c r="E685">
        <v>20</v>
      </c>
    </row>
    <row r="686" spans="1:5" x14ac:dyDescent="0.25">
      <c r="A686">
        <v>51020603</v>
      </c>
      <c r="B686" s="34" t="s">
        <v>445</v>
      </c>
      <c r="C686" s="34" t="s">
        <v>455</v>
      </c>
      <c r="D686">
        <v>52</v>
      </c>
      <c r="E686">
        <v>20</v>
      </c>
    </row>
    <row r="687" spans="1:5" x14ac:dyDescent="0.25">
      <c r="A687">
        <v>51020606</v>
      </c>
      <c r="B687" s="34" t="s">
        <v>445</v>
      </c>
      <c r="C687" s="34" t="s">
        <v>1114</v>
      </c>
      <c r="D687">
        <v>52</v>
      </c>
      <c r="E687">
        <v>20</v>
      </c>
    </row>
    <row r="688" spans="1:5" x14ac:dyDescent="0.25">
      <c r="A688">
        <v>51020608</v>
      </c>
      <c r="B688" s="34" t="s">
        <v>445</v>
      </c>
      <c r="C688" s="34" t="s">
        <v>1115</v>
      </c>
      <c r="D688">
        <v>52</v>
      </c>
      <c r="E688">
        <v>20</v>
      </c>
    </row>
    <row r="689" spans="1:5" x14ac:dyDescent="0.25">
      <c r="A689">
        <v>51020609</v>
      </c>
      <c r="B689" s="34" t="s">
        <v>445</v>
      </c>
      <c r="C689" s="34" t="s">
        <v>1116</v>
      </c>
      <c r="D689">
        <v>52</v>
      </c>
      <c r="E689">
        <v>20</v>
      </c>
    </row>
    <row r="690" spans="1:5" x14ac:dyDescent="0.25">
      <c r="A690">
        <v>51020610</v>
      </c>
      <c r="B690" s="34" t="s">
        <v>445</v>
      </c>
      <c r="C690" s="34" t="s">
        <v>1117</v>
      </c>
      <c r="D690">
        <v>52</v>
      </c>
      <c r="E690">
        <v>20</v>
      </c>
    </row>
    <row r="691" spans="1:5" x14ac:dyDescent="0.25">
      <c r="A691">
        <v>51020611</v>
      </c>
      <c r="B691" s="34" t="s">
        <v>445</v>
      </c>
      <c r="C691" s="34" t="s">
        <v>1118</v>
      </c>
      <c r="D691">
        <v>52</v>
      </c>
      <c r="E691">
        <v>20</v>
      </c>
    </row>
    <row r="692" spans="1:5" x14ac:dyDescent="0.25">
      <c r="A692">
        <v>51020613</v>
      </c>
      <c r="B692" s="34" t="s">
        <v>445</v>
      </c>
      <c r="C692" s="34" t="s">
        <v>1119</v>
      </c>
      <c r="D692">
        <v>52</v>
      </c>
      <c r="E692">
        <v>20</v>
      </c>
    </row>
    <row r="693" spans="1:5" x14ac:dyDescent="0.25">
      <c r="A693">
        <v>51020614</v>
      </c>
      <c r="B693" s="34" t="s">
        <v>445</v>
      </c>
      <c r="C693" s="34" t="s">
        <v>1120</v>
      </c>
      <c r="D693">
        <v>52</v>
      </c>
      <c r="E693">
        <v>20</v>
      </c>
    </row>
    <row r="694" spans="1:5" x14ac:dyDescent="0.25">
      <c r="A694">
        <v>51020615</v>
      </c>
      <c r="B694" s="34" t="s">
        <v>445</v>
      </c>
      <c r="C694" s="34" t="s">
        <v>1121</v>
      </c>
      <c r="D694">
        <v>52</v>
      </c>
      <c r="E694">
        <v>20</v>
      </c>
    </row>
    <row r="695" spans="1:5" x14ac:dyDescent="0.25">
      <c r="A695">
        <v>51020616</v>
      </c>
      <c r="B695" s="34" t="s">
        <v>445</v>
      </c>
      <c r="C695" s="34" t="s">
        <v>1122</v>
      </c>
      <c r="D695">
        <v>52</v>
      </c>
      <c r="E695">
        <v>20</v>
      </c>
    </row>
    <row r="696" spans="1:5" x14ac:dyDescent="0.25">
      <c r="A696">
        <v>51020617</v>
      </c>
      <c r="B696" s="34" t="s">
        <v>445</v>
      </c>
      <c r="C696" s="34" t="s">
        <v>1123</v>
      </c>
      <c r="D696">
        <v>52</v>
      </c>
      <c r="E696">
        <v>20</v>
      </c>
    </row>
    <row r="697" spans="1:5" x14ac:dyDescent="0.25">
      <c r="A697">
        <v>51020618</v>
      </c>
      <c r="B697" s="34" t="s">
        <v>445</v>
      </c>
      <c r="C697" s="34" t="s">
        <v>1124</v>
      </c>
      <c r="D697">
        <v>52</v>
      </c>
      <c r="E697">
        <v>20</v>
      </c>
    </row>
    <row r="698" spans="1:5" x14ac:dyDescent="0.25">
      <c r="A698">
        <v>51020619</v>
      </c>
      <c r="B698" s="34" t="s">
        <v>445</v>
      </c>
      <c r="C698" s="34" t="s">
        <v>1125</v>
      </c>
      <c r="D698">
        <v>52</v>
      </c>
      <c r="E698">
        <v>20</v>
      </c>
    </row>
    <row r="699" spans="1:5" x14ac:dyDescent="0.25">
      <c r="A699">
        <v>51020621</v>
      </c>
      <c r="B699" s="34" t="s">
        <v>445</v>
      </c>
      <c r="C699" s="34" t="s">
        <v>1083</v>
      </c>
      <c r="D699">
        <v>52</v>
      </c>
      <c r="E699">
        <v>20</v>
      </c>
    </row>
    <row r="700" spans="1:5" x14ac:dyDescent="0.25">
      <c r="A700">
        <v>51020622</v>
      </c>
      <c r="B700" s="34" t="s">
        <v>445</v>
      </c>
      <c r="C700" s="34" t="s">
        <v>1126</v>
      </c>
      <c r="D700">
        <v>52</v>
      </c>
      <c r="E700">
        <v>20</v>
      </c>
    </row>
    <row r="701" spans="1:5" x14ac:dyDescent="0.25">
      <c r="A701">
        <v>51020624</v>
      </c>
      <c r="B701" s="34" t="s">
        <v>445</v>
      </c>
      <c r="C701" s="34" t="s">
        <v>1127</v>
      </c>
      <c r="D701">
        <v>52</v>
      </c>
      <c r="E701">
        <v>20</v>
      </c>
    </row>
    <row r="702" spans="1:5" x14ac:dyDescent="0.25">
      <c r="A702">
        <v>51020625</v>
      </c>
      <c r="B702" s="34" t="s">
        <v>445</v>
      </c>
      <c r="C702" s="34" t="s">
        <v>1128</v>
      </c>
      <c r="D702">
        <v>52</v>
      </c>
      <c r="E702">
        <v>20</v>
      </c>
    </row>
    <row r="703" spans="1:5" x14ac:dyDescent="0.25">
      <c r="A703">
        <v>51020626</v>
      </c>
      <c r="B703" s="34" t="s">
        <v>445</v>
      </c>
      <c r="C703" s="34" t="s">
        <v>1129</v>
      </c>
      <c r="D703">
        <v>52</v>
      </c>
      <c r="E703">
        <v>20</v>
      </c>
    </row>
    <row r="704" spans="1:5" x14ac:dyDescent="0.25">
      <c r="A704">
        <v>51020628</v>
      </c>
      <c r="B704" s="34" t="s">
        <v>445</v>
      </c>
      <c r="C704" s="34" t="s">
        <v>1130</v>
      </c>
      <c r="D704">
        <v>52</v>
      </c>
      <c r="E704">
        <v>20</v>
      </c>
    </row>
    <row r="705" spans="1:5" x14ac:dyDescent="0.25">
      <c r="A705">
        <v>51020630</v>
      </c>
      <c r="B705" s="34" t="s">
        <v>445</v>
      </c>
      <c r="C705" s="34" t="s">
        <v>1131</v>
      </c>
      <c r="D705">
        <v>52</v>
      </c>
      <c r="E705">
        <v>20</v>
      </c>
    </row>
    <row r="706" spans="1:5" x14ac:dyDescent="0.25">
      <c r="A706">
        <v>51020631</v>
      </c>
      <c r="B706" s="34" t="s">
        <v>445</v>
      </c>
      <c r="C706" s="34" t="s">
        <v>1132</v>
      </c>
      <c r="D706">
        <v>52</v>
      </c>
      <c r="E706">
        <v>20</v>
      </c>
    </row>
    <row r="707" spans="1:5" x14ac:dyDescent="0.25">
      <c r="A707">
        <v>51020632</v>
      </c>
      <c r="B707" s="34" t="s">
        <v>445</v>
      </c>
      <c r="C707" s="34" t="s">
        <v>1133</v>
      </c>
      <c r="D707">
        <v>52</v>
      </c>
      <c r="E707">
        <v>20</v>
      </c>
    </row>
    <row r="708" spans="1:5" x14ac:dyDescent="0.25">
      <c r="A708">
        <v>51020633</v>
      </c>
      <c r="B708" s="34" t="s">
        <v>445</v>
      </c>
      <c r="C708" s="34" t="s">
        <v>1047</v>
      </c>
      <c r="E708">
        <v>20</v>
      </c>
    </row>
    <row r="709" spans="1:5" x14ac:dyDescent="0.25">
      <c r="A709">
        <v>510207</v>
      </c>
      <c r="B709" s="34" t="s">
        <v>440</v>
      </c>
      <c r="C709" s="34" t="s">
        <v>1134</v>
      </c>
      <c r="D709">
        <v>52</v>
      </c>
      <c r="E709">
        <v>20</v>
      </c>
    </row>
    <row r="710" spans="1:5" x14ac:dyDescent="0.25">
      <c r="A710">
        <v>51020703</v>
      </c>
      <c r="B710" s="34" t="s">
        <v>445</v>
      </c>
      <c r="C710" s="34" t="s">
        <v>456</v>
      </c>
      <c r="D710">
        <v>52</v>
      </c>
      <c r="E710">
        <v>20</v>
      </c>
    </row>
    <row r="711" spans="1:5" x14ac:dyDescent="0.25">
      <c r="A711">
        <v>51020706</v>
      </c>
      <c r="B711" s="34" t="s">
        <v>445</v>
      </c>
      <c r="C711" s="34" t="s">
        <v>1135</v>
      </c>
      <c r="D711">
        <v>52</v>
      </c>
      <c r="E711">
        <v>20</v>
      </c>
    </row>
    <row r="712" spans="1:5" x14ac:dyDescent="0.25">
      <c r="A712">
        <v>51020708</v>
      </c>
      <c r="B712" s="34" t="s">
        <v>445</v>
      </c>
      <c r="C712" s="34" t="s">
        <v>1136</v>
      </c>
      <c r="D712">
        <v>52</v>
      </c>
      <c r="E712">
        <v>20</v>
      </c>
    </row>
    <row r="713" spans="1:5" x14ac:dyDescent="0.25">
      <c r="A713">
        <v>51020709</v>
      </c>
      <c r="B713" s="34" t="s">
        <v>445</v>
      </c>
      <c r="C713" s="34" t="s">
        <v>1137</v>
      </c>
      <c r="D713">
        <v>52</v>
      </c>
      <c r="E713">
        <v>20</v>
      </c>
    </row>
    <row r="714" spans="1:5" x14ac:dyDescent="0.25">
      <c r="A714">
        <v>51020710</v>
      </c>
      <c r="B714" s="34" t="s">
        <v>445</v>
      </c>
      <c r="C714" s="34" t="s">
        <v>1138</v>
      </c>
      <c r="D714">
        <v>52</v>
      </c>
      <c r="E714">
        <v>20</v>
      </c>
    </row>
    <row r="715" spans="1:5" x14ac:dyDescent="0.25">
      <c r="A715">
        <v>51020711</v>
      </c>
      <c r="B715" s="34" t="s">
        <v>445</v>
      </c>
      <c r="C715" s="34" t="s">
        <v>1139</v>
      </c>
      <c r="D715">
        <v>52</v>
      </c>
      <c r="E715">
        <v>20</v>
      </c>
    </row>
    <row r="716" spans="1:5" x14ac:dyDescent="0.25">
      <c r="A716">
        <v>51020712</v>
      </c>
      <c r="B716" s="34" t="s">
        <v>445</v>
      </c>
      <c r="C716" s="34" t="s">
        <v>1140</v>
      </c>
      <c r="D716">
        <v>52</v>
      </c>
      <c r="E716">
        <v>20</v>
      </c>
    </row>
    <row r="717" spans="1:5" x14ac:dyDescent="0.25">
      <c r="A717">
        <v>51020713</v>
      </c>
      <c r="B717" s="34" t="s">
        <v>445</v>
      </c>
      <c r="C717" s="34" t="s">
        <v>1141</v>
      </c>
      <c r="D717">
        <v>52</v>
      </c>
      <c r="E717">
        <v>20</v>
      </c>
    </row>
    <row r="718" spans="1:5" x14ac:dyDescent="0.25">
      <c r="A718">
        <v>51020714</v>
      </c>
      <c r="B718" s="34" t="s">
        <v>445</v>
      </c>
      <c r="C718" s="34" t="s">
        <v>1142</v>
      </c>
      <c r="D718">
        <v>52</v>
      </c>
      <c r="E718">
        <v>20</v>
      </c>
    </row>
    <row r="719" spans="1:5" x14ac:dyDescent="0.25">
      <c r="A719">
        <v>51020715</v>
      </c>
      <c r="B719" s="34" t="s">
        <v>445</v>
      </c>
      <c r="C719" s="34" t="s">
        <v>1143</v>
      </c>
      <c r="D719">
        <v>52</v>
      </c>
      <c r="E719">
        <v>20</v>
      </c>
    </row>
    <row r="720" spans="1:5" x14ac:dyDescent="0.25">
      <c r="A720">
        <v>51020716</v>
      </c>
      <c r="B720" s="34" t="s">
        <v>445</v>
      </c>
      <c r="C720" s="34" t="s">
        <v>1144</v>
      </c>
      <c r="D720">
        <v>52</v>
      </c>
      <c r="E720">
        <v>20</v>
      </c>
    </row>
    <row r="721" spans="1:5" x14ac:dyDescent="0.25">
      <c r="A721">
        <v>51020717</v>
      </c>
      <c r="B721" s="34" t="s">
        <v>445</v>
      </c>
      <c r="C721" s="34" t="s">
        <v>1145</v>
      </c>
      <c r="D721">
        <v>52</v>
      </c>
      <c r="E721">
        <v>20</v>
      </c>
    </row>
    <row r="722" spans="1:5" x14ac:dyDescent="0.25">
      <c r="A722">
        <v>51020718</v>
      </c>
      <c r="B722" s="34" t="s">
        <v>445</v>
      </c>
      <c r="C722" s="34" t="s">
        <v>1146</v>
      </c>
      <c r="D722">
        <v>52</v>
      </c>
      <c r="E722">
        <v>20</v>
      </c>
    </row>
    <row r="723" spans="1:5" x14ac:dyDescent="0.25">
      <c r="A723">
        <v>51020719</v>
      </c>
      <c r="B723" s="34" t="s">
        <v>445</v>
      </c>
      <c r="C723" s="34" t="s">
        <v>1147</v>
      </c>
      <c r="D723">
        <v>52</v>
      </c>
      <c r="E723">
        <v>20</v>
      </c>
    </row>
    <row r="724" spans="1:5" x14ac:dyDescent="0.25">
      <c r="A724">
        <v>51020721</v>
      </c>
      <c r="B724" s="34" t="s">
        <v>445</v>
      </c>
      <c r="C724" s="34" t="s">
        <v>1148</v>
      </c>
      <c r="D724">
        <v>52</v>
      </c>
      <c r="E724">
        <v>20</v>
      </c>
    </row>
    <row r="725" spans="1:5" x14ac:dyDescent="0.25">
      <c r="A725">
        <v>51020722</v>
      </c>
      <c r="B725" s="34" t="s">
        <v>445</v>
      </c>
      <c r="C725" s="34" t="s">
        <v>1149</v>
      </c>
      <c r="D725">
        <v>52</v>
      </c>
      <c r="E725">
        <v>20</v>
      </c>
    </row>
    <row r="726" spans="1:5" x14ac:dyDescent="0.25">
      <c r="A726">
        <v>51020724</v>
      </c>
      <c r="B726" s="34" t="s">
        <v>445</v>
      </c>
      <c r="C726" s="34" t="s">
        <v>1150</v>
      </c>
      <c r="D726">
        <v>52</v>
      </c>
      <c r="E726">
        <v>20</v>
      </c>
    </row>
    <row r="727" spans="1:5" x14ac:dyDescent="0.25">
      <c r="A727">
        <v>51020725</v>
      </c>
      <c r="B727" s="34" t="s">
        <v>445</v>
      </c>
      <c r="C727" s="34" t="s">
        <v>1151</v>
      </c>
      <c r="D727">
        <v>52</v>
      </c>
      <c r="E727">
        <v>20</v>
      </c>
    </row>
    <row r="728" spans="1:5" x14ac:dyDescent="0.25">
      <c r="A728">
        <v>51020726</v>
      </c>
      <c r="B728" s="34" t="s">
        <v>445</v>
      </c>
      <c r="C728" s="34" t="s">
        <v>1152</v>
      </c>
      <c r="D728">
        <v>52</v>
      </c>
      <c r="E728">
        <v>20</v>
      </c>
    </row>
    <row r="729" spans="1:5" x14ac:dyDescent="0.25">
      <c r="A729">
        <v>51020728</v>
      </c>
      <c r="B729" s="34" t="s">
        <v>445</v>
      </c>
      <c r="C729" s="34" t="s">
        <v>1153</v>
      </c>
      <c r="D729">
        <v>52</v>
      </c>
      <c r="E729">
        <v>20</v>
      </c>
    </row>
    <row r="730" spans="1:5" x14ac:dyDescent="0.25">
      <c r="A730">
        <v>51020730</v>
      </c>
      <c r="B730" s="34" t="s">
        <v>445</v>
      </c>
      <c r="C730" s="34" t="s">
        <v>1154</v>
      </c>
      <c r="D730">
        <v>52</v>
      </c>
      <c r="E730">
        <v>20</v>
      </c>
    </row>
    <row r="731" spans="1:5" x14ac:dyDescent="0.25">
      <c r="A731">
        <v>51020731</v>
      </c>
      <c r="B731" s="34" t="s">
        <v>445</v>
      </c>
      <c r="C731" s="34" t="s">
        <v>1155</v>
      </c>
      <c r="D731">
        <v>52</v>
      </c>
      <c r="E731">
        <v>20</v>
      </c>
    </row>
    <row r="732" spans="1:5" x14ac:dyDescent="0.25">
      <c r="A732">
        <v>51020732</v>
      </c>
      <c r="B732" s="34" t="s">
        <v>445</v>
      </c>
      <c r="C732" s="34" t="s">
        <v>1156</v>
      </c>
      <c r="D732">
        <v>52</v>
      </c>
      <c r="E732">
        <v>20</v>
      </c>
    </row>
    <row r="733" spans="1:5" x14ac:dyDescent="0.25">
      <c r="A733">
        <v>51020733</v>
      </c>
      <c r="B733" s="34" t="s">
        <v>445</v>
      </c>
      <c r="C733" s="34" t="s">
        <v>1023</v>
      </c>
      <c r="E733">
        <v>20</v>
      </c>
    </row>
    <row r="734" spans="1:5" x14ac:dyDescent="0.25">
      <c r="A734">
        <v>510208</v>
      </c>
      <c r="B734" s="34" t="s">
        <v>445</v>
      </c>
      <c r="C734" s="34" t="s">
        <v>1157</v>
      </c>
      <c r="D734">
        <v>52</v>
      </c>
      <c r="E734">
        <v>20</v>
      </c>
    </row>
    <row r="735" spans="1:5" x14ac:dyDescent="0.25">
      <c r="A735">
        <v>51020803</v>
      </c>
      <c r="B735" s="34" t="s">
        <v>445</v>
      </c>
      <c r="C735" s="34" t="s">
        <v>457</v>
      </c>
      <c r="D735">
        <v>52</v>
      </c>
      <c r="E735">
        <v>20</v>
      </c>
    </row>
    <row r="736" spans="1:5" x14ac:dyDescent="0.25">
      <c r="A736">
        <v>51020806</v>
      </c>
      <c r="B736" s="34" t="s">
        <v>445</v>
      </c>
      <c r="C736" s="34" t="s">
        <v>1158</v>
      </c>
      <c r="D736">
        <v>52</v>
      </c>
      <c r="E736">
        <v>20</v>
      </c>
    </row>
    <row r="737" spans="1:5" x14ac:dyDescent="0.25">
      <c r="A737">
        <v>51020808</v>
      </c>
      <c r="B737" s="34" t="s">
        <v>445</v>
      </c>
      <c r="C737" s="34" t="s">
        <v>1159</v>
      </c>
      <c r="D737">
        <v>52</v>
      </c>
      <c r="E737">
        <v>20</v>
      </c>
    </row>
    <row r="738" spans="1:5" x14ac:dyDescent="0.25">
      <c r="A738">
        <v>51020809</v>
      </c>
      <c r="B738" s="34" t="s">
        <v>445</v>
      </c>
      <c r="C738" s="34" t="s">
        <v>1160</v>
      </c>
      <c r="D738">
        <v>52</v>
      </c>
      <c r="E738">
        <v>20</v>
      </c>
    </row>
    <row r="739" spans="1:5" x14ac:dyDescent="0.25">
      <c r="A739">
        <v>51020810</v>
      </c>
      <c r="B739" s="34" t="s">
        <v>445</v>
      </c>
      <c r="C739" s="34" t="s">
        <v>1161</v>
      </c>
      <c r="D739">
        <v>52</v>
      </c>
      <c r="E739">
        <v>20</v>
      </c>
    </row>
    <row r="740" spans="1:5" x14ac:dyDescent="0.25">
      <c r="A740">
        <v>51020811</v>
      </c>
      <c r="B740" s="34" t="s">
        <v>445</v>
      </c>
      <c r="C740" s="34" t="s">
        <v>1162</v>
      </c>
      <c r="D740">
        <v>52</v>
      </c>
      <c r="E740">
        <v>20</v>
      </c>
    </row>
    <row r="741" spans="1:5" x14ac:dyDescent="0.25">
      <c r="A741">
        <v>51020812</v>
      </c>
      <c r="B741" s="34" t="s">
        <v>445</v>
      </c>
      <c r="C741" s="34" t="s">
        <v>1163</v>
      </c>
      <c r="D741">
        <v>52</v>
      </c>
      <c r="E741">
        <v>20</v>
      </c>
    </row>
    <row r="742" spans="1:5" x14ac:dyDescent="0.25">
      <c r="A742">
        <v>51020813</v>
      </c>
      <c r="B742" s="34" t="s">
        <v>445</v>
      </c>
      <c r="C742" s="34" t="s">
        <v>1164</v>
      </c>
      <c r="D742">
        <v>52</v>
      </c>
      <c r="E742">
        <v>20</v>
      </c>
    </row>
    <row r="743" spans="1:5" x14ac:dyDescent="0.25">
      <c r="A743">
        <v>51020814</v>
      </c>
      <c r="B743" s="34" t="s">
        <v>445</v>
      </c>
      <c r="C743" s="34" t="s">
        <v>1165</v>
      </c>
      <c r="D743">
        <v>52</v>
      </c>
      <c r="E743">
        <v>20</v>
      </c>
    </row>
    <row r="744" spans="1:5" x14ac:dyDescent="0.25">
      <c r="A744">
        <v>51020815</v>
      </c>
      <c r="B744" s="34" t="s">
        <v>445</v>
      </c>
      <c r="C744" s="34" t="s">
        <v>1166</v>
      </c>
      <c r="D744">
        <v>52</v>
      </c>
      <c r="E744">
        <v>20</v>
      </c>
    </row>
    <row r="745" spans="1:5" x14ac:dyDescent="0.25">
      <c r="A745">
        <v>51020816</v>
      </c>
      <c r="B745" s="34" t="s">
        <v>445</v>
      </c>
      <c r="C745" s="34" t="s">
        <v>1167</v>
      </c>
      <c r="D745">
        <v>52</v>
      </c>
      <c r="E745">
        <v>20</v>
      </c>
    </row>
    <row r="746" spans="1:5" x14ac:dyDescent="0.25">
      <c r="A746">
        <v>51020817</v>
      </c>
      <c r="B746" s="34" t="s">
        <v>445</v>
      </c>
      <c r="C746" s="34" t="s">
        <v>1168</v>
      </c>
      <c r="D746">
        <v>52</v>
      </c>
      <c r="E746">
        <v>20</v>
      </c>
    </row>
    <row r="747" spans="1:5" x14ac:dyDescent="0.25">
      <c r="A747">
        <v>51020818</v>
      </c>
      <c r="B747" s="34" t="s">
        <v>445</v>
      </c>
      <c r="C747" s="34" t="s">
        <v>1169</v>
      </c>
      <c r="D747">
        <v>52</v>
      </c>
      <c r="E747">
        <v>20</v>
      </c>
    </row>
    <row r="748" spans="1:5" x14ac:dyDescent="0.25">
      <c r="A748">
        <v>51020819</v>
      </c>
      <c r="B748" s="34" t="s">
        <v>445</v>
      </c>
      <c r="C748" s="34" t="s">
        <v>1170</v>
      </c>
      <c r="D748">
        <v>52</v>
      </c>
      <c r="E748">
        <v>20</v>
      </c>
    </row>
    <row r="749" spans="1:5" x14ac:dyDescent="0.25">
      <c r="A749">
        <v>51020821</v>
      </c>
      <c r="B749" s="34" t="s">
        <v>445</v>
      </c>
      <c r="C749" s="34" t="s">
        <v>1171</v>
      </c>
      <c r="D749">
        <v>52</v>
      </c>
      <c r="E749">
        <v>20</v>
      </c>
    </row>
    <row r="750" spans="1:5" x14ac:dyDescent="0.25">
      <c r="A750">
        <v>51020822</v>
      </c>
      <c r="B750" s="34" t="s">
        <v>445</v>
      </c>
      <c r="C750" s="34" t="s">
        <v>1172</v>
      </c>
      <c r="D750">
        <v>52</v>
      </c>
      <c r="E750">
        <v>20</v>
      </c>
    </row>
    <row r="751" spans="1:5" x14ac:dyDescent="0.25">
      <c r="A751">
        <v>51020824</v>
      </c>
      <c r="B751" s="34" t="s">
        <v>445</v>
      </c>
      <c r="C751" s="34" t="s">
        <v>1173</v>
      </c>
      <c r="D751">
        <v>52</v>
      </c>
      <c r="E751">
        <v>20</v>
      </c>
    </row>
    <row r="752" spans="1:5" x14ac:dyDescent="0.25">
      <c r="A752">
        <v>51020825</v>
      </c>
      <c r="B752" s="34" t="s">
        <v>445</v>
      </c>
      <c r="C752" s="34" t="s">
        <v>1174</v>
      </c>
      <c r="D752">
        <v>52</v>
      </c>
      <c r="E752">
        <v>20</v>
      </c>
    </row>
    <row r="753" spans="1:5" x14ac:dyDescent="0.25">
      <c r="A753">
        <v>51020826</v>
      </c>
      <c r="B753" s="34" t="s">
        <v>445</v>
      </c>
      <c r="C753" s="34" t="s">
        <v>1175</v>
      </c>
      <c r="D753">
        <v>52</v>
      </c>
      <c r="E753">
        <v>20</v>
      </c>
    </row>
    <row r="754" spans="1:5" x14ac:dyDescent="0.25">
      <c r="A754">
        <v>51020828</v>
      </c>
      <c r="B754" s="34" t="s">
        <v>445</v>
      </c>
      <c r="C754" s="34" t="s">
        <v>1176</v>
      </c>
      <c r="D754">
        <v>52</v>
      </c>
      <c r="E754">
        <v>20</v>
      </c>
    </row>
    <row r="755" spans="1:5" x14ac:dyDescent="0.25">
      <c r="A755">
        <v>51020830</v>
      </c>
      <c r="B755" s="34" t="s">
        <v>445</v>
      </c>
      <c r="C755" s="34" t="s">
        <v>1177</v>
      </c>
      <c r="D755">
        <v>52</v>
      </c>
      <c r="E755">
        <v>20</v>
      </c>
    </row>
    <row r="756" spans="1:5" x14ac:dyDescent="0.25">
      <c r="A756">
        <v>51020831</v>
      </c>
      <c r="B756" s="34" t="s">
        <v>445</v>
      </c>
      <c r="C756" s="34" t="s">
        <v>1178</v>
      </c>
      <c r="D756">
        <v>52</v>
      </c>
      <c r="E756">
        <v>20</v>
      </c>
    </row>
    <row r="757" spans="1:5" x14ac:dyDescent="0.25">
      <c r="A757">
        <v>51020832</v>
      </c>
      <c r="B757" s="34" t="s">
        <v>445</v>
      </c>
      <c r="C757" s="34" t="s">
        <v>1179</v>
      </c>
      <c r="D757">
        <v>52</v>
      </c>
      <c r="E757">
        <v>20</v>
      </c>
    </row>
    <row r="758" spans="1:5" x14ac:dyDescent="0.25">
      <c r="A758">
        <v>51020833</v>
      </c>
      <c r="B758" s="34" t="s">
        <v>445</v>
      </c>
      <c r="C758" s="34" t="s">
        <v>1023</v>
      </c>
      <c r="E758">
        <v>20</v>
      </c>
    </row>
    <row r="759" spans="1:5" x14ac:dyDescent="0.25">
      <c r="A759">
        <v>510209</v>
      </c>
      <c r="B759" s="34" t="s">
        <v>440</v>
      </c>
      <c r="C759" s="34" t="s">
        <v>1180</v>
      </c>
      <c r="D759">
        <v>52</v>
      </c>
      <c r="E759">
        <v>20</v>
      </c>
    </row>
    <row r="760" spans="1:5" x14ac:dyDescent="0.25">
      <c r="A760">
        <v>51020903</v>
      </c>
      <c r="B760" s="34" t="s">
        <v>445</v>
      </c>
      <c r="C760" s="34" t="s">
        <v>458</v>
      </c>
      <c r="D760">
        <v>52</v>
      </c>
      <c r="E760">
        <v>20</v>
      </c>
    </row>
    <row r="761" spans="1:5" x14ac:dyDescent="0.25">
      <c r="A761">
        <v>51020906</v>
      </c>
      <c r="B761" s="34" t="s">
        <v>445</v>
      </c>
      <c r="C761" s="34" t="s">
        <v>1181</v>
      </c>
      <c r="D761">
        <v>52</v>
      </c>
      <c r="E761">
        <v>20</v>
      </c>
    </row>
    <row r="762" spans="1:5" x14ac:dyDescent="0.25">
      <c r="A762">
        <v>51020908</v>
      </c>
      <c r="B762" s="34" t="s">
        <v>445</v>
      </c>
      <c r="C762" s="34" t="s">
        <v>1182</v>
      </c>
      <c r="D762">
        <v>52</v>
      </c>
      <c r="E762">
        <v>20</v>
      </c>
    </row>
    <row r="763" spans="1:5" x14ac:dyDescent="0.25">
      <c r="A763">
        <v>51020909</v>
      </c>
      <c r="B763" s="34" t="s">
        <v>445</v>
      </c>
      <c r="C763" s="34" t="s">
        <v>1183</v>
      </c>
      <c r="D763">
        <v>52</v>
      </c>
      <c r="E763">
        <v>20</v>
      </c>
    </row>
    <row r="764" spans="1:5" x14ac:dyDescent="0.25">
      <c r="A764">
        <v>51020910</v>
      </c>
      <c r="B764" s="34" t="s">
        <v>445</v>
      </c>
      <c r="C764" s="34" t="s">
        <v>1184</v>
      </c>
      <c r="D764">
        <v>52</v>
      </c>
      <c r="E764">
        <v>20</v>
      </c>
    </row>
    <row r="765" spans="1:5" x14ac:dyDescent="0.25">
      <c r="A765">
        <v>51020911</v>
      </c>
      <c r="B765" s="34" t="s">
        <v>445</v>
      </c>
      <c r="C765" s="34" t="s">
        <v>1185</v>
      </c>
      <c r="D765">
        <v>52</v>
      </c>
      <c r="E765">
        <v>20</v>
      </c>
    </row>
    <row r="766" spans="1:5" x14ac:dyDescent="0.25">
      <c r="A766">
        <v>51020912</v>
      </c>
      <c r="B766" s="34" t="s">
        <v>445</v>
      </c>
      <c r="C766" s="34" t="s">
        <v>1186</v>
      </c>
      <c r="D766">
        <v>52</v>
      </c>
      <c r="E766">
        <v>20</v>
      </c>
    </row>
    <row r="767" spans="1:5" x14ac:dyDescent="0.25">
      <c r="A767">
        <v>51020913</v>
      </c>
      <c r="B767" s="34" t="s">
        <v>445</v>
      </c>
      <c r="C767" s="34" t="s">
        <v>1187</v>
      </c>
      <c r="D767">
        <v>52</v>
      </c>
      <c r="E767">
        <v>20</v>
      </c>
    </row>
    <row r="768" spans="1:5" x14ac:dyDescent="0.25">
      <c r="A768">
        <v>51020914</v>
      </c>
      <c r="B768" s="34" t="s">
        <v>445</v>
      </c>
      <c r="C768" s="34" t="s">
        <v>1188</v>
      </c>
      <c r="D768">
        <v>52</v>
      </c>
      <c r="E768">
        <v>20</v>
      </c>
    </row>
    <row r="769" spans="1:5" x14ac:dyDescent="0.25">
      <c r="A769">
        <v>51020915</v>
      </c>
      <c r="B769" s="34" t="s">
        <v>445</v>
      </c>
      <c r="C769" s="34" t="s">
        <v>1189</v>
      </c>
      <c r="D769">
        <v>52</v>
      </c>
      <c r="E769">
        <v>20</v>
      </c>
    </row>
    <row r="770" spans="1:5" x14ac:dyDescent="0.25">
      <c r="A770">
        <v>51020916</v>
      </c>
      <c r="B770" s="34" t="s">
        <v>445</v>
      </c>
      <c r="C770" s="34" t="s">
        <v>1190</v>
      </c>
      <c r="D770">
        <v>52</v>
      </c>
      <c r="E770">
        <v>20</v>
      </c>
    </row>
    <row r="771" spans="1:5" x14ac:dyDescent="0.25">
      <c r="A771">
        <v>51020917</v>
      </c>
      <c r="B771" s="34" t="s">
        <v>445</v>
      </c>
      <c r="C771" s="34" t="s">
        <v>1191</v>
      </c>
      <c r="D771">
        <v>52</v>
      </c>
      <c r="E771">
        <v>20</v>
      </c>
    </row>
    <row r="772" spans="1:5" x14ac:dyDescent="0.25">
      <c r="A772">
        <v>51020918</v>
      </c>
      <c r="B772" s="34" t="s">
        <v>445</v>
      </c>
      <c r="C772" s="34" t="s">
        <v>1192</v>
      </c>
      <c r="D772">
        <v>52</v>
      </c>
      <c r="E772">
        <v>20</v>
      </c>
    </row>
    <row r="773" spans="1:5" x14ac:dyDescent="0.25">
      <c r="A773">
        <v>51020919</v>
      </c>
      <c r="B773" s="34" t="s">
        <v>445</v>
      </c>
      <c r="C773" s="34" t="s">
        <v>1193</v>
      </c>
      <c r="D773">
        <v>52</v>
      </c>
      <c r="E773">
        <v>20</v>
      </c>
    </row>
    <row r="774" spans="1:5" x14ac:dyDescent="0.25">
      <c r="A774">
        <v>51020921</v>
      </c>
      <c r="B774" s="34" t="s">
        <v>445</v>
      </c>
      <c r="C774" s="34" t="s">
        <v>1194</v>
      </c>
      <c r="D774">
        <v>52</v>
      </c>
      <c r="E774">
        <v>20</v>
      </c>
    </row>
    <row r="775" spans="1:5" x14ac:dyDescent="0.25">
      <c r="A775">
        <v>51020922</v>
      </c>
      <c r="B775" s="34" t="s">
        <v>445</v>
      </c>
      <c r="C775" s="34" t="s">
        <v>1195</v>
      </c>
      <c r="D775">
        <v>52</v>
      </c>
      <c r="E775">
        <v>20</v>
      </c>
    </row>
    <row r="776" spans="1:5" x14ac:dyDescent="0.25">
      <c r="A776">
        <v>51020924</v>
      </c>
      <c r="B776" s="34" t="s">
        <v>445</v>
      </c>
      <c r="C776" s="34" t="s">
        <v>1196</v>
      </c>
      <c r="D776">
        <v>52</v>
      </c>
      <c r="E776">
        <v>20</v>
      </c>
    </row>
    <row r="777" spans="1:5" x14ac:dyDescent="0.25">
      <c r="A777">
        <v>51020925</v>
      </c>
      <c r="B777" s="34" t="s">
        <v>445</v>
      </c>
      <c r="C777" s="34" t="s">
        <v>1197</v>
      </c>
      <c r="D777">
        <v>52</v>
      </c>
      <c r="E777">
        <v>20</v>
      </c>
    </row>
    <row r="778" spans="1:5" x14ac:dyDescent="0.25">
      <c r="A778">
        <v>51020926</v>
      </c>
      <c r="B778" s="34" t="s">
        <v>445</v>
      </c>
      <c r="C778" s="34" t="s">
        <v>1198</v>
      </c>
      <c r="D778">
        <v>52</v>
      </c>
      <c r="E778">
        <v>20</v>
      </c>
    </row>
    <row r="779" spans="1:5" x14ac:dyDescent="0.25">
      <c r="A779">
        <v>51020928</v>
      </c>
      <c r="B779" s="34" t="s">
        <v>445</v>
      </c>
      <c r="C779" s="34" t="s">
        <v>1199</v>
      </c>
      <c r="D779">
        <v>52</v>
      </c>
      <c r="E779">
        <v>20</v>
      </c>
    </row>
    <row r="780" spans="1:5" x14ac:dyDescent="0.25">
      <c r="A780">
        <v>51020930</v>
      </c>
      <c r="B780" s="34" t="s">
        <v>445</v>
      </c>
      <c r="C780" s="34" t="s">
        <v>1200</v>
      </c>
      <c r="D780">
        <v>52</v>
      </c>
      <c r="E780">
        <v>20</v>
      </c>
    </row>
    <row r="781" spans="1:5" x14ac:dyDescent="0.25">
      <c r="A781">
        <v>51020931</v>
      </c>
      <c r="B781" s="34" t="s">
        <v>445</v>
      </c>
      <c r="C781" s="34" t="s">
        <v>1201</v>
      </c>
      <c r="D781">
        <v>52</v>
      </c>
      <c r="E781">
        <v>20</v>
      </c>
    </row>
    <row r="782" spans="1:5" x14ac:dyDescent="0.25">
      <c r="A782">
        <v>51020932</v>
      </c>
      <c r="B782" s="34" t="s">
        <v>445</v>
      </c>
      <c r="C782" s="34" t="s">
        <v>1202</v>
      </c>
      <c r="D782">
        <v>52</v>
      </c>
      <c r="E782">
        <v>20</v>
      </c>
    </row>
    <row r="783" spans="1:5" x14ac:dyDescent="0.25">
      <c r="A783">
        <v>510210</v>
      </c>
      <c r="B783" s="34" t="s">
        <v>440</v>
      </c>
      <c r="C783" s="34" t="s">
        <v>1203</v>
      </c>
      <c r="D783">
        <v>52</v>
      </c>
      <c r="E783">
        <v>20</v>
      </c>
    </row>
    <row r="784" spans="1:5" x14ac:dyDescent="0.25">
      <c r="A784">
        <v>51021003</v>
      </c>
      <c r="B784" s="34" t="s">
        <v>445</v>
      </c>
      <c r="C784" s="34" t="s">
        <v>459</v>
      </c>
      <c r="D784">
        <v>52</v>
      </c>
      <c r="E784">
        <v>20</v>
      </c>
    </row>
    <row r="785" spans="1:5" x14ac:dyDescent="0.25">
      <c r="A785">
        <v>51021006</v>
      </c>
      <c r="B785" s="34" t="s">
        <v>445</v>
      </c>
      <c r="C785" s="34" t="s">
        <v>1204</v>
      </c>
      <c r="D785">
        <v>52</v>
      </c>
      <c r="E785">
        <v>20</v>
      </c>
    </row>
    <row r="786" spans="1:5" x14ac:dyDescent="0.25">
      <c r="A786">
        <v>51021008</v>
      </c>
      <c r="B786" s="34" t="s">
        <v>445</v>
      </c>
      <c r="C786" s="34" t="s">
        <v>1205</v>
      </c>
      <c r="D786">
        <v>52</v>
      </c>
      <c r="E786">
        <v>20</v>
      </c>
    </row>
    <row r="787" spans="1:5" x14ac:dyDescent="0.25">
      <c r="A787">
        <v>51021009</v>
      </c>
      <c r="B787" s="34" t="s">
        <v>445</v>
      </c>
      <c r="C787" s="34" t="s">
        <v>1206</v>
      </c>
      <c r="D787">
        <v>52</v>
      </c>
      <c r="E787">
        <v>20</v>
      </c>
    </row>
    <row r="788" spans="1:5" x14ac:dyDescent="0.25">
      <c r="A788">
        <v>51021010</v>
      </c>
      <c r="B788" s="34" t="s">
        <v>445</v>
      </c>
      <c r="C788" s="34" t="s">
        <v>1207</v>
      </c>
      <c r="D788">
        <v>52</v>
      </c>
      <c r="E788">
        <v>20</v>
      </c>
    </row>
    <row r="789" spans="1:5" x14ac:dyDescent="0.25">
      <c r="A789">
        <v>51021011</v>
      </c>
      <c r="B789" s="34" t="s">
        <v>445</v>
      </c>
      <c r="C789" s="34" t="s">
        <v>1208</v>
      </c>
      <c r="D789">
        <v>52</v>
      </c>
      <c r="E789">
        <v>20</v>
      </c>
    </row>
    <row r="790" spans="1:5" x14ac:dyDescent="0.25">
      <c r="A790">
        <v>51021012</v>
      </c>
      <c r="B790" s="34" t="s">
        <v>445</v>
      </c>
      <c r="C790" s="34" t="s">
        <v>1209</v>
      </c>
      <c r="D790">
        <v>52</v>
      </c>
      <c r="E790">
        <v>20</v>
      </c>
    </row>
    <row r="791" spans="1:5" x14ac:dyDescent="0.25">
      <c r="A791">
        <v>51021013</v>
      </c>
      <c r="B791" s="34" t="s">
        <v>445</v>
      </c>
      <c r="C791" s="34" t="s">
        <v>1210</v>
      </c>
      <c r="D791">
        <v>52</v>
      </c>
      <c r="E791">
        <v>20</v>
      </c>
    </row>
    <row r="792" spans="1:5" x14ac:dyDescent="0.25">
      <c r="A792">
        <v>51021014</v>
      </c>
      <c r="B792" s="34" t="s">
        <v>445</v>
      </c>
      <c r="C792" s="34" t="s">
        <v>1211</v>
      </c>
      <c r="D792">
        <v>52</v>
      </c>
      <c r="E792">
        <v>20</v>
      </c>
    </row>
    <row r="793" spans="1:5" x14ac:dyDescent="0.25">
      <c r="A793">
        <v>51021015</v>
      </c>
      <c r="B793" s="34" t="s">
        <v>445</v>
      </c>
      <c r="C793" s="34" t="s">
        <v>1212</v>
      </c>
      <c r="D793">
        <v>52</v>
      </c>
      <c r="E793">
        <v>20</v>
      </c>
    </row>
    <row r="794" spans="1:5" x14ac:dyDescent="0.25">
      <c r="A794">
        <v>51021016</v>
      </c>
      <c r="B794" s="34" t="s">
        <v>445</v>
      </c>
      <c r="C794" s="34" t="s">
        <v>1213</v>
      </c>
      <c r="D794">
        <v>52</v>
      </c>
      <c r="E794">
        <v>20</v>
      </c>
    </row>
    <row r="795" spans="1:5" x14ac:dyDescent="0.25">
      <c r="A795">
        <v>51021017</v>
      </c>
      <c r="B795" s="34" t="s">
        <v>445</v>
      </c>
      <c r="C795" s="34" t="s">
        <v>1214</v>
      </c>
      <c r="D795">
        <v>52</v>
      </c>
      <c r="E795">
        <v>20</v>
      </c>
    </row>
    <row r="796" spans="1:5" x14ac:dyDescent="0.25">
      <c r="A796">
        <v>51021018</v>
      </c>
      <c r="B796" s="34" t="s">
        <v>445</v>
      </c>
      <c r="C796" s="34" t="s">
        <v>1215</v>
      </c>
      <c r="D796">
        <v>52</v>
      </c>
      <c r="E796">
        <v>20</v>
      </c>
    </row>
    <row r="797" spans="1:5" x14ac:dyDescent="0.25">
      <c r="A797">
        <v>51021019</v>
      </c>
      <c r="B797" s="34" t="s">
        <v>445</v>
      </c>
      <c r="C797" s="34" t="s">
        <v>1216</v>
      </c>
      <c r="D797">
        <v>52</v>
      </c>
      <c r="E797">
        <v>20</v>
      </c>
    </row>
    <row r="798" spans="1:5" x14ac:dyDescent="0.25">
      <c r="A798">
        <v>51021021</v>
      </c>
      <c r="B798" s="34" t="s">
        <v>445</v>
      </c>
      <c r="C798" s="34" t="s">
        <v>1217</v>
      </c>
      <c r="D798">
        <v>52</v>
      </c>
      <c r="E798">
        <v>20</v>
      </c>
    </row>
    <row r="799" spans="1:5" x14ac:dyDescent="0.25">
      <c r="A799">
        <v>51021022</v>
      </c>
      <c r="B799" s="34" t="s">
        <v>445</v>
      </c>
      <c r="C799" s="34" t="s">
        <v>1218</v>
      </c>
      <c r="D799">
        <v>52</v>
      </c>
      <c r="E799">
        <v>20</v>
      </c>
    </row>
    <row r="800" spans="1:5" x14ac:dyDescent="0.25">
      <c r="A800">
        <v>51021024</v>
      </c>
      <c r="B800" s="34" t="s">
        <v>445</v>
      </c>
      <c r="C800" s="34" t="s">
        <v>1219</v>
      </c>
      <c r="D800">
        <v>52</v>
      </c>
      <c r="E800">
        <v>20</v>
      </c>
    </row>
    <row r="801" spans="1:5" x14ac:dyDescent="0.25">
      <c r="A801">
        <v>51021025</v>
      </c>
      <c r="B801" s="34" t="s">
        <v>445</v>
      </c>
      <c r="C801" s="34" t="s">
        <v>1220</v>
      </c>
      <c r="D801">
        <v>52</v>
      </c>
      <c r="E801">
        <v>20</v>
      </c>
    </row>
    <row r="802" spans="1:5" x14ac:dyDescent="0.25">
      <c r="A802">
        <v>51021026</v>
      </c>
      <c r="B802" s="34" t="s">
        <v>445</v>
      </c>
      <c r="C802" s="34" t="s">
        <v>1221</v>
      </c>
      <c r="D802">
        <v>52</v>
      </c>
      <c r="E802">
        <v>20</v>
      </c>
    </row>
    <row r="803" spans="1:5" x14ac:dyDescent="0.25">
      <c r="A803">
        <v>51021028</v>
      </c>
      <c r="B803" s="34" t="s">
        <v>445</v>
      </c>
      <c r="C803" s="34" t="s">
        <v>1222</v>
      </c>
      <c r="D803">
        <v>52</v>
      </c>
      <c r="E803">
        <v>20</v>
      </c>
    </row>
    <row r="804" spans="1:5" x14ac:dyDescent="0.25">
      <c r="A804">
        <v>51021030</v>
      </c>
      <c r="B804" s="34" t="s">
        <v>445</v>
      </c>
      <c r="C804" s="34" t="s">
        <v>1223</v>
      </c>
      <c r="D804">
        <v>52</v>
      </c>
      <c r="E804">
        <v>20</v>
      </c>
    </row>
    <row r="805" spans="1:5" x14ac:dyDescent="0.25">
      <c r="A805">
        <v>51021031</v>
      </c>
      <c r="B805" s="34" t="s">
        <v>445</v>
      </c>
      <c r="C805" s="34" t="s">
        <v>1224</v>
      </c>
      <c r="D805">
        <v>52</v>
      </c>
      <c r="E805">
        <v>20</v>
      </c>
    </row>
    <row r="806" spans="1:5" x14ac:dyDescent="0.25">
      <c r="A806">
        <v>51021032</v>
      </c>
      <c r="B806" s="34" t="s">
        <v>445</v>
      </c>
      <c r="C806" s="34" t="s">
        <v>1225</v>
      </c>
      <c r="D806">
        <v>52</v>
      </c>
      <c r="E806">
        <v>20</v>
      </c>
    </row>
    <row r="807" spans="1:5" x14ac:dyDescent="0.25">
      <c r="A807">
        <v>51021033</v>
      </c>
      <c r="B807" s="34" t="s">
        <v>445</v>
      </c>
      <c r="C807" s="34" t="s">
        <v>1023</v>
      </c>
      <c r="E807">
        <v>20</v>
      </c>
    </row>
    <row r="808" spans="1:5" x14ac:dyDescent="0.25">
      <c r="A808">
        <v>510211</v>
      </c>
      <c r="B808" s="34" t="s">
        <v>440</v>
      </c>
      <c r="C808" s="34" t="s">
        <v>1226</v>
      </c>
      <c r="D808">
        <v>52</v>
      </c>
      <c r="E808">
        <v>20</v>
      </c>
    </row>
    <row r="809" spans="1:5" x14ac:dyDescent="0.25">
      <c r="A809">
        <v>51021103</v>
      </c>
      <c r="B809" s="34" t="s">
        <v>445</v>
      </c>
      <c r="C809" s="34" t="s">
        <v>460</v>
      </c>
      <c r="D809">
        <v>52</v>
      </c>
      <c r="E809">
        <v>20</v>
      </c>
    </row>
    <row r="810" spans="1:5" x14ac:dyDescent="0.25">
      <c r="A810">
        <v>51021106</v>
      </c>
      <c r="B810" s="34" t="s">
        <v>445</v>
      </c>
      <c r="C810" s="34" t="s">
        <v>1227</v>
      </c>
      <c r="D810">
        <v>52</v>
      </c>
      <c r="E810">
        <v>20</v>
      </c>
    </row>
    <row r="811" spans="1:5" x14ac:dyDescent="0.25">
      <c r="A811">
        <v>51021108</v>
      </c>
      <c r="B811" s="34" t="s">
        <v>445</v>
      </c>
      <c r="C811" s="34" t="s">
        <v>1228</v>
      </c>
      <c r="D811">
        <v>52</v>
      </c>
      <c r="E811">
        <v>20</v>
      </c>
    </row>
    <row r="812" spans="1:5" x14ac:dyDescent="0.25">
      <c r="A812">
        <v>51021109</v>
      </c>
      <c r="B812" s="34" t="s">
        <v>445</v>
      </c>
      <c r="C812" s="34" t="s">
        <v>1229</v>
      </c>
      <c r="D812">
        <v>52</v>
      </c>
      <c r="E812">
        <v>20</v>
      </c>
    </row>
    <row r="813" spans="1:5" x14ac:dyDescent="0.25">
      <c r="A813">
        <v>51021110</v>
      </c>
      <c r="B813" s="34" t="s">
        <v>445</v>
      </c>
      <c r="C813" s="34" t="s">
        <v>1230</v>
      </c>
      <c r="D813">
        <v>52</v>
      </c>
      <c r="E813">
        <v>20</v>
      </c>
    </row>
    <row r="814" spans="1:5" x14ac:dyDescent="0.25">
      <c r="A814">
        <v>51021111</v>
      </c>
      <c r="B814" s="34" t="s">
        <v>445</v>
      </c>
      <c r="C814" s="34" t="s">
        <v>1231</v>
      </c>
      <c r="D814">
        <v>52</v>
      </c>
      <c r="E814">
        <v>20</v>
      </c>
    </row>
    <row r="815" spans="1:5" x14ac:dyDescent="0.25">
      <c r="A815">
        <v>51021112</v>
      </c>
      <c r="B815" s="34" t="s">
        <v>445</v>
      </c>
      <c r="C815" s="34" t="s">
        <v>1232</v>
      </c>
      <c r="D815">
        <v>52</v>
      </c>
      <c r="E815">
        <v>20</v>
      </c>
    </row>
    <row r="816" spans="1:5" x14ac:dyDescent="0.25">
      <c r="A816">
        <v>51021113</v>
      </c>
      <c r="B816" s="34" t="s">
        <v>445</v>
      </c>
      <c r="C816" s="34" t="s">
        <v>1233</v>
      </c>
      <c r="D816">
        <v>52</v>
      </c>
      <c r="E816">
        <v>20</v>
      </c>
    </row>
    <row r="817" spans="1:5" x14ac:dyDescent="0.25">
      <c r="A817">
        <v>51021114</v>
      </c>
      <c r="B817" s="34" t="s">
        <v>445</v>
      </c>
      <c r="C817" s="34" t="s">
        <v>1234</v>
      </c>
      <c r="D817">
        <v>52</v>
      </c>
      <c r="E817">
        <v>20</v>
      </c>
    </row>
    <row r="818" spans="1:5" x14ac:dyDescent="0.25">
      <c r="A818">
        <v>51021115</v>
      </c>
      <c r="B818" s="34" t="s">
        <v>445</v>
      </c>
      <c r="C818" s="34" t="s">
        <v>1235</v>
      </c>
      <c r="D818">
        <v>52</v>
      </c>
      <c r="E818">
        <v>20</v>
      </c>
    </row>
    <row r="819" spans="1:5" x14ac:dyDescent="0.25">
      <c r="A819">
        <v>51021116</v>
      </c>
      <c r="B819" s="34" t="s">
        <v>445</v>
      </c>
      <c r="C819" s="34" t="s">
        <v>1236</v>
      </c>
      <c r="D819">
        <v>52</v>
      </c>
      <c r="E819">
        <v>20</v>
      </c>
    </row>
    <row r="820" spans="1:5" x14ac:dyDescent="0.25">
      <c r="A820">
        <v>51021117</v>
      </c>
      <c r="B820" s="34" t="s">
        <v>445</v>
      </c>
      <c r="C820" s="34" t="s">
        <v>1237</v>
      </c>
      <c r="D820">
        <v>52</v>
      </c>
      <c r="E820">
        <v>20</v>
      </c>
    </row>
    <row r="821" spans="1:5" x14ac:dyDescent="0.25">
      <c r="A821">
        <v>51021118</v>
      </c>
      <c r="B821" s="34" t="s">
        <v>445</v>
      </c>
      <c r="C821" s="34" t="s">
        <v>1238</v>
      </c>
      <c r="D821">
        <v>52</v>
      </c>
      <c r="E821">
        <v>20</v>
      </c>
    </row>
    <row r="822" spans="1:5" x14ac:dyDescent="0.25">
      <c r="A822">
        <v>51021119</v>
      </c>
      <c r="B822" s="34" t="s">
        <v>445</v>
      </c>
      <c r="C822" s="34" t="s">
        <v>1239</v>
      </c>
      <c r="D822">
        <v>52</v>
      </c>
      <c r="E822">
        <v>20</v>
      </c>
    </row>
    <row r="823" spans="1:5" x14ac:dyDescent="0.25">
      <c r="A823">
        <v>51021121</v>
      </c>
      <c r="B823" s="34" t="s">
        <v>445</v>
      </c>
      <c r="C823" s="34" t="s">
        <v>1240</v>
      </c>
      <c r="D823">
        <v>52</v>
      </c>
      <c r="E823">
        <v>20</v>
      </c>
    </row>
    <row r="824" spans="1:5" x14ac:dyDescent="0.25">
      <c r="A824">
        <v>51021122</v>
      </c>
      <c r="B824" s="34" t="s">
        <v>445</v>
      </c>
      <c r="C824" s="34" t="s">
        <v>1241</v>
      </c>
      <c r="D824">
        <v>52</v>
      </c>
      <c r="E824">
        <v>20</v>
      </c>
    </row>
    <row r="825" spans="1:5" x14ac:dyDescent="0.25">
      <c r="A825">
        <v>51021124</v>
      </c>
      <c r="B825" s="34" t="s">
        <v>445</v>
      </c>
      <c r="C825" s="34" t="s">
        <v>1242</v>
      </c>
      <c r="D825">
        <v>52</v>
      </c>
      <c r="E825">
        <v>20</v>
      </c>
    </row>
    <row r="826" spans="1:5" x14ac:dyDescent="0.25">
      <c r="A826">
        <v>51021125</v>
      </c>
      <c r="B826" s="34" t="s">
        <v>445</v>
      </c>
      <c r="C826" s="34" t="s">
        <v>1243</v>
      </c>
      <c r="D826">
        <v>52</v>
      </c>
      <c r="E826">
        <v>20</v>
      </c>
    </row>
    <row r="827" spans="1:5" x14ac:dyDescent="0.25">
      <c r="A827">
        <v>51021126</v>
      </c>
      <c r="B827" s="34" t="s">
        <v>445</v>
      </c>
      <c r="C827" s="34" t="s">
        <v>1244</v>
      </c>
      <c r="D827">
        <v>52</v>
      </c>
      <c r="E827">
        <v>20</v>
      </c>
    </row>
    <row r="828" spans="1:5" x14ac:dyDescent="0.25">
      <c r="A828">
        <v>51021128</v>
      </c>
      <c r="B828" s="34" t="s">
        <v>445</v>
      </c>
      <c r="C828" s="34" t="s">
        <v>1245</v>
      </c>
      <c r="D828">
        <v>52</v>
      </c>
      <c r="E828">
        <v>20</v>
      </c>
    </row>
    <row r="829" spans="1:5" x14ac:dyDescent="0.25">
      <c r="A829">
        <v>51021130</v>
      </c>
      <c r="B829" s="34" t="s">
        <v>445</v>
      </c>
      <c r="C829" s="34" t="s">
        <v>1246</v>
      </c>
      <c r="D829">
        <v>52</v>
      </c>
      <c r="E829">
        <v>20</v>
      </c>
    </row>
    <row r="830" spans="1:5" x14ac:dyDescent="0.25">
      <c r="A830">
        <v>51021131</v>
      </c>
      <c r="B830" s="34" t="s">
        <v>445</v>
      </c>
      <c r="C830" s="34" t="s">
        <v>1247</v>
      </c>
      <c r="D830">
        <v>52</v>
      </c>
      <c r="E830">
        <v>20</v>
      </c>
    </row>
    <row r="831" spans="1:5" x14ac:dyDescent="0.25">
      <c r="A831">
        <v>51021132</v>
      </c>
      <c r="B831" s="34" t="s">
        <v>445</v>
      </c>
      <c r="C831" s="34" t="s">
        <v>1248</v>
      </c>
      <c r="D831">
        <v>52</v>
      </c>
      <c r="E831">
        <v>20</v>
      </c>
    </row>
    <row r="832" spans="1:5" x14ac:dyDescent="0.25">
      <c r="A832">
        <v>51021133</v>
      </c>
      <c r="B832" s="34" t="s">
        <v>445</v>
      </c>
      <c r="C832" s="34" t="s">
        <v>1023</v>
      </c>
      <c r="E832">
        <v>20</v>
      </c>
    </row>
    <row r="833" spans="1:5" x14ac:dyDescent="0.25">
      <c r="A833">
        <v>510212</v>
      </c>
      <c r="B833" s="34" t="s">
        <v>440</v>
      </c>
      <c r="C833" s="34" t="s">
        <v>1249</v>
      </c>
      <c r="D833">
        <v>52</v>
      </c>
      <c r="E833">
        <v>20</v>
      </c>
    </row>
    <row r="834" spans="1:5" x14ac:dyDescent="0.25">
      <c r="A834">
        <v>51021203</v>
      </c>
      <c r="B834" s="34" t="s">
        <v>445</v>
      </c>
      <c r="C834" s="34" t="s">
        <v>461</v>
      </c>
      <c r="D834">
        <v>52</v>
      </c>
      <c r="E834">
        <v>20</v>
      </c>
    </row>
    <row r="835" spans="1:5" x14ac:dyDescent="0.25">
      <c r="A835">
        <v>51021206</v>
      </c>
      <c r="B835" s="34" t="s">
        <v>445</v>
      </c>
      <c r="C835" s="34" t="s">
        <v>1250</v>
      </c>
      <c r="D835">
        <v>52</v>
      </c>
      <c r="E835">
        <v>20</v>
      </c>
    </row>
    <row r="836" spans="1:5" x14ac:dyDescent="0.25">
      <c r="A836">
        <v>51021208</v>
      </c>
      <c r="B836" s="34" t="s">
        <v>445</v>
      </c>
      <c r="C836" s="34" t="s">
        <v>1251</v>
      </c>
      <c r="D836">
        <v>52</v>
      </c>
      <c r="E836">
        <v>20</v>
      </c>
    </row>
    <row r="837" spans="1:5" x14ac:dyDescent="0.25">
      <c r="A837">
        <v>51021209</v>
      </c>
      <c r="B837" s="34" t="s">
        <v>445</v>
      </c>
      <c r="C837" s="34" t="s">
        <v>1252</v>
      </c>
      <c r="D837">
        <v>52</v>
      </c>
      <c r="E837">
        <v>20</v>
      </c>
    </row>
    <row r="838" spans="1:5" x14ac:dyDescent="0.25">
      <c r="A838">
        <v>51021210</v>
      </c>
      <c r="B838" s="34" t="s">
        <v>445</v>
      </c>
      <c r="C838" s="34" t="s">
        <v>1253</v>
      </c>
      <c r="D838">
        <v>52</v>
      </c>
      <c r="E838">
        <v>20</v>
      </c>
    </row>
    <row r="839" spans="1:5" x14ac:dyDescent="0.25">
      <c r="A839">
        <v>51021211</v>
      </c>
      <c r="B839" s="34" t="s">
        <v>445</v>
      </c>
      <c r="C839" s="34" t="s">
        <v>1254</v>
      </c>
      <c r="D839">
        <v>52</v>
      </c>
      <c r="E839">
        <v>20</v>
      </c>
    </row>
    <row r="840" spans="1:5" x14ac:dyDescent="0.25">
      <c r="A840">
        <v>51021212</v>
      </c>
      <c r="B840" s="34" t="s">
        <v>445</v>
      </c>
      <c r="C840" s="34" t="s">
        <v>1255</v>
      </c>
      <c r="D840">
        <v>52</v>
      </c>
      <c r="E840">
        <v>20</v>
      </c>
    </row>
    <row r="841" spans="1:5" x14ac:dyDescent="0.25">
      <c r="A841">
        <v>51021213</v>
      </c>
      <c r="B841" s="34" t="s">
        <v>445</v>
      </c>
      <c r="C841" s="34" t="s">
        <v>1256</v>
      </c>
      <c r="D841">
        <v>52</v>
      </c>
      <c r="E841">
        <v>20</v>
      </c>
    </row>
    <row r="842" spans="1:5" x14ac:dyDescent="0.25">
      <c r="A842">
        <v>51021214</v>
      </c>
      <c r="B842" s="34" t="s">
        <v>445</v>
      </c>
      <c r="C842" s="34" t="s">
        <v>1257</v>
      </c>
      <c r="D842">
        <v>52</v>
      </c>
      <c r="E842">
        <v>20</v>
      </c>
    </row>
    <row r="843" spans="1:5" x14ac:dyDescent="0.25">
      <c r="A843">
        <v>51021215</v>
      </c>
      <c r="B843" s="34" t="s">
        <v>445</v>
      </c>
      <c r="C843" s="34" t="s">
        <v>1258</v>
      </c>
      <c r="D843">
        <v>52</v>
      </c>
      <c r="E843">
        <v>20</v>
      </c>
    </row>
    <row r="844" spans="1:5" x14ac:dyDescent="0.25">
      <c r="A844">
        <v>51021216</v>
      </c>
      <c r="B844" s="34" t="s">
        <v>445</v>
      </c>
      <c r="C844" s="34" t="s">
        <v>1259</v>
      </c>
      <c r="D844">
        <v>52</v>
      </c>
      <c r="E844">
        <v>20</v>
      </c>
    </row>
    <row r="845" spans="1:5" x14ac:dyDescent="0.25">
      <c r="A845">
        <v>51021217</v>
      </c>
      <c r="B845" s="34" t="s">
        <v>445</v>
      </c>
      <c r="C845" s="34" t="s">
        <v>1260</v>
      </c>
      <c r="D845">
        <v>52</v>
      </c>
      <c r="E845">
        <v>20</v>
      </c>
    </row>
    <row r="846" spans="1:5" x14ac:dyDescent="0.25">
      <c r="A846">
        <v>51021218</v>
      </c>
      <c r="B846" s="34" t="s">
        <v>445</v>
      </c>
      <c r="C846" s="34" t="s">
        <v>1261</v>
      </c>
      <c r="D846">
        <v>52</v>
      </c>
      <c r="E846">
        <v>20</v>
      </c>
    </row>
    <row r="847" spans="1:5" x14ac:dyDescent="0.25">
      <c r="A847">
        <v>51021219</v>
      </c>
      <c r="B847" s="34" t="s">
        <v>445</v>
      </c>
      <c r="C847" s="34" t="s">
        <v>1262</v>
      </c>
      <c r="D847">
        <v>52</v>
      </c>
      <c r="E847">
        <v>20</v>
      </c>
    </row>
    <row r="848" spans="1:5" x14ac:dyDescent="0.25">
      <c r="A848">
        <v>51021221</v>
      </c>
      <c r="B848" s="34" t="s">
        <v>445</v>
      </c>
      <c r="C848" s="34" t="s">
        <v>1263</v>
      </c>
      <c r="D848">
        <v>52</v>
      </c>
      <c r="E848">
        <v>20</v>
      </c>
    </row>
    <row r="849" spans="1:5" x14ac:dyDescent="0.25">
      <c r="A849">
        <v>51021222</v>
      </c>
      <c r="B849" s="34" t="s">
        <v>445</v>
      </c>
      <c r="C849" s="34" t="s">
        <v>1264</v>
      </c>
      <c r="D849">
        <v>52</v>
      </c>
      <c r="E849">
        <v>20</v>
      </c>
    </row>
    <row r="850" spans="1:5" x14ac:dyDescent="0.25">
      <c r="A850">
        <v>51021224</v>
      </c>
      <c r="B850" s="34" t="s">
        <v>445</v>
      </c>
      <c r="C850" s="34" t="s">
        <v>1265</v>
      </c>
      <c r="D850">
        <v>52</v>
      </c>
      <c r="E850">
        <v>20</v>
      </c>
    </row>
    <row r="851" spans="1:5" x14ac:dyDescent="0.25">
      <c r="A851">
        <v>51021225</v>
      </c>
      <c r="B851" s="34" t="s">
        <v>445</v>
      </c>
      <c r="C851" s="34" t="s">
        <v>1266</v>
      </c>
      <c r="D851">
        <v>52</v>
      </c>
      <c r="E851">
        <v>20</v>
      </c>
    </row>
    <row r="852" spans="1:5" x14ac:dyDescent="0.25">
      <c r="A852">
        <v>51021226</v>
      </c>
      <c r="B852" s="34" t="s">
        <v>445</v>
      </c>
      <c r="C852" s="34" t="s">
        <v>1267</v>
      </c>
      <c r="D852">
        <v>52</v>
      </c>
      <c r="E852">
        <v>20</v>
      </c>
    </row>
    <row r="853" spans="1:5" x14ac:dyDescent="0.25">
      <c r="A853">
        <v>51021228</v>
      </c>
      <c r="B853" s="34" t="s">
        <v>445</v>
      </c>
      <c r="C853" s="34" t="s">
        <v>1268</v>
      </c>
      <c r="D853">
        <v>52</v>
      </c>
      <c r="E853">
        <v>20</v>
      </c>
    </row>
    <row r="854" spans="1:5" x14ac:dyDescent="0.25">
      <c r="A854">
        <v>51021230</v>
      </c>
      <c r="B854" s="34" t="s">
        <v>445</v>
      </c>
      <c r="C854" s="34" t="s">
        <v>1269</v>
      </c>
      <c r="D854">
        <v>52</v>
      </c>
      <c r="E854">
        <v>20</v>
      </c>
    </row>
    <row r="855" spans="1:5" x14ac:dyDescent="0.25">
      <c r="A855">
        <v>51021231</v>
      </c>
      <c r="B855" s="34" t="s">
        <v>445</v>
      </c>
      <c r="C855" s="34" t="s">
        <v>1270</v>
      </c>
      <c r="D855">
        <v>52</v>
      </c>
      <c r="E855">
        <v>20</v>
      </c>
    </row>
    <row r="856" spans="1:5" x14ac:dyDescent="0.25">
      <c r="A856">
        <v>51021232</v>
      </c>
      <c r="B856" s="34" t="s">
        <v>445</v>
      </c>
      <c r="C856" s="34" t="s">
        <v>1271</v>
      </c>
      <c r="D856">
        <v>52</v>
      </c>
      <c r="E856">
        <v>20</v>
      </c>
    </row>
    <row r="857" spans="1:5" x14ac:dyDescent="0.25">
      <c r="A857">
        <v>51021233</v>
      </c>
      <c r="B857" s="34" t="s">
        <v>445</v>
      </c>
      <c r="C857" s="34" t="s">
        <v>1023</v>
      </c>
      <c r="E857">
        <v>20</v>
      </c>
    </row>
    <row r="858" spans="1:5" x14ac:dyDescent="0.25">
      <c r="A858">
        <v>510213</v>
      </c>
      <c r="B858" s="34" t="s">
        <v>440</v>
      </c>
      <c r="C858" s="34" t="s">
        <v>1272</v>
      </c>
      <c r="D858">
        <v>52</v>
      </c>
      <c r="E858">
        <v>20</v>
      </c>
    </row>
    <row r="859" spans="1:5" x14ac:dyDescent="0.25">
      <c r="A859">
        <v>51021303</v>
      </c>
      <c r="B859" s="34" t="s">
        <v>445</v>
      </c>
      <c r="C859" s="34" t="s">
        <v>462</v>
      </c>
      <c r="D859">
        <v>52</v>
      </c>
      <c r="E859">
        <v>20</v>
      </c>
    </row>
    <row r="860" spans="1:5" x14ac:dyDescent="0.25">
      <c r="A860">
        <v>51021306</v>
      </c>
      <c r="B860" s="34" t="s">
        <v>445</v>
      </c>
      <c r="C860" s="34" t="s">
        <v>1273</v>
      </c>
      <c r="D860">
        <v>52</v>
      </c>
      <c r="E860">
        <v>20</v>
      </c>
    </row>
    <row r="861" spans="1:5" x14ac:dyDescent="0.25">
      <c r="A861">
        <v>51021308</v>
      </c>
      <c r="B861" s="34" t="s">
        <v>445</v>
      </c>
      <c r="C861" s="34" t="s">
        <v>1274</v>
      </c>
      <c r="D861">
        <v>52</v>
      </c>
      <c r="E861">
        <v>20</v>
      </c>
    </row>
    <row r="862" spans="1:5" x14ac:dyDescent="0.25">
      <c r="A862">
        <v>51021309</v>
      </c>
      <c r="B862" s="34" t="s">
        <v>445</v>
      </c>
      <c r="C862" s="34" t="s">
        <v>1275</v>
      </c>
      <c r="D862">
        <v>52</v>
      </c>
      <c r="E862">
        <v>20</v>
      </c>
    </row>
    <row r="863" spans="1:5" x14ac:dyDescent="0.25">
      <c r="A863">
        <v>51021310</v>
      </c>
      <c r="B863" s="34" t="s">
        <v>445</v>
      </c>
      <c r="C863" s="34" t="s">
        <v>1276</v>
      </c>
      <c r="D863">
        <v>52</v>
      </c>
      <c r="E863">
        <v>20</v>
      </c>
    </row>
    <row r="864" spans="1:5" x14ac:dyDescent="0.25">
      <c r="A864">
        <v>51021311</v>
      </c>
      <c r="B864" s="34" t="s">
        <v>445</v>
      </c>
      <c r="C864" s="34" t="s">
        <v>1277</v>
      </c>
      <c r="D864">
        <v>52</v>
      </c>
      <c r="E864">
        <v>20</v>
      </c>
    </row>
    <row r="865" spans="1:5" x14ac:dyDescent="0.25">
      <c r="A865">
        <v>51021312</v>
      </c>
      <c r="B865" s="34" t="s">
        <v>445</v>
      </c>
      <c r="C865" s="34" t="s">
        <v>1278</v>
      </c>
      <c r="D865">
        <v>52</v>
      </c>
      <c r="E865">
        <v>20</v>
      </c>
    </row>
    <row r="866" spans="1:5" x14ac:dyDescent="0.25">
      <c r="A866">
        <v>51021313</v>
      </c>
      <c r="B866" s="34" t="s">
        <v>445</v>
      </c>
      <c r="C866" s="34" t="s">
        <v>1279</v>
      </c>
      <c r="D866">
        <v>52</v>
      </c>
      <c r="E866">
        <v>20</v>
      </c>
    </row>
    <row r="867" spans="1:5" x14ac:dyDescent="0.25">
      <c r="A867">
        <v>51021314</v>
      </c>
      <c r="B867" s="34" t="s">
        <v>445</v>
      </c>
      <c r="C867" s="34" t="s">
        <v>1280</v>
      </c>
      <c r="D867">
        <v>52</v>
      </c>
      <c r="E867">
        <v>20</v>
      </c>
    </row>
    <row r="868" spans="1:5" x14ac:dyDescent="0.25">
      <c r="A868">
        <v>51021315</v>
      </c>
      <c r="B868" s="34" t="s">
        <v>445</v>
      </c>
      <c r="C868" s="34" t="s">
        <v>1281</v>
      </c>
      <c r="D868">
        <v>52</v>
      </c>
      <c r="E868">
        <v>20</v>
      </c>
    </row>
    <row r="869" spans="1:5" x14ac:dyDescent="0.25">
      <c r="A869">
        <v>51021316</v>
      </c>
      <c r="B869" s="34" t="s">
        <v>445</v>
      </c>
      <c r="C869" s="34" t="s">
        <v>1282</v>
      </c>
      <c r="D869">
        <v>52</v>
      </c>
      <c r="E869">
        <v>20</v>
      </c>
    </row>
    <row r="870" spans="1:5" x14ac:dyDescent="0.25">
      <c r="A870">
        <v>51021317</v>
      </c>
      <c r="B870" s="34" t="s">
        <v>445</v>
      </c>
      <c r="C870" s="34" t="s">
        <v>1283</v>
      </c>
      <c r="D870">
        <v>52</v>
      </c>
      <c r="E870">
        <v>20</v>
      </c>
    </row>
    <row r="871" spans="1:5" x14ac:dyDescent="0.25">
      <c r="A871">
        <v>51021318</v>
      </c>
      <c r="B871" s="34" t="s">
        <v>445</v>
      </c>
      <c r="C871" s="34" t="s">
        <v>1284</v>
      </c>
      <c r="D871">
        <v>52</v>
      </c>
      <c r="E871">
        <v>20</v>
      </c>
    </row>
    <row r="872" spans="1:5" x14ac:dyDescent="0.25">
      <c r="A872">
        <v>51021319</v>
      </c>
      <c r="B872" s="34" t="s">
        <v>445</v>
      </c>
      <c r="C872" s="34" t="s">
        <v>1285</v>
      </c>
      <c r="D872">
        <v>52</v>
      </c>
      <c r="E872">
        <v>20</v>
      </c>
    </row>
    <row r="873" spans="1:5" x14ac:dyDescent="0.25">
      <c r="A873">
        <v>51021321</v>
      </c>
      <c r="B873" s="34" t="s">
        <v>445</v>
      </c>
      <c r="C873" s="34" t="s">
        <v>1286</v>
      </c>
      <c r="D873">
        <v>52</v>
      </c>
      <c r="E873">
        <v>20</v>
      </c>
    </row>
    <row r="874" spans="1:5" x14ac:dyDescent="0.25">
      <c r="A874">
        <v>51021322</v>
      </c>
      <c r="B874" s="34" t="s">
        <v>445</v>
      </c>
      <c r="C874" s="34" t="s">
        <v>1287</v>
      </c>
      <c r="D874">
        <v>52</v>
      </c>
      <c r="E874">
        <v>20</v>
      </c>
    </row>
    <row r="875" spans="1:5" x14ac:dyDescent="0.25">
      <c r="A875">
        <v>51021324</v>
      </c>
      <c r="B875" s="34" t="s">
        <v>445</v>
      </c>
      <c r="C875" s="34" t="s">
        <v>1288</v>
      </c>
      <c r="D875">
        <v>52</v>
      </c>
      <c r="E875">
        <v>20</v>
      </c>
    </row>
    <row r="876" spans="1:5" x14ac:dyDescent="0.25">
      <c r="A876">
        <v>51021325</v>
      </c>
      <c r="B876" s="34" t="s">
        <v>445</v>
      </c>
      <c r="C876" s="34" t="s">
        <v>1289</v>
      </c>
      <c r="D876">
        <v>52</v>
      </c>
      <c r="E876">
        <v>20</v>
      </c>
    </row>
    <row r="877" spans="1:5" x14ac:dyDescent="0.25">
      <c r="A877">
        <v>51021326</v>
      </c>
      <c r="B877" s="34" t="s">
        <v>445</v>
      </c>
      <c r="C877" s="34" t="s">
        <v>1290</v>
      </c>
      <c r="D877">
        <v>52</v>
      </c>
      <c r="E877">
        <v>20</v>
      </c>
    </row>
    <row r="878" spans="1:5" x14ac:dyDescent="0.25">
      <c r="A878">
        <v>51021328</v>
      </c>
      <c r="B878" s="34" t="s">
        <v>445</v>
      </c>
      <c r="C878" s="34" t="s">
        <v>1291</v>
      </c>
      <c r="D878">
        <v>52</v>
      </c>
      <c r="E878">
        <v>20</v>
      </c>
    </row>
    <row r="879" spans="1:5" x14ac:dyDescent="0.25">
      <c r="A879">
        <v>51021330</v>
      </c>
      <c r="B879" s="34" t="s">
        <v>445</v>
      </c>
      <c r="C879" s="34" t="s">
        <v>1292</v>
      </c>
      <c r="D879">
        <v>52</v>
      </c>
      <c r="E879">
        <v>20</v>
      </c>
    </row>
    <row r="880" spans="1:5" x14ac:dyDescent="0.25">
      <c r="A880">
        <v>51021331</v>
      </c>
      <c r="B880" s="34" t="s">
        <v>445</v>
      </c>
      <c r="C880" s="34" t="s">
        <v>1293</v>
      </c>
      <c r="D880">
        <v>52</v>
      </c>
      <c r="E880">
        <v>20</v>
      </c>
    </row>
    <row r="881" spans="1:5" x14ac:dyDescent="0.25">
      <c r="A881">
        <v>51021332</v>
      </c>
      <c r="B881" s="34" t="s">
        <v>445</v>
      </c>
      <c r="C881" s="34" t="s">
        <v>1294</v>
      </c>
      <c r="D881">
        <v>52</v>
      </c>
      <c r="E881">
        <v>20</v>
      </c>
    </row>
    <row r="882" spans="1:5" x14ac:dyDescent="0.25">
      <c r="A882">
        <v>52</v>
      </c>
      <c r="B882" s="34" t="s">
        <v>440</v>
      </c>
      <c r="C882" s="34" t="s">
        <v>1295</v>
      </c>
      <c r="E882">
        <v>20</v>
      </c>
    </row>
    <row r="883" spans="1:5" x14ac:dyDescent="0.25">
      <c r="A883">
        <v>5201</v>
      </c>
      <c r="B883" s="34" t="s">
        <v>440</v>
      </c>
      <c r="C883" s="34" t="s">
        <v>1296</v>
      </c>
      <c r="D883">
        <v>32</v>
      </c>
      <c r="E883">
        <v>20</v>
      </c>
    </row>
    <row r="884" spans="1:5" x14ac:dyDescent="0.25">
      <c r="A884">
        <v>520101</v>
      </c>
      <c r="B884" s="34" t="s">
        <v>440</v>
      </c>
      <c r="C884" s="34" t="s">
        <v>1297</v>
      </c>
      <c r="D884">
        <v>32</v>
      </c>
      <c r="E884">
        <v>20</v>
      </c>
    </row>
    <row r="885" spans="1:5" x14ac:dyDescent="0.25">
      <c r="A885">
        <v>52010101</v>
      </c>
      <c r="B885" s="34" t="s">
        <v>445</v>
      </c>
      <c r="C885" s="34" t="s">
        <v>1298</v>
      </c>
      <c r="D885">
        <v>32</v>
      </c>
      <c r="E885">
        <v>20</v>
      </c>
    </row>
    <row r="886" spans="1:5" x14ac:dyDescent="0.25">
      <c r="A886">
        <v>52010102</v>
      </c>
      <c r="B886" s="34" t="s">
        <v>445</v>
      </c>
      <c r="C886" s="34" t="s">
        <v>1299</v>
      </c>
      <c r="D886">
        <v>32</v>
      </c>
      <c r="E886">
        <v>20</v>
      </c>
    </row>
    <row r="887" spans="1:5" x14ac:dyDescent="0.25">
      <c r="A887">
        <v>52010103</v>
      </c>
      <c r="B887" s="34" t="s">
        <v>445</v>
      </c>
      <c r="C887" s="34" t="s">
        <v>1300</v>
      </c>
      <c r="D887">
        <v>32</v>
      </c>
      <c r="E887">
        <v>20</v>
      </c>
    </row>
    <row r="888" spans="1:5" x14ac:dyDescent="0.25">
      <c r="A888">
        <v>52010104</v>
      </c>
      <c r="B888" s="34" t="s">
        <v>445</v>
      </c>
      <c r="C888" s="34" t="s">
        <v>1301</v>
      </c>
      <c r="D888">
        <v>32</v>
      </c>
      <c r="E888">
        <v>20</v>
      </c>
    </row>
    <row r="889" spans="1:5" x14ac:dyDescent="0.25">
      <c r="A889">
        <v>52010105</v>
      </c>
      <c r="B889" s="34" t="s">
        <v>445</v>
      </c>
      <c r="C889" s="34" t="s">
        <v>1302</v>
      </c>
      <c r="D889">
        <v>32</v>
      </c>
      <c r="E889">
        <v>20</v>
      </c>
    </row>
    <row r="890" spans="1:5" x14ac:dyDescent="0.25">
      <c r="A890">
        <v>52010106</v>
      </c>
      <c r="B890" s="34" t="s">
        <v>445</v>
      </c>
      <c r="C890" s="34" t="s">
        <v>1303</v>
      </c>
      <c r="D890">
        <v>32</v>
      </c>
      <c r="E890">
        <v>20</v>
      </c>
    </row>
    <row r="891" spans="1:5" x14ac:dyDescent="0.25">
      <c r="A891">
        <v>52010111</v>
      </c>
      <c r="B891" s="34" t="s">
        <v>445</v>
      </c>
      <c r="C891" s="34" t="s">
        <v>1304</v>
      </c>
      <c r="D891">
        <v>32</v>
      </c>
      <c r="E891">
        <v>20</v>
      </c>
    </row>
    <row r="892" spans="1:5" x14ac:dyDescent="0.25">
      <c r="A892">
        <v>52010112</v>
      </c>
      <c r="B892" s="34" t="s">
        <v>445</v>
      </c>
      <c r="C892" s="34" t="s">
        <v>1305</v>
      </c>
      <c r="D892">
        <v>32</v>
      </c>
      <c r="E892">
        <v>20</v>
      </c>
    </row>
    <row r="893" spans="1:5" x14ac:dyDescent="0.25">
      <c r="A893">
        <v>52010120</v>
      </c>
      <c r="B893" s="34" t="s">
        <v>445</v>
      </c>
      <c r="C893" s="34" t="s">
        <v>1306</v>
      </c>
      <c r="D893">
        <v>32</v>
      </c>
      <c r="E893">
        <v>20</v>
      </c>
    </row>
    <row r="894" spans="1:5" x14ac:dyDescent="0.25">
      <c r="A894">
        <v>52010130</v>
      </c>
      <c r="B894" s="34" t="s">
        <v>445</v>
      </c>
      <c r="C894" s="34" t="s">
        <v>1307</v>
      </c>
      <c r="D894">
        <v>32</v>
      </c>
      <c r="E894">
        <v>20</v>
      </c>
    </row>
    <row r="895" spans="1:5" x14ac:dyDescent="0.25">
      <c r="A895">
        <v>52010131</v>
      </c>
      <c r="B895" s="34" t="s">
        <v>445</v>
      </c>
      <c r="C895" s="34" t="s">
        <v>1308</v>
      </c>
      <c r="D895">
        <v>32</v>
      </c>
      <c r="E895">
        <v>20</v>
      </c>
    </row>
    <row r="896" spans="1:5" x14ac:dyDescent="0.25">
      <c r="A896">
        <v>52010140</v>
      </c>
      <c r="B896" s="34" t="s">
        <v>445</v>
      </c>
      <c r="C896" s="34" t="s">
        <v>1309</v>
      </c>
      <c r="D896">
        <v>32</v>
      </c>
      <c r="E896">
        <v>20</v>
      </c>
    </row>
    <row r="897" spans="1:5" x14ac:dyDescent="0.25">
      <c r="A897">
        <v>52010150</v>
      </c>
      <c r="B897" s="34" t="s">
        <v>445</v>
      </c>
      <c r="C897" s="34" t="s">
        <v>1310</v>
      </c>
      <c r="D897">
        <v>32</v>
      </c>
      <c r="E897">
        <v>20</v>
      </c>
    </row>
    <row r="898" spans="1:5" x14ac:dyDescent="0.25">
      <c r="A898">
        <v>52010160</v>
      </c>
      <c r="B898" s="34" t="s">
        <v>445</v>
      </c>
      <c r="C898" s="34" t="s">
        <v>1311</v>
      </c>
      <c r="D898">
        <v>32</v>
      </c>
      <c r="E898">
        <v>20</v>
      </c>
    </row>
    <row r="899" spans="1:5" x14ac:dyDescent="0.25">
      <c r="A899">
        <v>52010161</v>
      </c>
      <c r="B899" s="34" t="s">
        <v>445</v>
      </c>
      <c r="C899" s="34" t="s">
        <v>1312</v>
      </c>
      <c r="D899">
        <v>32</v>
      </c>
      <c r="E899">
        <v>20</v>
      </c>
    </row>
    <row r="900" spans="1:5" x14ac:dyDescent="0.25">
      <c r="A900">
        <v>52010162</v>
      </c>
      <c r="B900" s="34" t="s">
        <v>445</v>
      </c>
      <c r="C900" s="34" t="s">
        <v>1313</v>
      </c>
      <c r="D900">
        <v>32</v>
      </c>
      <c r="E900">
        <v>20</v>
      </c>
    </row>
    <row r="901" spans="1:5" x14ac:dyDescent="0.25">
      <c r="A901">
        <v>52010170</v>
      </c>
      <c r="B901" s="34" t="s">
        <v>445</v>
      </c>
      <c r="C901" s="34" t="s">
        <v>1314</v>
      </c>
      <c r="D901">
        <v>32</v>
      </c>
      <c r="E901">
        <v>20</v>
      </c>
    </row>
    <row r="902" spans="1:5" x14ac:dyDescent="0.25">
      <c r="A902">
        <v>52010171</v>
      </c>
      <c r="B902" s="34" t="s">
        <v>445</v>
      </c>
      <c r="C902" s="34" t="s">
        <v>1315</v>
      </c>
      <c r="D902">
        <v>32</v>
      </c>
      <c r="E902">
        <v>20</v>
      </c>
    </row>
    <row r="903" spans="1:5" x14ac:dyDescent="0.25">
      <c r="A903">
        <v>520102</v>
      </c>
      <c r="B903" s="34" t="s">
        <v>440</v>
      </c>
      <c r="C903" s="34" t="s">
        <v>1316</v>
      </c>
      <c r="D903">
        <v>32</v>
      </c>
      <c r="E903">
        <v>20</v>
      </c>
    </row>
    <row r="904" spans="1:5" x14ac:dyDescent="0.25">
      <c r="A904">
        <v>52010201</v>
      </c>
      <c r="B904" s="34" t="s">
        <v>445</v>
      </c>
      <c r="C904" s="34" t="s">
        <v>1317</v>
      </c>
      <c r="D904">
        <v>32</v>
      </c>
      <c r="E904">
        <v>20</v>
      </c>
    </row>
    <row r="905" spans="1:5" x14ac:dyDescent="0.25">
      <c r="A905">
        <v>52010210</v>
      </c>
      <c r="B905" s="34" t="s">
        <v>445</v>
      </c>
      <c r="C905" s="34" t="s">
        <v>1318</v>
      </c>
      <c r="D905">
        <v>32</v>
      </c>
      <c r="E905">
        <v>20</v>
      </c>
    </row>
    <row r="906" spans="1:5" x14ac:dyDescent="0.25">
      <c r="A906">
        <v>52010211</v>
      </c>
      <c r="B906" s="34" t="s">
        <v>445</v>
      </c>
      <c r="C906" s="34" t="s">
        <v>1319</v>
      </c>
      <c r="D906">
        <v>32</v>
      </c>
      <c r="E906">
        <v>20</v>
      </c>
    </row>
    <row r="907" spans="1:5" x14ac:dyDescent="0.25">
      <c r="A907">
        <v>52010220</v>
      </c>
      <c r="B907" s="34" t="s">
        <v>445</v>
      </c>
      <c r="C907" s="34" t="s">
        <v>1320</v>
      </c>
      <c r="D907">
        <v>32</v>
      </c>
      <c r="E907">
        <v>20</v>
      </c>
    </row>
    <row r="908" spans="1:5" x14ac:dyDescent="0.25">
      <c r="A908">
        <v>52010250</v>
      </c>
      <c r="B908" s="34" t="s">
        <v>445</v>
      </c>
      <c r="C908" s="34" t="s">
        <v>1321</v>
      </c>
      <c r="D908">
        <v>32</v>
      </c>
      <c r="E908">
        <v>20</v>
      </c>
    </row>
    <row r="909" spans="1:5" x14ac:dyDescent="0.25">
      <c r="A909">
        <v>52010251</v>
      </c>
      <c r="B909" s="34" t="s">
        <v>445</v>
      </c>
      <c r="C909" s="34" t="s">
        <v>1322</v>
      </c>
      <c r="D909">
        <v>32</v>
      </c>
      <c r="E909">
        <v>20</v>
      </c>
    </row>
    <row r="910" spans="1:5" x14ac:dyDescent="0.25">
      <c r="A910">
        <v>52010252</v>
      </c>
      <c r="B910" s="34" t="s">
        <v>445</v>
      </c>
      <c r="C910" s="34" t="s">
        <v>1323</v>
      </c>
      <c r="D910">
        <v>32</v>
      </c>
      <c r="E910">
        <v>20</v>
      </c>
    </row>
    <row r="911" spans="1:5" x14ac:dyDescent="0.25">
      <c r="A911">
        <v>52010253</v>
      </c>
      <c r="B911" s="34" t="s">
        <v>445</v>
      </c>
      <c r="C911" s="34" t="s">
        <v>1324</v>
      </c>
      <c r="D911">
        <v>32</v>
      </c>
      <c r="E911">
        <v>20</v>
      </c>
    </row>
    <row r="912" spans="1:5" x14ac:dyDescent="0.25">
      <c r="A912">
        <v>520103</v>
      </c>
      <c r="B912" s="34" t="s">
        <v>440</v>
      </c>
      <c r="C912" s="34" t="s">
        <v>1325</v>
      </c>
      <c r="D912">
        <v>32</v>
      </c>
      <c r="E912">
        <v>20</v>
      </c>
    </row>
    <row r="913" spans="1:5" x14ac:dyDescent="0.25">
      <c r="A913">
        <v>52010301</v>
      </c>
      <c r="B913" s="34" t="s">
        <v>445</v>
      </c>
      <c r="C913" s="34" t="s">
        <v>1326</v>
      </c>
      <c r="D913">
        <v>32</v>
      </c>
      <c r="E913">
        <v>20</v>
      </c>
    </row>
    <row r="914" spans="1:5" x14ac:dyDescent="0.25">
      <c r="A914">
        <v>52010302</v>
      </c>
      <c r="B914" s="34" t="s">
        <v>445</v>
      </c>
      <c r="C914" s="34" t="s">
        <v>1327</v>
      </c>
      <c r="D914">
        <v>32</v>
      </c>
      <c r="E914">
        <v>20</v>
      </c>
    </row>
    <row r="915" spans="1:5" x14ac:dyDescent="0.25">
      <c r="A915">
        <v>52010304</v>
      </c>
      <c r="B915" s="34" t="s">
        <v>445</v>
      </c>
      <c r="C915" s="34" t="s">
        <v>1328</v>
      </c>
      <c r="D915">
        <v>32</v>
      </c>
      <c r="E915">
        <v>20</v>
      </c>
    </row>
    <row r="916" spans="1:5" x14ac:dyDescent="0.25">
      <c r="A916">
        <v>52010305</v>
      </c>
      <c r="B916" s="34" t="s">
        <v>445</v>
      </c>
      <c r="C916" s="34" t="s">
        <v>1329</v>
      </c>
      <c r="D916">
        <v>32</v>
      </c>
      <c r="E916">
        <v>20</v>
      </c>
    </row>
    <row r="917" spans="1:5" x14ac:dyDescent="0.25">
      <c r="A917">
        <v>52010306</v>
      </c>
      <c r="B917" s="34" t="s">
        <v>445</v>
      </c>
      <c r="C917" s="34" t="s">
        <v>1330</v>
      </c>
      <c r="D917">
        <v>32</v>
      </c>
      <c r="E917">
        <v>20</v>
      </c>
    </row>
    <row r="918" spans="1:5" x14ac:dyDescent="0.25">
      <c r="A918">
        <v>52010307</v>
      </c>
      <c r="B918" s="34" t="s">
        <v>445</v>
      </c>
      <c r="C918" s="34" t="s">
        <v>1331</v>
      </c>
      <c r="D918">
        <v>32</v>
      </c>
      <c r="E918">
        <v>20</v>
      </c>
    </row>
    <row r="919" spans="1:5" x14ac:dyDescent="0.25">
      <c r="A919">
        <v>52010308</v>
      </c>
      <c r="B919" s="34" t="s">
        <v>445</v>
      </c>
      <c r="C919" s="34" t="s">
        <v>1332</v>
      </c>
      <c r="D919">
        <v>32</v>
      </c>
      <c r="E919">
        <v>20</v>
      </c>
    </row>
    <row r="920" spans="1:5" x14ac:dyDescent="0.25">
      <c r="A920">
        <v>52010309</v>
      </c>
      <c r="B920" s="34" t="s">
        <v>445</v>
      </c>
      <c r="C920" s="34" t="s">
        <v>1333</v>
      </c>
      <c r="D920">
        <v>32</v>
      </c>
      <c r="E920">
        <v>20</v>
      </c>
    </row>
    <row r="921" spans="1:5" x14ac:dyDescent="0.25">
      <c r="A921">
        <v>52010310</v>
      </c>
      <c r="B921" s="34" t="s">
        <v>445</v>
      </c>
      <c r="C921" s="34" t="s">
        <v>1334</v>
      </c>
      <c r="D921">
        <v>32</v>
      </c>
      <c r="E921">
        <v>20</v>
      </c>
    </row>
    <row r="922" spans="1:5" x14ac:dyDescent="0.25">
      <c r="A922">
        <v>52010320</v>
      </c>
      <c r="B922" s="34" t="s">
        <v>445</v>
      </c>
      <c r="C922" s="34" t="s">
        <v>1335</v>
      </c>
      <c r="D922">
        <v>32</v>
      </c>
      <c r="E922">
        <v>20</v>
      </c>
    </row>
    <row r="923" spans="1:5" x14ac:dyDescent="0.25">
      <c r="A923">
        <v>52010350</v>
      </c>
      <c r="B923" s="34" t="s">
        <v>445</v>
      </c>
      <c r="C923" s="34" t="s">
        <v>1336</v>
      </c>
      <c r="D923">
        <v>32</v>
      </c>
      <c r="E923">
        <v>20</v>
      </c>
    </row>
    <row r="924" spans="1:5" x14ac:dyDescent="0.25">
      <c r="A924">
        <v>520104</v>
      </c>
      <c r="B924" s="34" t="s">
        <v>440</v>
      </c>
      <c r="C924" s="34" t="s">
        <v>1337</v>
      </c>
      <c r="D924">
        <v>32</v>
      </c>
      <c r="E924">
        <v>20</v>
      </c>
    </row>
    <row r="925" spans="1:5" x14ac:dyDescent="0.25">
      <c r="A925">
        <v>52010401</v>
      </c>
      <c r="B925" s="34" t="s">
        <v>445</v>
      </c>
      <c r="C925" s="34" t="s">
        <v>1338</v>
      </c>
      <c r="D925">
        <v>32</v>
      </c>
      <c r="E925">
        <v>20</v>
      </c>
    </row>
    <row r="926" spans="1:5" x14ac:dyDescent="0.25">
      <c r="A926">
        <v>52010402</v>
      </c>
      <c r="B926" s="34" t="s">
        <v>445</v>
      </c>
      <c r="C926" s="34" t="s">
        <v>1339</v>
      </c>
      <c r="D926">
        <v>32</v>
      </c>
      <c r="E926">
        <v>20</v>
      </c>
    </row>
    <row r="927" spans="1:5" x14ac:dyDescent="0.25">
      <c r="A927">
        <v>52010403</v>
      </c>
      <c r="B927" s="34" t="s">
        <v>445</v>
      </c>
      <c r="C927" s="34" t="s">
        <v>1340</v>
      </c>
      <c r="D927">
        <v>32</v>
      </c>
      <c r="E927">
        <v>20</v>
      </c>
    </row>
    <row r="928" spans="1:5" x14ac:dyDescent="0.25">
      <c r="A928">
        <v>52010404</v>
      </c>
      <c r="B928" s="34" t="s">
        <v>445</v>
      </c>
      <c r="C928" s="34" t="s">
        <v>1341</v>
      </c>
      <c r="D928">
        <v>32</v>
      </c>
      <c r="E928">
        <v>20</v>
      </c>
    </row>
    <row r="929" spans="1:5" x14ac:dyDescent="0.25">
      <c r="A929">
        <v>52010405</v>
      </c>
      <c r="B929" s="34" t="s">
        <v>445</v>
      </c>
      <c r="C929" s="34" t="s">
        <v>1342</v>
      </c>
      <c r="D929">
        <v>32</v>
      </c>
      <c r="E929">
        <v>20</v>
      </c>
    </row>
    <row r="930" spans="1:5" x14ac:dyDescent="0.25">
      <c r="A930">
        <v>52010409</v>
      </c>
      <c r="B930" s="34" t="s">
        <v>445</v>
      </c>
      <c r="C930" s="34" t="s">
        <v>1343</v>
      </c>
      <c r="D930">
        <v>32</v>
      </c>
      <c r="E930">
        <v>20</v>
      </c>
    </row>
    <row r="931" spans="1:5" x14ac:dyDescent="0.25">
      <c r="A931">
        <v>52010411</v>
      </c>
      <c r="B931" s="34" t="s">
        <v>445</v>
      </c>
      <c r="C931" s="34" t="s">
        <v>1344</v>
      </c>
      <c r="D931">
        <v>32</v>
      </c>
      <c r="E931">
        <v>20</v>
      </c>
    </row>
    <row r="932" spans="1:5" x14ac:dyDescent="0.25">
      <c r="A932">
        <v>52010412</v>
      </c>
      <c r="B932" s="34" t="s">
        <v>445</v>
      </c>
      <c r="C932" s="34" t="s">
        <v>1345</v>
      </c>
      <c r="D932">
        <v>32</v>
      </c>
      <c r="E932">
        <v>20</v>
      </c>
    </row>
    <row r="933" spans="1:5" x14ac:dyDescent="0.25">
      <c r="A933">
        <v>52010421</v>
      </c>
      <c r="B933" s="34" t="s">
        <v>445</v>
      </c>
      <c r="C933" s="34" t="s">
        <v>1346</v>
      </c>
      <c r="D933">
        <v>32</v>
      </c>
      <c r="E933">
        <v>20</v>
      </c>
    </row>
    <row r="934" spans="1:5" x14ac:dyDescent="0.25">
      <c r="A934">
        <v>52010422</v>
      </c>
      <c r="B934" s="34" t="s">
        <v>445</v>
      </c>
      <c r="C934" s="34" t="s">
        <v>1347</v>
      </c>
      <c r="D934">
        <v>32</v>
      </c>
      <c r="E934">
        <v>20</v>
      </c>
    </row>
    <row r="935" spans="1:5" x14ac:dyDescent="0.25">
      <c r="A935">
        <v>52010429</v>
      </c>
      <c r="B935" s="34" t="s">
        <v>445</v>
      </c>
      <c r="C935" s="34" t="s">
        <v>1348</v>
      </c>
      <c r="D935">
        <v>32</v>
      </c>
      <c r="E935">
        <v>20</v>
      </c>
    </row>
    <row r="936" spans="1:5" x14ac:dyDescent="0.25">
      <c r="A936">
        <v>52010431</v>
      </c>
      <c r="B936" s="34" t="s">
        <v>445</v>
      </c>
      <c r="C936" s="34" t="s">
        <v>1349</v>
      </c>
      <c r="D936">
        <v>32</v>
      </c>
      <c r="E936">
        <v>20</v>
      </c>
    </row>
    <row r="937" spans="1:5" x14ac:dyDescent="0.25">
      <c r="A937">
        <v>52010432</v>
      </c>
      <c r="B937" s="34" t="s">
        <v>445</v>
      </c>
      <c r="C937" s="34" t="s">
        <v>1350</v>
      </c>
      <c r="D937">
        <v>32</v>
      </c>
      <c r="E937">
        <v>20</v>
      </c>
    </row>
    <row r="938" spans="1:5" x14ac:dyDescent="0.25">
      <c r="A938">
        <v>520105</v>
      </c>
      <c r="B938" s="34" t="s">
        <v>440</v>
      </c>
      <c r="C938" s="34" t="s">
        <v>1351</v>
      </c>
      <c r="D938">
        <v>32</v>
      </c>
      <c r="E938">
        <v>20</v>
      </c>
    </row>
    <row r="939" spans="1:5" x14ac:dyDescent="0.25">
      <c r="A939">
        <v>52010501</v>
      </c>
      <c r="B939" s="34" t="s">
        <v>445</v>
      </c>
      <c r="C939" s="34" t="s">
        <v>1352</v>
      </c>
      <c r="D939">
        <v>32</v>
      </c>
      <c r="E939">
        <v>20</v>
      </c>
    </row>
    <row r="940" spans="1:5" x14ac:dyDescent="0.25">
      <c r="A940">
        <v>52010511</v>
      </c>
      <c r="B940" s="34" t="s">
        <v>445</v>
      </c>
      <c r="C940" s="34" t="s">
        <v>1353</v>
      </c>
      <c r="D940">
        <v>32</v>
      </c>
      <c r="E940">
        <v>20</v>
      </c>
    </row>
    <row r="941" spans="1:5" x14ac:dyDescent="0.25">
      <c r="A941">
        <v>52010512</v>
      </c>
      <c r="B941" s="34" t="s">
        <v>445</v>
      </c>
      <c r="C941" s="34" t="s">
        <v>1354</v>
      </c>
      <c r="D941">
        <v>32</v>
      </c>
      <c r="E941">
        <v>20</v>
      </c>
    </row>
    <row r="942" spans="1:5" x14ac:dyDescent="0.25">
      <c r="A942">
        <v>52010521</v>
      </c>
      <c r="B942" s="34" t="s">
        <v>445</v>
      </c>
      <c r="C942" s="34" t="s">
        <v>1355</v>
      </c>
      <c r="D942">
        <v>32</v>
      </c>
      <c r="E942">
        <v>20</v>
      </c>
    </row>
    <row r="943" spans="1:5" x14ac:dyDescent="0.25">
      <c r="A943">
        <v>520106</v>
      </c>
      <c r="B943" s="34" t="s">
        <v>440</v>
      </c>
      <c r="C943" s="34" t="s">
        <v>1356</v>
      </c>
      <c r="D943">
        <v>32</v>
      </c>
      <c r="E943">
        <v>20</v>
      </c>
    </row>
    <row r="944" spans="1:5" x14ac:dyDescent="0.25">
      <c r="A944">
        <v>52010601</v>
      </c>
      <c r="B944" s="34" t="s">
        <v>445</v>
      </c>
      <c r="C944" s="34" t="s">
        <v>1357</v>
      </c>
      <c r="D944">
        <v>32</v>
      </c>
      <c r="E944">
        <v>20</v>
      </c>
    </row>
    <row r="945" spans="1:5" x14ac:dyDescent="0.25">
      <c r="A945">
        <v>52010611</v>
      </c>
      <c r="B945" s="34" t="s">
        <v>445</v>
      </c>
      <c r="C945" s="34" t="s">
        <v>1358</v>
      </c>
      <c r="D945">
        <v>32</v>
      </c>
      <c r="E945">
        <v>20</v>
      </c>
    </row>
    <row r="946" spans="1:5" x14ac:dyDescent="0.25">
      <c r="A946">
        <v>520107</v>
      </c>
      <c r="B946" s="34" t="s">
        <v>440</v>
      </c>
      <c r="C946" s="34" t="s">
        <v>1359</v>
      </c>
      <c r="D946">
        <v>32</v>
      </c>
      <c r="E946">
        <v>20</v>
      </c>
    </row>
    <row r="947" spans="1:5" x14ac:dyDescent="0.25">
      <c r="A947">
        <v>52010701</v>
      </c>
      <c r="B947" s="34" t="s">
        <v>445</v>
      </c>
      <c r="C947" s="34" t="s">
        <v>1360</v>
      </c>
      <c r="D947">
        <v>32</v>
      </c>
      <c r="E947">
        <v>20</v>
      </c>
    </row>
    <row r="948" spans="1:5" x14ac:dyDescent="0.25">
      <c r="A948">
        <v>52010711</v>
      </c>
      <c r="B948" s="34" t="s">
        <v>445</v>
      </c>
      <c r="C948" s="34" t="s">
        <v>1361</v>
      </c>
      <c r="D948">
        <v>32</v>
      </c>
      <c r="E948">
        <v>20</v>
      </c>
    </row>
    <row r="949" spans="1:5" x14ac:dyDescent="0.25">
      <c r="A949">
        <v>52010721</v>
      </c>
      <c r="B949" s="34" t="s">
        <v>445</v>
      </c>
      <c r="C949" s="34" t="s">
        <v>1362</v>
      </c>
      <c r="D949">
        <v>32</v>
      </c>
      <c r="E949">
        <v>20</v>
      </c>
    </row>
    <row r="950" spans="1:5" x14ac:dyDescent="0.25">
      <c r="A950">
        <v>520108</v>
      </c>
      <c r="B950" s="34" t="s">
        <v>440</v>
      </c>
      <c r="C950" s="34" t="s">
        <v>1363</v>
      </c>
      <c r="D950">
        <v>32</v>
      </c>
      <c r="E950">
        <v>20</v>
      </c>
    </row>
    <row r="951" spans="1:5" x14ac:dyDescent="0.25">
      <c r="A951">
        <v>52010801</v>
      </c>
      <c r="B951" s="34" t="s">
        <v>445</v>
      </c>
      <c r="C951" s="34" t="s">
        <v>1364</v>
      </c>
      <c r="D951">
        <v>32</v>
      </c>
      <c r="E951">
        <v>20</v>
      </c>
    </row>
    <row r="952" spans="1:5" x14ac:dyDescent="0.25">
      <c r="A952">
        <v>52010811</v>
      </c>
      <c r="B952" s="34" t="s">
        <v>445</v>
      </c>
      <c r="C952" s="34" t="s">
        <v>1365</v>
      </c>
      <c r="D952">
        <v>32</v>
      </c>
      <c r="E952">
        <v>20</v>
      </c>
    </row>
    <row r="953" spans="1:5" x14ac:dyDescent="0.25">
      <c r="A953">
        <v>52010821</v>
      </c>
      <c r="B953" s="34" t="s">
        <v>445</v>
      </c>
      <c r="C953" s="34" t="s">
        <v>1366</v>
      </c>
      <c r="D953">
        <v>32</v>
      </c>
      <c r="E953">
        <v>20</v>
      </c>
    </row>
    <row r="954" spans="1:5" x14ac:dyDescent="0.25">
      <c r="A954">
        <v>52010831</v>
      </c>
      <c r="B954" s="34" t="s">
        <v>445</v>
      </c>
      <c r="C954" s="34" t="s">
        <v>1367</v>
      </c>
      <c r="D954">
        <v>32</v>
      </c>
      <c r="E954">
        <v>20</v>
      </c>
    </row>
    <row r="955" spans="1:5" x14ac:dyDescent="0.25">
      <c r="A955">
        <v>520190</v>
      </c>
      <c r="B955" s="34" t="s">
        <v>440</v>
      </c>
      <c r="C955" s="34" t="s">
        <v>1368</v>
      </c>
      <c r="D955">
        <v>32</v>
      </c>
      <c r="E955">
        <v>20</v>
      </c>
    </row>
    <row r="956" spans="1:5" x14ac:dyDescent="0.25">
      <c r="A956">
        <v>52019001</v>
      </c>
      <c r="B956" s="34" t="s">
        <v>1369</v>
      </c>
      <c r="C956" s="34" t="s">
        <v>1370</v>
      </c>
      <c r="D956">
        <v>32</v>
      </c>
      <c r="E956">
        <v>20</v>
      </c>
    </row>
    <row r="957" spans="1:5" x14ac:dyDescent="0.25">
      <c r="A957">
        <v>5202</v>
      </c>
      <c r="B957" s="34" t="s">
        <v>440</v>
      </c>
      <c r="C957" s="34" t="s">
        <v>1371</v>
      </c>
      <c r="D957">
        <v>32</v>
      </c>
      <c r="E957">
        <v>20</v>
      </c>
    </row>
    <row r="958" spans="1:5" x14ac:dyDescent="0.25">
      <c r="A958">
        <v>520201</v>
      </c>
      <c r="B958" s="34" t="s">
        <v>440</v>
      </c>
      <c r="C958" s="34" t="s">
        <v>1372</v>
      </c>
      <c r="D958">
        <v>32</v>
      </c>
      <c r="E958">
        <v>20</v>
      </c>
    </row>
    <row r="959" spans="1:5" x14ac:dyDescent="0.25">
      <c r="A959">
        <v>52020101</v>
      </c>
      <c r="B959" s="34" t="s">
        <v>445</v>
      </c>
      <c r="C959" s="34" t="s">
        <v>1373</v>
      </c>
      <c r="D959">
        <v>32</v>
      </c>
      <c r="E959">
        <v>20</v>
      </c>
    </row>
    <row r="960" spans="1:5" x14ac:dyDescent="0.25">
      <c r="A960">
        <v>52020102</v>
      </c>
      <c r="B960" s="34" t="s">
        <v>445</v>
      </c>
      <c r="C960" s="34" t="s">
        <v>1374</v>
      </c>
      <c r="D960">
        <v>32</v>
      </c>
      <c r="E960">
        <v>20</v>
      </c>
    </row>
    <row r="961" spans="1:5" x14ac:dyDescent="0.25">
      <c r="A961">
        <v>52020103</v>
      </c>
      <c r="B961" s="34" t="s">
        <v>445</v>
      </c>
      <c r="C961" s="34" t="s">
        <v>1375</v>
      </c>
      <c r="D961">
        <v>32</v>
      </c>
      <c r="E961">
        <v>20</v>
      </c>
    </row>
    <row r="962" spans="1:5" x14ac:dyDescent="0.25">
      <c r="A962">
        <v>52020104</v>
      </c>
      <c r="B962" s="34" t="s">
        <v>445</v>
      </c>
      <c r="C962" s="34" t="s">
        <v>1376</v>
      </c>
      <c r="D962">
        <v>32</v>
      </c>
      <c r="E962">
        <v>20</v>
      </c>
    </row>
    <row r="963" spans="1:5" x14ac:dyDescent="0.25">
      <c r="A963">
        <v>52020105</v>
      </c>
      <c r="B963" s="34" t="s">
        <v>445</v>
      </c>
      <c r="C963" s="34" t="s">
        <v>1377</v>
      </c>
      <c r="D963">
        <v>32</v>
      </c>
      <c r="E963">
        <v>20</v>
      </c>
    </row>
    <row r="964" spans="1:5" x14ac:dyDescent="0.25">
      <c r="A964">
        <v>52020111</v>
      </c>
      <c r="B964" s="34" t="s">
        <v>445</v>
      </c>
      <c r="C964" s="34" t="s">
        <v>1378</v>
      </c>
      <c r="D964">
        <v>32</v>
      </c>
      <c r="E964">
        <v>20</v>
      </c>
    </row>
    <row r="965" spans="1:5" x14ac:dyDescent="0.25">
      <c r="A965">
        <v>52020112</v>
      </c>
      <c r="B965" s="34" t="s">
        <v>445</v>
      </c>
      <c r="C965" s="34" t="s">
        <v>1379</v>
      </c>
      <c r="D965">
        <v>32</v>
      </c>
      <c r="E965">
        <v>20</v>
      </c>
    </row>
    <row r="966" spans="1:5" x14ac:dyDescent="0.25">
      <c r="A966">
        <v>52020120</v>
      </c>
      <c r="B966" s="34" t="s">
        <v>445</v>
      </c>
      <c r="C966" s="34" t="s">
        <v>1380</v>
      </c>
      <c r="D966">
        <v>32</v>
      </c>
      <c r="E966">
        <v>20</v>
      </c>
    </row>
    <row r="967" spans="1:5" x14ac:dyDescent="0.25">
      <c r="A967">
        <v>52020130</v>
      </c>
      <c r="B967" s="34" t="s">
        <v>445</v>
      </c>
      <c r="C967" s="34" t="s">
        <v>1381</v>
      </c>
      <c r="D967">
        <v>32</v>
      </c>
      <c r="E967">
        <v>20</v>
      </c>
    </row>
    <row r="968" spans="1:5" x14ac:dyDescent="0.25">
      <c r="A968">
        <v>52020131</v>
      </c>
      <c r="B968" s="34" t="s">
        <v>445</v>
      </c>
      <c r="C968" s="34" t="s">
        <v>1382</v>
      </c>
      <c r="D968">
        <v>32</v>
      </c>
      <c r="E968">
        <v>20</v>
      </c>
    </row>
    <row r="969" spans="1:5" x14ac:dyDescent="0.25">
      <c r="A969">
        <v>52020140</v>
      </c>
      <c r="B969" s="34" t="s">
        <v>445</v>
      </c>
      <c r="C969" s="34" t="s">
        <v>1383</v>
      </c>
      <c r="D969">
        <v>32</v>
      </c>
      <c r="E969">
        <v>20</v>
      </c>
    </row>
    <row r="970" spans="1:5" x14ac:dyDescent="0.25">
      <c r="A970">
        <v>52020150</v>
      </c>
      <c r="B970" s="34" t="s">
        <v>445</v>
      </c>
      <c r="C970" s="34" t="s">
        <v>1384</v>
      </c>
      <c r="D970">
        <v>32</v>
      </c>
      <c r="E970">
        <v>20</v>
      </c>
    </row>
    <row r="971" spans="1:5" x14ac:dyDescent="0.25">
      <c r="A971">
        <v>52020160</v>
      </c>
      <c r="B971" s="34" t="s">
        <v>445</v>
      </c>
      <c r="C971" s="34" t="s">
        <v>1385</v>
      </c>
      <c r="D971">
        <v>32</v>
      </c>
      <c r="E971">
        <v>20</v>
      </c>
    </row>
    <row r="972" spans="1:5" x14ac:dyDescent="0.25">
      <c r="A972">
        <v>52020161</v>
      </c>
      <c r="B972" s="34" t="s">
        <v>445</v>
      </c>
      <c r="C972" s="34" t="s">
        <v>1386</v>
      </c>
      <c r="D972">
        <v>32</v>
      </c>
      <c r="E972">
        <v>20</v>
      </c>
    </row>
    <row r="973" spans="1:5" x14ac:dyDescent="0.25">
      <c r="A973">
        <v>52020162</v>
      </c>
      <c r="B973" s="34" t="s">
        <v>445</v>
      </c>
      <c r="C973" s="34" t="s">
        <v>1387</v>
      </c>
      <c r="D973">
        <v>32</v>
      </c>
      <c r="E973">
        <v>20</v>
      </c>
    </row>
    <row r="974" spans="1:5" x14ac:dyDescent="0.25">
      <c r="A974">
        <v>52020170</v>
      </c>
      <c r="B974" s="34" t="s">
        <v>445</v>
      </c>
      <c r="C974" s="34" t="s">
        <v>1388</v>
      </c>
      <c r="D974">
        <v>32</v>
      </c>
      <c r="E974">
        <v>20</v>
      </c>
    </row>
    <row r="975" spans="1:5" x14ac:dyDescent="0.25">
      <c r="A975">
        <v>52020171</v>
      </c>
      <c r="B975" s="34" t="s">
        <v>445</v>
      </c>
      <c r="C975" s="34" t="s">
        <v>1389</v>
      </c>
      <c r="D975">
        <v>32</v>
      </c>
      <c r="E975">
        <v>20</v>
      </c>
    </row>
    <row r="976" spans="1:5" x14ac:dyDescent="0.25">
      <c r="A976">
        <v>520202</v>
      </c>
      <c r="B976" s="34" t="s">
        <v>440</v>
      </c>
      <c r="C976" s="34" t="s">
        <v>1390</v>
      </c>
      <c r="D976">
        <v>32</v>
      </c>
      <c r="E976">
        <v>20</v>
      </c>
    </row>
    <row r="977" spans="1:5" x14ac:dyDescent="0.25">
      <c r="A977">
        <v>52020201</v>
      </c>
      <c r="B977" s="34" t="s">
        <v>445</v>
      </c>
      <c r="C977" s="34" t="s">
        <v>1391</v>
      </c>
      <c r="D977">
        <v>32</v>
      </c>
      <c r="E977">
        <v>20</v>
      </c>
    </row>
    <row r="978" spans="1:5" x14ac:dyDescent="0.25">
      <c r="A978">
        <v>52020210</v>
      </c>
      <c r="B978" s="34" t="s">
        <v>445</v>
      </c>
      <c r="C978" s="34" t="s">
        <v>1392</v>
      </c>
      <c r="D978">
        <v>32</v>
      </c>
      <c r="E978">
        <v>20</v>
      </c>
    </row>
    <row r="979" spans="1:5" x14ac:dyDescent="0.25">
      <c r="A979">
        <v>52020211</v>
      </c>
      <c r="B979" s="34" t="s">
        <v>445</v>
      </c>
      <c r="C979" s="34" t="s">
        <v>1393</v>
      </c>
      <c r="D979">
        <v>32</v>
      </c>
      <c r="E979">
        <v>20</v>
      </c>
    </row>
    <row r="980" spans="1:5" x14ac:dyDescent="0.25">
      <c r="A980">
        <v>52020220</v>
      </c>
      <c r="B980" s="34" t="s">
        <v>445</v>
      </c>
      <c r="C980" s="34" t="s">
        <v>1394</v>
      </c>
      <c r="D980">
        <v>32</v>
      </c>
      <c r="E980">
        <v>20</v>
      </c>
    </row>
    <row r="981" spans="1:5" x14ac:dyDescent="0.25">
      <c r="A981">
        <v>52020250</v>
      </c>
      <c r="B981" s="34" t="s">
        <v>445</v>
      </c>
      <c r="C981" s="34" t="s">
        <v>1395</v>
      </c>
      <c r="D981">
        <v>32</v>
      </c>
      <c r="E981">
        <v>20</v>
      </c>
    </row>
    <row r="982" spans="1:5" x14ac:dyDescent="0.25">
      <c r="A982">
        <v>52020251</v>
      </c>
      <c r="B982" s="34" t="s">
        <v>445</v>
      </c>
      <c r="C982" s="34" t="s">
        <v>1396</v>
      </c>
      <c r="D982">
        <v>32</v>
      </c>
      <c r="E982">
        <v>20</v>
      </c>
    </row>
    <row r="983" spans="1:5" x14ac:dyDescent="0.25">
      <c r="A983">
        <v>52020252</v>
      </c>
      <c r="B983" s="34" t="s">
        <v>445</v>
      </c>
      <c r="C983" s="34" t="s">
        <v>1397</v>
      </c>
      <c r="D983">
        <v>32</v>
      </c>
      <c r="E983">
        <v>20</v>
      </c>
    </row>
    <row r="984" spans="1:5" x14ac:dyDescent="0.25">
      <c r="A984">
        <v>520203</v>
      </c>
      <c r="B984" s="34" t="s">
        <v>440</v>
      </c>
      <c r="C984" s="34" t="s">
        <v>1398</v>
      </c>
      <c r="D984">
        <v>32</v>
      </c>
      <c r="E984">
        <v>20</v>
      </c>
    </row>
    <row r="985" spans="1:5" x14ac:dyDescent="0.25">
      <c r="A985">
        <v>52020301</v>
      </c>
      <c r="B985" s="34" t="s">
        <v>445</v>
      </c>
      <c r="C985" s="34" t="s">
        <v>1399</v>
      </c>
      <c r="D985">
        <v>32</v>
      </c>
      <c r="E985">
        <v>20</v>
      </c>
    </row>
    <row r="986" spans="1:5" x14ac:dyDescent="0.25">
      <c r="A986">
        <v>52020302</v>
      </c>
      <c r="B986" s="34" t="s">
        <v>445</v>
      </c>
      <c r="C986" s="34" t="s">
        <v>1400</v>
      </c>
      <c r="D986">
        <v>32</v>
      </c>
      <c r="E986">
        <v>20</v>
      </c>
    </row>
    <row r="987" spans="1:5" x14ac:dyDescent="0.25">
      <c r="A987">
        <v>52020304</v>
      </c>
      <c r="B987" s="34" t="s">
        <v>445</v>
      </c>
      <c r="C987" s="34" t="s">
        <v>1401</v>
      </c>
      <c r="D987">
        <v>32</v>
      </c>
      <c r="E987">
        <v>20</v>
      </c>
    </row>
    <row r="988" spans="1:5" x14ac:dyDescent="0.25">
      <c r="A988">
        <v>52020305</v>
      </c>
      <c r="B988" s="34" t="s">
        <v>445</v>
      </c>
      <c r="C988" s="34" t="s">
        <v>1402</v>
      </c>
      <c r="D988">
        <v>32</v>
      </c>
      <c r="E988">
        <v>20</v>
      </c>
    </row>
    <row r="989" spans="1:5" x14ac:dyDescent="0.25">
      <c r="A989">
        <v>52020306</v>
      </c>
      <c r="B989" s="34" t="s">
        <v>445</v>
      </c>
      <c r="C989" s="34" t="s">
        <v>1403</v>
      </c>
      <c r="D989">
        <v>32</v>
      </c>
      <c r="E989">
        <v>20</v>
      </c>
    </row>
    <row r="990" spans="1:5" x14ac:dyDescent="0.25">
      <c r="A990">
        <v>52020307</v>
      </c>
      <c r="B990" s="34" t="s">
        <v>445</v>
      </c>
      <c r="C990" s="34" t="s">
        <v>1404</v>
      </c>
      <c r="D990">
        <v>32</v>
      </c>
      <c r="E990">
        <v>20</v>
      </c>
    </row>
    <row r="991" spans="1:5" x14ac:dyDescent="0.25">
      <c r="A991">
        <v>52020308</v>
      </c>
      <c r="B991" s="34" t="s">
        <v>445</v>
      </c>
      <c r="C991" s="34" t="s">
        <v>1405</v>
      </c>
      <c r="D991">
        <v>32</v>
      </c>
      <c r="E991">
        <v>20</v>
      </c>
    </row>
    <row r="992" spans="1:5" x14ac:dyDescent="0.25">
      <c r="A992">
        <v>52020309</v>
      </c>
      <c r="B992" s="34" t="s">
        <v>445</v>
      </c>
      <c r="C992" s="34" t="s">
        <v>1406</v>
      </c>
      <c r="D992">
        <v>32</v>
      </c>
      <c r="E992">
        <v>20</v>
      </c>
    </row>
    <row r="993" spans="1:5" x14ac:dyDescent="0.25">
      <c r="A993">
        <v>52020310</v>
      </c>
      <c r="B993" s="34" t="s">
        <v>445</v>
      </c>
      <c r="C993" s="34" t="s">
        <v>1407</v>
      </c>
      <c r="D993">
        <v>32</v>
      </c>
      <c r="E993">
        <v>20</v>
      </c>
    </row>
    <row r="994" spans="1:5" x14ac:dyDescent="0.25">
      <c r="A994">
        <v>52020320</v>
      </c>
      <c r="B994" s="34" t="s">
        <v>445</v>
      </c>
      <c r="C994" s="34" t="s">
        <v>1408</v>
      </c>
      <c r="D994">
        <v>32</v>
      </c>
      <c r="E994">
        <v>20</v>
      </c>
    </row>
    <row r="995" spans="1:5" x14ac:dyDescent="0.25">
      <c r="A995">
        <v>52020350</v>
      </c>
      <c r="B995" s="34" t="s">
        <v>445</v>
      </c>
      <c r="C995" s="34" t="s">
        <v>1409</v>
      </c>
      <c r="D995">
        <v>32</v>
      </c>
      <c r="E995">
        <v>20</v>
      </c>
    </row>
    <row r="996" spans="1:5" x14ac:dyDescent="0.25">
      <c r="A996">
        <v>520204</v>
      </c>
      <c r="B996" s="34" t="s">
        <v>440</v>
      </c>
      <c r="C996" s="34" t="s">
        <v>1410</v>
      </c>
      <c r="D996">
        <v>32</v>
      </c>
      <c r="E996">
        <v>20</v>
      </c>
    </row>
    <row r="997" spans="1:5" x14ac:dyDescent="0.25">
      <c r="A997">
        <v>52020401</v>
      </c>
      <c r="B997" s="34" t="s">
        <v>445</v>
      </c>
      <c r="C997" s="34" t="s">
        <v>1411</v>
      </c>
      <c r="D997">
        <v>32</v>
      </c>
      <c r="E997">
        <v>20</v>
      </c>
    </row>
    <row r="998" spans="1:5" x14ac:dyDescent="0.25">
      <c r="A998">
        <v>52020402</v>
      </c>
      <c r="B998" s="34" t="s">
        <v>445</v>
      </c>
      <c r="C998" s="34" t="s">
        <v>1412</v>
      </c>
      <c r="D998">
        <v>32</v>
      </c>
      <c r="E998">
        <v>20</v>
      </c>
    </row>
    <row r="999" spans="1:5" x14ac:dyDescent="0.25">
      <c r="A999">
        <v>52020403</v>
      </c>
      <c r="B999" s="34" t="s">
        <v>445</v>
      </c>
      <c r="C999" s="34" t="s">
        <v>1413</v>
      </c>
      <c r="D999">
        <v>32</v>
      </c>
      <c r="E999">
        <v>20</v>
      </c>
    </row>
    <row r="1000" spans="1:5" x14ac:dyDescent="0.25">
      <c r="A1000">
        <v>52020404</v>
      </c>
      <c r="B1000" s="34" t="s">
        <v>445</v>
      </c>
      <c r="C1000" s="34" t="s">
        <v>1414</v>
      </c>
      <c r="D1000">
        <v>32</v>
      </c>
      <c r="E1000">
        <v>20</v>
      </c>
    </row>
    <row r="1001" spans="1:5" x14ac:dyDescent="0.25">
      <c r="A1001">
        <v>52020405</v>
      </c>
      <c r="B1001" s="34" t="s">
        <v>445</v>
      </c>
      <c r="C1001" s="34" t="s">
        <v>1415</v>
      </c>
      <c r="D1001">
        <v>32</v>
      </c>
      <c r="E1001">
        <v>20</v>
      </c>
    </row>
    <row r="1002" spans="1:5" x14ac:dyDescent="0.25">
      <c r="A1002">
        <v>52020409</v>
      </c>
      <c r="B1002" s="34" t="s">
        <v>445</v>
      </c>
      <c r="C1002" s="34" t="s">
        <v>1416</v>
      </c>
      <c r="D1002">
        <v>32</v>
      </c>
      <c r="E1002">
        <v>20</v>
      </c>
    </row>
    <row r="1003" spans="1:5" x14ac:dyDescent="0.25">
      <c r="A1003">
        <v>52020411</v>
      </c>
      <c r="B1003" s="34" t="s">
        <v>445</v>
      </c>
      <c r="C1003" s="34" t="s">
        <v>1417</v>
      </c>
      <c r="D1003">
        <v>32</v>
      </c>
      <c r="E1003">
        <v>20</v>
      </c>
    </row>
    <row r="1004" spans="1:5" x14ac:dyDescent="0.25">
      <c r="A1004">
        <v>52020412</v>
      </c>
      <c r="B1004" s="34" t="s">
        <v>445</v>
      </c>
      <c r="C1004" s="34" t="s">
        <v>1418</v>
      </c>
      <c r="D1004">
        <v>32</v>
      </c>
      <c r="E1004">
        <v>20</v>
      </c>
    </row>
    <row r="1005" spans="1:5" x14ac:dyDescent="0.25">
      <c r="A1005">
        <v>52020421</v>
      </c>
      <c r="B1005" s="34" t="s">
        <v>445</v>
      </c>
      <c r="C1005" s="34" t="s">
        <v>1419</v>
      </c>
      <c r="D1005">
        <v>32</v>
      </c>
      <c r="E1005">
        <v>20</v>
      </c>
    </row>
    <row r="1006" spans="1:5" x14ac:dyDescent="0.25">
      <c r="A1006">
        <v>52020422</v>
      </c>
      <c r="B1006" s="34" t="s">
        <v>445</v>
      </c>
      <c r="C1006" s="34" t="s">
        <v>1420</v>
      </c>
      <c r="D1006">
        <v>32</v>
      </c>
      <c r="E1006">
        <v>20</v>
      </c>
    </row>
    <row r="1007" spans="1:5" x14ac:dyDescent="0.25">
      <c r="A1007">
        <v>52020429</v>
      </c>
      <c r="B1007" s="34" t="s">
        <v>445</v>
      </c>
      <c r="C1007" s="34" t="s">
        <v>1421</v>
      </c>
      <c r="D1007">
        <v>32</v>
      </c>
      <c r="E1007">
        <v>20</v>
      </c>
    </row>
    <row r="1008" spans="1:5" x14ac:dyDescent="0.25">
      <c r="A1008">
        <v>52020431</v>
      </c>
      <c r="B1008" s="34" t="s">
        <v>445</v>
      </c>
      <c r="C1008" s="34" t="s">
        <v>1422</v>
      </c>
      <c r="D1008">
        <v>32</v>
      </c>
      <c r="E1008">
        <v>20</v>
      </c>
    </row>
    <row r="1009" spans="1:5" x14ac:dyDescent="0.25">
      <c r="A1009">
        <v>52020432</v>
      </c>
      <c r="B1009" s="34" t="s">
        <v>445</v>
      </c>
      <c r="C1009" s="34" t="s">
        <v>1423</v>
      </c>
      <c r="D1009">
        <v>32</v>
      </c>
      <c r="E1009">
        <v>20</v>
      </c>
    </row>
    <row r="1010" spans="1:5" x14ac:dyDescent="0.25">
      <c r="A1010">
        <v>520205</v>
      </c>
      <c r="B1010" s="34" t="s">
        <v>440</v>
      </c>
      <c r="C1010" s="34" t="s">
        <v>1424</v>
      </c>
      <c r="D1010">
        <v>32</v>
      </c>
      <c r="E1010">
        <v>20</v>
      </c>
    </row>
    <row r="1011" spans="1:5" x14ac:dyDescent="0.25">
      <c r="A1011">
        <v>52020501</v>
      </c>
      <c r="B1011" s="34" t="s">
        <v>445</v>
      </c>
      <c r="C1011" s="34" t="s">
        <v>1425</v>
      </c>
      <c r="D1011">
        <v>32</v>
      </c>
      <c r="E1011">
        <v>20</v>
      </c>
    </row>
    <row r="1012" spans="1:5" x14ac:dyDescent="0.25">
      <c r="A1012">
        <v>52020511</v>
      </c>
      <c r="B1012" s="34" t="s">
        <v>445</v>
      </c>
      <c r="C1012" s="34" t="s">
        <v>1426</v>
      </c>
      <c r="D1012">
        <v>32</v>
      </c>
      <c r="E1012">
        <v>20</v>
      </c>
    </row>
    <row r="1013" spans="1:5" x14ac:dyDescent="0.25">
      <c r="A1013">
        <v>52020512</v>
      </c>
      <c r="B1013" s="34" t="s">
        <v>445</v>
      </c>
      <c r="C1013" s="34" t="s">
        <v>1427</v>
      </c>
      <c r="D1013">
        <v>32</v>
      </c>
      <c r="E1013">
        <v>20</v>
      </c>
    </row>
    <row r="1014" spans="1:5" x14ac:dyDescent="0.25">
      <c r="A1014">
        <v>52020521</v>
      </c>
      <c r="B1014" s="34" t="s">
        <v>445</v>
      </c>
      <c r="C1014" s="34" t="s">
        <v>1428</v>
      </c>
      <c r="D1014">
        <v>32</v>
      </c>
      <c r="E1014">
        <v>20</v>
      </c>
    </row>
    <row r="1015" spans="1:5" x14ac:dyDescent="0.25">
      <c r="A1015">
        <v>520206</v>
      </c>
      <c r="B1015" s="34" t="s">
        <v>440</v>
      </c>
      <c r="C1015" s="34" t="s">
        <v>1429</v>
      </c>
      <c r="D1015">
        <v>32</v>
      </c>
      <c r="E1015">
        <v>20</v>
      </c>
    </row>
    <row r="1016" spans="1:5" x14ac:dyDescent="0.25">
      <c r="A1016">
        <v>52020601</v>
      </c>
      <c r="B1016" s="34" t="s">
        <v>445</v>
      </c>
      <c r="C1016" s="34" t="s">
        <v>1430</v>
      </c>
      <c r="D1016">
        <v>32</v>
      </c>
      <c r="E1016">
        <v>20</v>
      </c>
    </row>
    <row r="1017" spans="1:5" x14ac:dyDescent="0.25">
      <c r="A1017">
        <v>52020611</v>
      </c>
      <c r="B1017" s="34" t="s">
        <v>445</v>
      </c>
      <c r="C1017" s="34" t="s">
        <v>1431</v>
      </c>
      <c r="D1017">
        <v>32</v>
      </c>
      <c r="E1017">
        <v>20</v>
      </c>
    </row>
    <row r="1018" spans="1:5" x14ac:dyDescent="0.25">
      <c r="A1018">
        <v>520207</v>
      </c>
      <c r="B1018" s="34" t="s">
        <v>440</v>
      </c>
      <c r="C1018" s="34" t="s">
        <v>1432</v>
      </c>
      <c r="D1018">
        <v>32</v>
      </c>
      <c r="E1018">
        <v>20</v>
      </c>
    </row>
    <row r="1019" spans="1:5" x14ac:dyDescent="0.25">
      <c r="A1019">
        <v>52020701</v>
      </c>
      <c r="B1019" s="34" t="s">
        <v>445</v>
      </c>
      <c r="C1019" s="34" t="s">
        <v>1433</v>
      </c>
      <c r="D1019">
        <v>32</v>
      </c>
      <c r="E1019">
        <v>20</v>
      </c>
    </row>
    <row r="1020" spans="1:5" x14ac:dyDescent="0.25">
      <c r="A1020">
        <v>52020711</v>
      </c>
      <c r="B1020" s="34" t="s">
        <v>445</v>
      </c>
      <c r="C1020" s="34" t="s">
        <v>1434</v>
      </c>
      <c r="D1020">
        <v>32</v>
      </c>
      <c r="E1020">
        <v>20</v>
      </c>
    </row>
    <row r="1021" spans="1:5" x14ac:dyDescent="0.25">
      <c r="A1021">
        <v>52020721</v>
      </c>
      <c r="B1021" s="34" t="s">
        <v>445</v>
      </c>
      <c r="C1021" s="34" t="s">
        <v>1435</v>
      </c>
      <c r="D1021">
        <v>32</v>
      </c>
      <c r="E1021">
        <v>20</v>
      </c>
    </row>
    <row r="1022" spans="1:5" x14ac:dyDescent="0.25">
      <c r="A1022">
        <v>520208</v>
      </c>
      <c r="B1022" s="34" t="s">
        <v>440</v>
      </c>
      <c r="C1022" s="34" t="s">
        <v>1436</v>
      </c>
      <c r="D1022">
        <v>32</v>
      </c>
      <c r="E1022">
        <v>20</v>
      </c>
    </row>
    <row r="1023" spans="1:5" x14ac:dyDescent="0.25">
      <c r="A1023">
        <v>52020801</v>
      </c>
      <c r="B1023" s="34" t="s">
        <v>445</v>
      </c>
      <c r="C1023" s="34" t="s">
        <v>1437</v>
      </c>
      <c r="D1023">
        <v>32</v>
      </c>
      <c r="E1023">
        <v>20</v>
      </c>
    </row>
    <row r="1024" spans="1:5" x14ac:dyDescent="0.25">
      <c r="A1024">
        <v>52020811</v>
      </c>
      <c r="B1024" s="34" t="s">
        <v>445</v>
      </c>
      <c r="C1024" s="34" t="s">
        <v>1438</v>
      </c>
      <c r="D1024">
        <v>32</v>
      </c>
      <c r="E1024">
        <v>20</v>
      </c>
    </row>
    <row r="1025" spans="1:5" x14ac:dyDescent="0.25">
      <c r="A1025">
        <v>52020821</v>
      </c>
      <c r="B1025" s="34" t="s">
        <v>445</v>
      </c>
      <c r="C1025" s="34" t="s">
        <v>1439</v>
      </c>
      <c r="D1025">
        <v>32</v>
      </c>
      <c r="E1025">
        <v>20</v>
      </c>
    </row>
    <row r="1026" spans="1:5" x14ac:dyDescent="0.25">
      <c r="A1026">
        <v>52020831</v>
      </c>
      <c r="B1026" s="34" t="s">
        <v>445</v>
      </c>
      <c r="C1026" s="34" t="s">
        <v>1440</v>
      </c>
      <c r="D1026">
        <v>32</v>
      </c>
      <c r="E1026">
        <v>20</v>
      </c>
    </row>
    <row r="1027" spans="1:5" x14ac:dyDescent="0.25">
      <c r="A1027">
        <v>520290</v>
      </c>
      <c r="B1027" s="34" t="s">
        <v>440</v>
      </c>
      <c r="C1027" s="34" t="s">
        <v>1441</v>
      </c>
      <c r="D1027">
        <v>32</v>
      </c>
      <c r="E1027">
        <v>20</v>
      </c>
    </row>
    <row r="1028" spans="1:5" x14ac:dyDescent="0.25">
      <c r="A1028">
        <v>52029001</v>
      </c>
      <c r="B1028" s="34" t="s">
        <v>1369</v>
      </c>
      <c r="C1028" s="34" t="s">
        <v>1442</v>
      </c>
      <c r="D1028">
        <v>32</v>
      </c>
      <c r="E1028">
        <v>20</v>
      </c>
    </row>
    <row r="1029" spans="1:5" x14ac:dyDescent="0.25">
      <c r="A1029">
        <v>5203</v>
      </c>
      <c r="B1029" s="34" t="s">
        <v>440</v>
      </c>
      <c r="C1029" s="34" t="s">
        <v>1443</v>
      </c>
      <c r="D1029">
        <v>32</v>
      </c>
      <c r="E1029">
        <v>20</v>
      </c>
    </row>
    <row r="1030" spans="1:5" x14ac:dyDescent="0.25">
      <c r="A1030">
        <v>520301</v>
      </c>
      <c r="B1030" s="34" t="s">
        <v>440</v>
      </c>
      <c r="C1030" s="34" t="s">
        <v>1444</v>
      </c>
      <c r="D1030">
        <v>32</v>
      </c>
      <c r="E1030">
        <v>20</v>
      </c>
    </row>
    <row r="1031" spans="1:5" x14ac:dyDescent="0.25">
      <c r="A1031">
        <v>52030101</v>
      </c>
      <c r="B1031" s="34" t="s">
        <v>445</v>
      </c>
      <c r="C1031" s="34" t="s">
        <v>1445</v>
      </c>
      <c r="D1031">
        <v>32</v>
      </c>
      <c r="E1031">
        <v>20</v>
      </c>
    </row>
    <row r="1032" spans="1:5" x14ac:dyDescent="0.25">
      <c r="A1032">
        <v>52030102</v>
      </c>
      <c r="B1032" s="34" t="s">
        <v>445</v>
      </c>
      <c r="C1032" s="34" t="s">
        <v>1446</v>
      </c>
      <c r="D1032">
        <v>32</v>
      </c>
      <c r="E1032">
        <v>20</v>
      </c>
    </row>
    <row r="1033" spans="1:5" x14ac:dyDescent="0.25">
      <c r="A1033">
        <v>52030103</v>
      </c>
      <c r="B1033" s="34" t="s">
        <v>445</v>
      </c>
      <c r="C1033" s="34" t="s">
        <v>1447</v>
      </c>
      <c r="D1033">
        <v>32</v>
      </c>
      <c r="E1033">
        <v>20</v>
      </c>
    </row>
    <row r="1034" spans="1:5" x14ac:dyDescent="0.25">
      <c r="A1034">
        <v>52030104</v>
      </c>
      <c r="B1034" s="34" t="s">
        <v>445</v>
      </c>
      <c r="C1034" s="34" t="s">
        <v>1448</v>
      </c>
      <c r="D1034">
        <v>32</v>
      </c>
      <c r="E1034">
        <v>20</v>
      </c>
    </row>
    <row r="1035" spans="1:5" x14ac:dyDescent="0.25">
      <c r="A1035">
        <v>52030105</v>
      </c>
      <c r="B1035" s="34" t="s">
        <v>445</v>
      </c>
      <c r="C1035" s="34" t="s">
        <v>1449</v>
      </c>
      <c r="D1035">
        <v>32</v>
      </c>
      <c r="E1035">
        <v>20</v>
      </c>
    </row>
    <row r="1036" spans="1:5" x14ac:dyDescent="0.25">
      <c r="A1036">
        <v>52030111</v>
      </c>
      <c r="B1036" s="34" t="s">
        <v>445</v>
      </c>
      <c r="C1036" s="34" t="s">
        <v>1450</v>
      </c>
      <c r="D1036">
        <v>32</v>
      </c>
      <c r="E1036">
        <v>20</v>
      </c>
    </row>
    <row r="1037" spans="1:5" x14ac:dyDescent="0.25">
      <c r="A1037">
        <v>52030112</v>
      </c>
      <c r="B1037" s="34" t="s">
        <v>445</v>
      </c>
      <c r="C1037" s="34" t="s">
        <v>1451</v>
      </c>
      <c r="D1037">
        <v>32</v>
      </c>
      <c r="E1037">
        <v>20</v>
      </c>
    </row>
    <row r="1038" spans="1:5" x14ac:dyDescent="0.25">
      <c r="A1038">
        <v>52030120</v>
      </c>
      <c r="B1038" s="34" t="s">
        <v>445</v>
      </c>
      <c r="C1038" s="34" t="s">
        <v>1452</v>
      </c>
      <c r="D1038">
        <v>32</v>
      </c>
      <c r="E1038">
        <v>20</v>
      </c>
    </row>
    <row r="1039" spans="1:5" x14ac:dyDescent="0.25">
      <c r="A1039">
        <v>52030130</v>
      </c>
      <c r="B1039" s="34" t="s">
        <v>445</v>
      </c>
      <c r="C1039" s="34" t="s">
        <v>1453</v>
      </c>
      <c r="D1039">
        <v>32</v>
      </c>
      <c r="E1039">
        <v>20</v>
      </c>
    </row>
    <row r="1040" spans="1:5" x14ac:dyDescent="0.25">
      <c r="A1040">
        <v>52030131</v>
      </c>
      <c r="B1040" s="34" t="s">
        <v>445</v>
      </c>
      <c r="C1040" s="34" t="s">
        <v>1454</v>
      </c>
      <c r="D1040">
        <v>32</v>
      </c>
      <c r="E1040">
        <v>20</v>
      </c>
    </row>
    <row r="1041" spans="1:5" x14ac:dyDescent="0.25">
      <c r="A1041">
        <v>52030140</v>
      </c>
      <c r="B1041" s="34" t="s">
        <v>445</v>
      </c>
      <c r="C1041" s="34" t="s">
        <v>1455</v>
      </c>
      <c r="D1041">
        <v>32</v>
      </c>
      <c r="E1041">
        <v>20</v>
      </c>
    </row>
    <row r="1042" spans="1:5" x14ac:dyDescent="0.25">
      <c r="A1042">
        <v>52030150</v>
      </c>
      <c r="B1042" s="34" t="s">
        <v>445</v>
      </c>
      <c r="C1042" s="34" t="s">
        <v>1456</v>
      </c>
      <c r="D1042">
        <v>32</v>
      </c>
      <c r="E1042">
        <v>20</v>
      </c>
    </row>
    <row r="1043" spans="1:5" x14ac:dyDescent="0.25">
      <c r="A1043">
        <v>52030160</v>
      </c>
      <c r="B1043" s="34" t="s">
        <v>445</v>
      </c>
      <c r="C1043" s="34" t="s">
        <v>1457</v>
      </c>
      <c r="D1043">
        <v>32</v>
      </c>
      <c r="E1043">
        <v>20</v>
      </c>
    </row>
    <row r="1044" spans="1:5" x14ac:dyDescent="0.25">
      <c r="A1044">
        <v>52030161</v>
      </c>
      <c r="B1044" s="34" t="s">
        <v>445</v>
      </c>
      <c r="C1044" s="34" t="s">
        <v>1458</v>
      </c>
      <c r="D1044">
        <v>32</v>
      </c>
      <c r="E1044">
        <v>20</v>
      </c>
    </row>
    <row r="1045" spans="1:5" x14ac:dyDescent="0.25">
      <c r="A1045">
        <v>52030162</v>
      </c>
      <c r="B1045" s="34" t="s">
        <v>445</v>
      </c>
      <c r="C1045" s="34" t="s">
        <v>1459</v>
      </c>
      <c r="D1045">
        <v>32</v>
      </c>
      <c r="E1045">
        <v>20</v>
      </c>
    </row>
    <row r="1046" spans="1:5" x14ac:dyDescent="0.25">
      <c r="A1046">
        <v>52030170</v>
      </c>
      <c r="B1046" s="34" t="s">
        <v>445</v>
      </c>
      <c r="C1046" s="34" t="s">
        <v>1460</v>
      </c>
      <c r="D1046">
        <v>32</v>
      </c>
      <c r="E1046">
        <v>20</v>
      </c>
    </row>
    <row r="1047" spans="1:5" x14ac:dyDescent="0.25">
      <c r="A1047">
        <v>52030171</v>
      </c>
      <c r="B1047" s="34" t="s">
        <v>445</v>
      </c>
      <c r="C1047" s="34" t="s">
        <v>1461</v>
      </c>
      <c r="D1047">
        <v>32</v>
      </c>
      <c r="E1047">
        <v>20</v>
      </c>
    </row>
    <row r="1048" spans="1:5" x14ac:dyDescent="0.25">
      <c r="A1048">
        <v>520302</v>
      </c>
      <c r="B1048" s="34" t="s">
        <v>440</v>
      </c>
      <c r="C1048" s="34" t="s">
        <v>1462</v>
      </c>
      <c r="D1048">
        <v>32</v>
      </c>
      <c r="E1048">
        <v>20</v>
      </c>
    </row>
    <row r="1049" spans="1:5" x14ac:dyDescent="0.25">
      <c r="A1049">
        <v>52030201</v>
      </c>
      <c r="B1049" s="34" t="s">
        <v>445</v>
      </c>
      <c r="C1049" s="34" t="s">
        <v>1463</v>
      </c>
      <c r="D1049">
        <v>32</v>
      </c>
      <c r="E1049">
        <v>20</v>
      </c>
    </row>
    <row r="1050" spans="1:5" x14ac:dyDescent="0.25">
      <c r="A1050">
        <v>52030210</v>
      </c>
      <c r="B1050" s="34" t="s">
        <v>445</v>
      </c>
      <c r="C1050" s="34" t="s">
        <v>1464</v>
      </c>
      <c r="D1050">
        <v>32</v>
      </c>
      <c r="E1050">
        <v>20</v>
      </c>
    </row>
    <row r="1051" spans="1:5" x14ac:dyDescent="0.25">
      <c r="A1051">
        <v>52030211</v>
      </c>
      <c r="B1051" s="34" t="s">
        <v>445</v>
      </c>
      <c r="C1051" s="34" t="s">
        <v>1465</v>
      </c>
      <c r="D1051">
        <v>32</v>
      </c>
      <c r="E1051">
        <v>20</v>
      </c>
    </row>
    <row r="1052" spans="1:5" x14ac:dyDescent="0.25">
      <c r="A1052">
        <v>52030220</v>
      </c>
      <c r="B1052" s="34" t="s">
        <v>445</v>
      </c>
      <c r="C1052" s="34" t="s">
        <v>1466</v>
      </c>
      <c r="D1052">
        <v>32</v>
      </c>
      <c r="E1052">
        <v>20</v>
      </c>
    </row>
    <row r="1053" spans="1:5" x14ac:dyDescent="0.25">
      <c r="A1053">
        <v>52030250</v>
      </c>
      <c r="B1053" s="34" t="s">
        <v>445</v>
      </c>
      <c r="C1053" s="34" t="s">
        <v>1467</v>
      </c>
      <c r="D1053">
        <v>32</v>
      </c>
      <c r="E1053">
        <v>20</v>
      </c>
    </row>
    <row r="1054" spans="1:5" x14ac:dyDescent="0.25">
      <c r="A1054">
        <v>52030251</v>
      </c>
      <c r="B1054" s="34" t="s">
        <v>445</v>
      </c>
      <c r="C1054" s="34" t="s">
        <v>1468</v>
      </c>
      <c r="D1054">
        <v>32</v>
      </c>
      <c r="E1054">
        <v>20</v>
      </c>
    </row>
    <row r="1055" spans="1:5" x14ac:dyDescent="0.25">
      <c r="A1055">
        <v>52030252</v>
      </c>
      <c r="B1055" s="34" t="s">
        <v>445</v>
      </c>
      <c r="C1055" s="34" t="s">
        <v>1469</v>
      </c>
      <c r="D1055">
        <v>32</v>
      </c>
      <c r="E1055">
        <v>20</v>
      </c>
    </row>
    <row r="1056" spans="1:5" x14ac:dyDescent="0.25">
      <c r="A1056">
        <v>520303</v>
      </c>
      <c r="B1056" s="34" t="s">
        <v>440</v>
      </c>
      <c r="C1056" s="34" t="s">
        <v>1470</v>
      </c>
      <c r="D1056">
        <v>32</v>
      </c>
      <c r="E1056">
        <v>20</v>
      </c>
    </row>
    <row r="1057" spans="1:5" x14ac:dyDescent="0.25">
      <c r="A1057">
        <v>52030301</v>
      </c>
      <c r="B1057" s="34" t="s">
        <v>445</v>
      </c>
      <c r="C1057" s="34" t="s">
        <v>1471</v>
      </c>
      <c r="D1057">
        <v>32</v>
      </c>
      <c r="E1057">
        <v>20</v>
      </c>
    </row>
    <row r="1058" spans="1:5" x14ac:dyDescent="0.25">
      <c r="A1058">
        <v>52030302</v>
      </c>
      <c r="B1058" s="34" t="s">
        <v>445</v>
      </c>
      <c r="C1058" s="34" t="s">
        <v>1472</v>
      </c>
      <c r="D1058">
        <v>32</v>
      </c>
      <c r="E1058">
        <v>20</v>
      </c>
    </row>
    <row r="1059" spans="1:5" x14ac:dyDescent="0.25">
      <c r="A1059">
        <v>52030304</v>
      </c>
      <c r="B1059" s="34" t="s">
        <v>445</v>
      </c>
      <c r="C1059" s="34" t="s">
        <v>1473</v>
      </c>
      <c r="D1059">
        <v>32</v>
      </c>
      <c r="E1059">
        <v>20</v>
      </c>
    </row>
    <row r="1060" spans="1:5" x14ac:dyDescent="0.25">
      <c r="A1060">
        <v>52030305</v>
      </c>
      <c r="B1060" s="34" t="s">
        <v>445</v>
      </c>
      <c r="C1060" s="34" t="s">
        <v>1474</v>
      </c>
      <c r="D1060">
        <v>32</v>
      </c>
      <c r="E1060">
        <v>20</v>
      </c>
    </row>
    <row r="1061" spans="1:5" x14ac:dyDescent="0.25">
      <c r="A1061">
        <v>52030306</v>
      </c>
      <c r="B1061" s="34" t="s">
        <v>445</v>
      </c>
      <c r="C1061" s="34" t="s">
        <v>1475</v>
      </c>
      <c r="D1061">
        <v>32</v>
      </c>
      <c r="E1061">
        <v>20</v>
      </c>
    </row>
    <row r="1062" spans="1:5" x14ac:dyDescent="0.25">
      <c r="A1062">
        <v>52030307</v>
      </c>
      <c r="B1062" s="34" t="s">
        <v>445</v>
      </c>
      <c r="C1062" s="34" t="s">
        <v>1476</v>
      </c>
      <c r="D1062">
        <v>32</v>
      </c>
      <c r="E1062">
        <v>20</v>
      </c>
    </row>
    <row r="1063" spans="1:5" x14ac:dyDescent="0.25">
      <c r="A1063">
        <v>52030308</v>
      </c>
      <c r="B1063" s="34" t="s">
        <v>445</v>
      </c>
      <c r="C1063" s="34" t="s">
        <v>1477</v>
      </c>
      <c r="D1063">
        <v>32</v>
      </c>
      <c r="E1063">
        <v>20</v>
      </c>
    </row>
    <row r="1064" spans="1:5" x14ac:dyDescent="0.25">
      <c r="A1064">
        <v>52030309</v>
      </c>
      <c r="B1064" s="34" t="s">
        <v>445</v>
      </c>
      <c r="C1064" s="34" t="s">
        <v>1478</v>
      </c>
      <c r="D1064">
        <v>32</v>
      </c>
      <c r="E1064">
        <v>20</v>
      </c>
    </row>
    <row r="1065" spans="1:5" x14ac:dyDescent="0.25">
      <c r="A1065">
        <v>52030310</v>
      </c>
      <c r="B1065" s="34" t="s">
        <v>445</v>
      </c>
      <c r="C1065" s="34" t="s">
        <v>1479</v>
      </c>
      <c r="D1065">
        <v>32</v>
      </c>
      <c r="E1065">
        <v>20</v>
      </c>
    </row>
    <row r="1066" spans="1:5" x14ac:dyDescent="0.25">
      <c r="A1066">
        <v>52030320</v>
      </c>
      <c r="B1066" s="34" t="s">
        <v>445</v>
      </c>
      <c r="C1066" s="34" t="s">
        <v>1480</v>
      </c>
      <c r="D1066">
        <v>32</v>
      </c>
      <c r="E1066">
        <v>20</v>
      </c>
    </row>
    <row r="1067" spans="1:5" x14ac:dyDescent="0.25">
      <c r="A1067">
        <v>52030350</v>
      </c>
      <c r="B1067" s="34" t="s">
        <v>445</v>
      </c>
      <c r="C1067" s="34" t="s">
        <v>1481</v>
      </c>
      <c r="D1067">
        <v>32</v>
      </c>
      <c r="E1067">
        <v>20</v>
      </c>
    </row>
    <row r="1068" spans="1:5" x14ac:dyDescent="0.25">
      <c r="A1068">
        <v>520304</v>
      </c>
      <c r="B1068" s="34" t="s">
        <v>440</v>
      </c>
      <c r="C1068" s="34" t="s">
        <v>1482</v>
      </c>
      <c r="D1068">
        <v>32</v>
      </c>
      <c r="E1068">
        <v>20</v>
      </c>
    </row>
    <row r="1069" spans="1:5" x14ac:dyDescent="0.25">
      <c r="A1069">
        <v>52030401</v>
      </c>
      <c r="B1069" s="34" t="s">
        <v>445</v>
      </c>
      <c r="C1069" s="34" t="s">
        <v>1483</v>
      </c>
      <c r="D1069">
        <v>32</v>
      </c>
      <c r="E1069">
        <v>20</v>
      </c>
    </row>
    <row r="1070" spans="1:5" x14ac:dyDescent="0.25">
      <c r="A1070">
        <v>52030402</v>
      </c>
      <c r="B1070" s="34" t="s">
        <v>445</v>
      </c>
      <c r="C1070" s="34" t="s">
        <v>1484</v>
      </c>
      <c r="D1070">
        <v>32</v>
      </c>
      <c r="E1070">
        <v>20</v>
      </c>
    </row>
    <row r="1071" spans="1:5" x14ac:dyDescent="0.25">
      <c r="A1071">
        <v>52030403</v>
      </c>
      <c r="B1071" s="34" t="s">
        <v>445</v>
      </c>
      <c r="C1071" s="34" t="s">
        <v>1485</v>
      </c>
      <c r="D1071">
        <v>32</v>
      </c>
      <c r="E1071">
        <v>20</v>
      </c>
    </row>
    <row r="1072" spans="1:5" x14ac:dyDescent="0.25">
      <c r="A1072">
        <v>52030404</v>
      </c>
      <c r="B1072" s="34" t="s">
        <v>445</v>
      </c>
      <c r="C1072" s="34" t="s">
        <v>1486</v>
      </c>
      <c r="D1072">
        <v>32</v>
      </c>
      <c r="E1072">
        <v>20</v>
      </c>
    </row>
    <row r="1073" spans="1:5" x14ac:dyDescent="0.25">
      <c r="A1073">
        <v>52030405</v>
      </c>
      <c r="B1073" s="34" t="s">
        <v>445</v>
      </c>
      <c r="C1073" s="34" t="s">
        <v>1487</v>
      </c>
      <c r="D1073">
        <v>32</v>
      </c>
      <c r="E1073">
        <v>20</v>
      </c>
    </row>
    <row r="1074" spans="1:5" x14ac:dyDescent="0.25">
      <c r="A1074">
        <v>52030409</v>
      </c>
      <c r="B1074" s="34" t="s">
        <v>445</v>
      </c>
      <c r="C1074" s="34" t="s">
        <v>1488</v>
      </c>
      <c r="D1074">
        <v>32</v>
      </c>
      <c r="E1074">
        <v>20</v>
      </c>
    </row>
    <row r="1075" spans="1:5" x14ac:dyDescent="0.25">
      <c r="A1075">
        <v>52030411</v>
      </c>
      <c r="B1075" s="34" t="s">
        <v>445</v>
      </c>
      <c r="C1075" s="34" t="s">
        <v>1489</v>
      </c>
      <c r="D1075">
        <v>32</v>
      </c>
      <c r="E1075">
        <v>20</v>
      </c>
    </row>
    <row r="1076" spans="1:5" x14ac:dyDescent="0.25">
      <c r="A1076">
        <v>52030412</v>
      </c>
      <c r="B1076" s="34" t="s">
        <v>445</v>
      </c>
      <c r="C1076" s="34" t="s">
        <v>1490</v>
      </c>
      <c r="D1076">
        <v>32</v>
      </c>
      <c r="E1076">
        <v>20</v>
      </c>
    </row>
    <row r="1077" spans="1:5" x14ac:dyDescent="0.25">
      <c r="A1077">
        <v>52030421</v>
      </c>
      <c r="B1077" s="34" t="s">
        <v>445</v>
      </c>
      <c r="C1077" s="34" t="s">
        <v>1491</v>
      </c>
      <c r="D1077">
        <v>32</v>
      </c>
      <c r="E1077">
        <v>20</v>
      </c>
    </row>
    <row r="1078" spans="1:5" x14ac:dyDescent="0.25">
      <c r="A1078">
        <v>52030422</v>
      </c>
      <c r="B1078" s="34" t="s">
        <v>445</v>
      </c>
      <c r="C1078" s="34" t="s">
        <v>1492</v>
      </c>
      <c r="D1078">
        <v>32</v>
      </c>
      <c r="E1078">
        <v>20</v>
      </c>
    </row>
    <row r="1079" spans="1:5" x14ac:dyDescent="0.25">
      <c r="A1079">
        <v>52030429</v>
      </c>
      <c r="B1079" s="34" t="s">
        <v>445</v>
      </c>
      <c r="C1079" s="34" t="s">
        <v>1493</v>
      </c>
      <c r="D1079">
        <v>32</v>
      </c>
      <c r="E1079">
        <v>20</v>
      </c>
    </row>
    <row r="1080" spans="1:5" x14ac:dyDescent="0.25">
      <c r="A1080">
        <v>52030431</v>
      </c>
      <c r="B1080" s="34" t="s">
        <v>445</v>
      </c>
      <c r="C1080" s="34" t="s">
        <v>1494</v>
      </c>
      <c r="D1080">
        <v>32</v>
      </c>
      <c r="E1080">
        <v>20</v>
      </c>
    </row>
    <row r="1081" spans="1:5" x14ac:dyDescent="0.25">
      <c r="A1081">
        <v>52030432</v>
      </c>
      <c r="B1081" s="34" t="s">
        <v>445</v>
      </c>
      <c r="C1081" s="34" t="s">
        <v>1495</v>
      </c>
      <c r="D1081">
        <v>32</v>
      </c>
      <c r="E1081">
        <v>20</v>
      </c>
    </row>
    <row r="1082" spans="1:5" x14ac:dyDescent="0.25">
      <c r="A1082">
        <v>520305</v>
      </c>
      <c r="B1082" s="34" t="s">
        <v>440</v>
      </c>
      <c r="C1082" s="34" t="s">
        <v>1496</v>
      </c>
      <c r="D1082">
        <v>32</v>
      </c>
      <c r="E1082">
        <v>20</v>
      </c>
    </row>
    <row r="1083" spans="1:5" x14ac:dyDescent="0.25">
      <c r="A1083">
        <v>52030501</v>
      </c>
      <c r="B1083" s="34" t="s">
        <v>445</v>
      </c>
      <c r="C1083" s="34" t="s">
        <v>1497</v>
      </c>
      <c r="D1083">
        <v>32</v>
      </c>
      <c r="E1083">
        <v>20</v>
      </c>
    </row>
    <row r="1084" spans="1:5" x14ac:dyDescent="0.25">
      <c r="A1084">
        <v>52030511</v>
      </c>
      <c r="B1084" s="34" t="s">
        <v>445</v>
      </c>
      <c r="C1084" s="34" t="s">
        <v>1498</v>
      </c>
      <c r="D1084">
        <v>32</v>
      </c>
      <c r="E1084">
        <v>20</v>
      </c>
    </row>
    <row r="1085" spans="1:5" x14ac:dyDescent="0.25">
      <c r="A1085">
        <v>52030512</v>
      </c>
      <c r="B1085" s="34" t="s">
        <v>445</v>
      </c>
      <c r="C1085" s="34" t="s">
        <v>1499</v>
      </c>
      <c r="D1085">
        <v>32</v>
      </c>
      <c r="E1085">
        <v>20</v>
      </c>
    </row>
    <row r="1086" spans="1:5" x14ac:dyDescent="0.25">
      <c r="A1086">
        <v>52030521</v>
      </c>
      <c r="B1086" s="34" t="s">
        <v>445</v>
      </c>
      <c r="C1086" s="34" t="s">
        <v>1500</v>
      </c>
      <c r="D1086">
        <v>32</v>
      </c>
      <c r="E1086">
        <v>20</v>
      </c>
    </row>
    <row r="1087" spans="1:5" x14ac:dyDescent="0.25">
      <c r="A1087">
        <v>520306</v>
      </c>
      <c r="B1087" s="34" t="s">
        <v>440</v>
      </c>
      <c r="C1087" s="34" t="s">
        <v>1501</v>
      </c>
      <c r="D1087">
        <v>32</v>
      </c>
      <c r="E1087">
        <v>20</v>
      </c>
    </row>
    <row r="1088" spans="1:5" x14ac:dyDescent="0.25">
      <c r="A1088">
        <v>52030601</v>
      </c>
      <c r="B1088" s="34" t="s">
        <v>445</v>
      </c>
      <c r="C1088" s="34" t="s">
        <v>1502</v>
      </c>
      <c r="D1088">
        <v>32</v>
      </c>
      <c r="E1088">
        <v>20</v>
      </c>
    </row>
    <row r="1089" spans="1:5" x14ac:dyDescent="0.25">
      <c r="A1089">
        <v>52030611</v>
      </c>
      <c r="B1089" s="34" t="s">
        <v>445</v>
      </c>
      <c r="C1089" s="34" t="s">
        <v>1503</v>
      </c>
      <c r="D1089">
        <v>32</v>
      </c>
      <c r="E1089">
        <v>20</v>
      </c>
    </row>
    <row r="1090" spans="1:5" x14ac:dyDescent="0.25">
      <c r="A1090">
        <v>520307</v>
      </c>
      <c r="B1090" s="34" t="s">
        <v>440</v>
      </c>
      <c r="C1090" s="34" t="s">
        <v>1504</v>
      </c>
      <c r="D1090">
        <v>32</v>
      </c>
      <c r="E1090">
        <v>20</v>
      </c>
    </row>
    <row r="1091" spans="1:5" x14ac:dyDescent="0.25">
      <c r="A1091">
        <v>52030701</v>
      </c>
      <c r="B1091" s="34" t="s">
        <v>445</v>
      </c>
      <c r="C1091" s="34" t="s">
        <v>1505</v>
      </c>
      <c r="D1091">
        <v>32</v>
      </c>
      <c r="E1091">
        <v>20</v>
      </c>
    </row>
    <row r="1092" spans="1:5" x14ac:dyDescent="0.25">
      <c r="A1092">
        <v>52030711</v>
      </c>
      <c r="B1092" s="34" t="s">
        <v>445</v>
      </c>
      <c r="C1092" s="34" t="s">
        <v>1506</v>
      </c>
      <c r="D1092">
        <v>32</v>
      </c>
      <c r="E1092">
        <v>20</v>
      </c>
    </row>
    <row r="1093" spans="1:5" x14ac:dyDescent="0.25">
      <c r="A1093">
        <v>52030721</v>
      </c>
      <c r="B1093" s="34" t="s">
        <v>445</v>
      </c>
      <c r="C1093" s="34" t="s">
        <v>1507</v>
      </c>
      <c r="D1093">
        <v>32</v>
      </c>
      <c r="E1093">
        <v>20</v>
      </c>
    </row>
    <row r="1094" spans="1:5" x14ac:dyDescent="0.25">
      <c r="A1094">
        <v>520308</v>
      </c>
      <c r="B1094" s="34" t="s">
        <v>440</v>
      </c>
      <c r="C1094" s="34" t="s">
        <v>1508</v>
      </c>
      <c r="D1094">
        <v>32</v>
      </c>
      <c r="E1094">
        <v>20</v>
      </c>
    </row>
    <row r="1095" spans="1:5" x14ac:dyDescent="0.25">
      <c r="A1095">
        <v>52030801</v>
      </c>
      <c r="B1095" s="34" t="s">
        <v>445</v>
      </c>
      <c r="C1095" s="34" t="s">
        <v>1509</v>
      </c>
      <c r="D1095">
        <v>32</v>
      </c>
      <c r="E1095">
        <v>20</v>
      </c>
    </row>
    <row r="1096" spans="1:5" x14ac:dyDescent="0.25">
      <c r="A1096">
        <v>52030811</v>
      </c>
      <c r="B1096" s="34" t="s">
        <v>445</v>
      </c>
      <c r="C1096" s="34" t="s">
        <v>1510</v>
      </c>
      <c r="D1096">
        <v>32</v>
      </c>
      <c r="E1096">
        <v>20</v>
      </c>
    </row>
    <row r="1097" spans="1:5" x14ac:dyDescent="0.25">
      <c r="A1097">
        <v>52030821</v>
      </c>
      <c r="B1097" s="34" t="s">
        <v>445</v>
      </c>
      <c r="C1097" s="34" t="s">
        <v>1511</v>
      </c>
      <c r="D1097">
        <v>32</v>
      </c>
      <c r="E1097">
        <v>20</v>
      </c>
    </row>
    <row r="1098" spans="1:5" x14ac:dyDescent="0.25">
      <c r="A1098">
        <v>52030831</v>
      </c>
      <c r="B1098" s="34" t="s">
        <v>445</v>
      </c>
      <c r="C1098" s="34" t="s">
        <v>1512</v>
      </c>
      <c r="D1098">
        <v>32</v>
      </c>
      <c r="E1098">
        <v>20</v>
      </c>
    </row>
    <row r="1099" spans="1:5" x14ac:dyDescent="0.25">
      <c r="A1099">
        <v>520390</v>
      </c>
      <c r="B1099" s="34" t="s">
        <v>440</v>
      </c>
      <c r="C1099" s="34" t="s">
        <v>1513</v>
      </c>
      <c r="D1099">
        <v>32</v>
      </c>
      <c r="E1099">
        <v>20</v>
      </c>
    </row>
    <row r="1100" spans="1:5" x14ac:dyDescent="0.25">
      <c r="A1100">
        <v>52039001</v>
      </c>
      <c r="B1100" s="34" t="s">
        <v>1369</v>
      </c>
      <c r="C1100" s="34" t="s">
        <v>1514</v>
      </c>
      <c r="D1100">
        <v>32</v>
      </c>
      <c r="E1100">
        <v>20</v>
      </c>
    </row>
    <row r="1101" spans="1:5" x14ac:dyDescent="0.25">
      <c r="A1101">
        <v>5204</v>
      </c>
      <c r="B1101" s="34" t="s">
        <v>440</v>
      </c>
      <c r="C1101" s="34" t="s">
        <v>1515</v>
      </c>
      <c r="D1101">
        <v>32</v>
      </c>
      <c r="E1101">
        <v>20</v>
      </c>
    </row>
    <row r="1102" spans="1:5" x14ac:dyDescent="0.25">
      <c r="A1102">
        <v>520401</v>
      </c>
      <c r="B1102" s="34" t="s">
        <v>440</v>
      </c>
      <c r="C1102" s="34" t="s">
        <v>1516</v>
      </c>
      <c r="D1102">
        <v>32</v>
      </c>
      <c r="E1102">
        <v>20</v>
      </c>
    </row>
    <row r="1103" spans="1:5" x14ac:dyDescent="0.25">
      <c r="A1103">
        <v>52040101</v>
      </c>
      <c r="B1103" s="34" t="s">
        <v>445</v>
      </c>
      <c r="C1103" s="34" t="s">
        <v>1517</v>
      </c>
      <c r="D1103">
        <v>32</v>
      </c>
      <c r="E1103">
        <v>20</v>
      </c>
    </row>
    <row r="1104" spans="1:5" x14ac:dyDescent="0.25">
      <c r="A1104">
        <v>52040102</v>
      </c>
      <c r="B1104" s="34" t="s">
        <v>445</v>
      </c>
      <c r="C1104" s="34" t="s">
        <v>1518</v>
      </c>
      <c r="D1104">
        <v>32</v>
      </c>
      <c r="E1104">
        <v>20</v>
      </c>
    </row>
    <row r="1105" spans="1:5" x14ac:dyDescent="0.25">
      <c r="A1105">
        <v>52040103</v>
      </c>
      <c r="B1105" s="34" t="s">
        <v>445</v>
      </c>
      <c r="C1105" s="34" t="s">
        <v>1519</v>
      </c>
      <c r="D1105">
        <v>32</v>
      </c>
      <c r="E1105">
        <v>20</v>
      </c>
    </row>
    <row r="1106" spans="1:5" x14ac:dyDescent="0.25">
      <c r="A1106">
        <v>52040104</v>
      </c>
      <c r="B1106" s="34" t="s">
        <v>445</v>
      </c>
      <c r="C1106" s="34" t="s">
        <v>1520</v>
      </c>
      <c r="D1106">
        <v>32</v>
      </c>
      <c r="E1106">
        <v>20</v>
      </c>
    </row>
    <row r="1107" spans="1:5" x14ac:dyDescent="0.25">
      <c r="A1107">
        <v>52040105</v>
      </c>
      <c r="B1107" s="34" t="s">
        <v>445</v>
      </c>
      <c r="C1107" s="34" t="s">
        <v>1521</v>
      </c>
      <c r="D1107">
        <v>32</v>
      </c>
      <c r="E1107">
        <v>20</v>
      </c>
    </row>
    <row r="1108" spans="1:5" x14ac:dyDescent="0.25">
      <c r="A1108">
        <v>52040111</v>
      </c>
      <c r="B1108" s="34" t="s">
        <v>445</v>
      </c>
      <c r="C1108" s="34" t="s">
        <v>1522</v>
      </c>
      <c r="D1108">
        <v>32</v>
      </c>
      <c r="E1108">
        <v>20</v>
      </c>
    </row>
    <row r="1109" spans="1:5" x14ac:dyDescent="0.25">
      <c r="A1109">
        <v>52040112</v>
      </c>
      <c r="B1109" s="34" t="s">
        <v>445</v>
      </c>
      <c r="C1109" s="34" t="s">
        <v>1523</v>
      </c>
      <c r="D1109">
        <v>32</v>
      </c>
      <c r="E1109">
        <v>20</v>
      </c>
    </row>
    <row r="1110" spans="1:5" x14ac:dyDescent="0.25">
      <c r="A1110">
        <v>52040120</v>
      </c>
      <c r="B1110" s="34" t="s">
        <v>445</v>
      </c>
      <c r="C1110" s="34" t="s">
        <v>1524</v>
      </c>
      <c r="D1110">
        <v>32</v>
      </c>
      <c r="E1110">
        <v>20</v>
      </c>
    </row>
    <row r="1111" spans="1:5" x14ac:dyDescent="0.25">
      <c r="A1111">
        <v>52040130</v>
      </c>
      <c r="B1111" s="34" t="s">
        <v>445</v>
      </c>
      <c r="C1111" s="34" t="s">
        <v>1525</v>
      </c>
      <c r="D1111">
        <v>32</v>
      </c>
      <c r="E1111">
        <v>20</v>
      </c>
    </row>
    <row r="1112" spans="1:5" x14ac:dyDescent="0.25">
      <c r="A1112">
        <v>52040131</v>
      </c>
      <c r="B1112" s="34" t="s">
        <v>445</v>
      </c>
      <c r="C1112" s="34" t="s">
        <v>1526</v>
      </c>
      <c r="D1112">
        <v>32</v>
      </c>
      <c r="E1112">
        <v>20</v>
      </c>
    </row>
    <row r="1113" spans="1:5" x14ac:dyDescent="0.25">
      <c r="A1113">
        <v>52040140</v>
      </c>
      <c r="B1113" s="34" t="s">
        <v>445</v>
      </c>
      <c r="C1113" s="34" t="s">
        <v>1527</v>
      </c>
      <c r="D1113">
        <v>32</v>
      </c>
      <c r="E1113">
        <v>20</v>
      </c>
    </row>
    <row r="1114" spans="1:5" x14ac:dyDescent="0.25">
      <c r="A1114">
        <v>52040150</v>
      </c>
      <c r="B1114" s="34" t="s">
        <v>445</v>
      </c>
      <c r="C1114" s="34" t="s">
        <v>1528</v>
      </c>
      <c r="D1114">
        <v>32</v>
      </c>
      <c r="E1114">
        <v>20</v>
      </c>
    </row>
    <row r="1115" spans="1:5" x14ac:dyDescent="0.25">
      <c r="A1115">
        <v>52040160</v>
      </c>
      <c r="B1115" s="34" t="s">
        <v>445</v>
      </c>
      <c r="C1115" s="34" t="s">
        <v>1529</v>
      </c>
      <c r="D1115">
        <v>32</v>
      </c>
      <c r="E1115">
        <v>20</v>
      </c>
    </row>
    <row r="1116" spans="1:5" x14ac:dyDescent="0.25">
      <c r="A1116">
        <v>52040161</v>
      </c>
      <c r="B1116" s="34" t="s">
        <v>445</v>
      </c>
      <c r="C1116" s="34" t="s">
        <v>1530</v>
      </c>
      <c r="D1116">
        <v>32</v>
      </c>
      <c r="E1116">
        <v>20</v>
      </c>
    </row>
    <row r="1117" spans="1:5" x14ac:dyDescent="0.25">
      <c r="A1117">
        <v>52040162</v>
      </c>
      <c r="B1117" s="34" t="s">
        <v>445</v>
      </c>
      <c r="C1117" s="34" t="s">
        <v>1531</v>
      </c>
      <c r="D1117">
        <v>32</v>
      </c>
      <c r="E1117">
        <v>20</v>
      </c>
    </row>
    <row r="1118" spans="1:5" x14ac:dyDescent="0.25">
      <c r="A1118">
        <v>52040170</v>
      </c>
      <c r="B1118" s="34" t="s">
        <v>445</v>
      </c>
      <c r="C1118" s="34" t="s">
        <v>1532</v>
      </c>
      <c r="D1118">
        <v>32</v>
      </c>
      <c r="E1118">
        <v>20</v>
      </c>
    </row>
    <row r="1119" spans="1:5" x14ac:dyDescent="0.25">
      <c r="A1119">
        <v>52040171</v>
      </c>
      <c r="B1119" s="34" t="s">
        <v>445</v>
      </c>
      <c r="C1119" s="34" t="s">
        <v>1533</v>
      </c>
      <c r="D1119">
        <v>32</v>
      </c>
      <c r="E1119">
        <v>20</v>
      </c>
    </row>
    <row r="1120" spans="1:5" x14ac:dyDescent="0.25">
      <c r="A1120">
        <v>520402</v>
      </c>
      <c r="B1120" s="34" t="s">
        <v>440</v>
      </c>
      <c r="C1120" s="34" t="s">
        <v>1534</v>
      </c>
      <c r="D1120">
        <v>32</v>
      </c>
      <c r="E1120">
        <v>20</v>
      </c>
    </row>
    <row r="1121" spans="1:5" x14ac:dyDescent="0.25">
      <c r="A1121">
        <v>52040201</v>
      </c>
      <c r="B1121" s="34" t="s">
        <v>445</v>
      </c>
      <c r="C1121" s="34" t="s">
        <v>1535</v>
      </c>
      <c r="D1121">
        <v>32</v>
      </c>
      <c r="E1121">
        <v>20</v>
      </c>
    </row>
    <row r="1122" spans="1:5" x14ac:dyDescent="0.25">
      <c r="A1122">
        <v>52040210</v>
      </c>
      <c r="B1122" s="34" t="s">
        <v>445</v>
      </c>
      <c r="C1122" s="34" t="s">
        <v>1536</v>
      </c>
      <c r="D1122">
        <v>32</v>
      </c>
      <c r="E1122">
        <v>20</v>
      </c>
    </row>
    <row r="1123" spans="1:5" x14ac:dyDescent="0.25">
      <c r="A1123">
        <v>52040211</v>
      </c>
      <c r="B1123" s="34" t="s">
        <v>445</v>
      </c>
      <c r="C1123" s="34" t="s">
        <v>1537</v>
      </c>
      <c r="D1123">
        <v>32</v>
      </c>
      <c r="E1123">
        <v>20</v>
      </c>
    </row>
    <row r="1124" spans="1:5" x14ac:dyDescent="0.25">
      <c r="A1124">
        <v>52040220</v>
      </c>
      <c r="B1124" s="34" t="s">
        <v>445</v>
      </c>
      <c r="C1124" s="34" t="s">
        <v>1538</v>
      </c>
      <c r="D1124">
        <v>32</v>
      </c>
      <c r="E1124">
        <v>20</v>
      </c>
    </row>
    <row r="1125" spans="1:5" x14ac:dyDescent="0.25">
      <c r="A1125">
        <v>52040250</v>
      </c>
      <c r="B1125" s="34" t="s">
        <v>445</v>
      </c>
      <c r="C1125" s="34" t="s">
        <v>1539</v>
      </c>
      <c r="D1125">
        <v>32</v>
      </c>
      <c r="E1125">
        <v>20</v>
      </c>
    </row>
    <row r="1126" spans="1:5" x14ac:dyDescent="0.25">
      <c r="A1126">
        <v>52040251</v>
      </c>
      <c r="B1126" s="34" t="s">
        <v>445</v>
      </c>
      <c r="C1126" s="34" t="s">
        <v>1540</v>
      </c>
      <c r="D1126">
        <v>32</v>
      </c>
      <c r="E1126">
        <v>20</v>
      </c>
    </row>
    <row r="1127" spans="1:5" x14ac:dyDescent="0.25">
      <c r="A1127">
        <v>52040252</v>
      </c>
      <c r="B1127" s="34" t="s">
        <v>445</v>
      </c>
      <c r="C1127" s="34" t="s">
        <v>1541</v>
      </c>
      <c r="D1127">
        <v>32</v>
      </c>
      <c r="E1127">
        <v>20</v>
      </c>
    </row>
    <row r="1128" spans="1:5" x14ac:dyDescent="0.25">
      <c r="A1128">
        <v>520403</v>
      </c>
      <c r="B1128" s="34" t="s">
        <v>440</v>
      </c>
      <c r="C1128" s="34" t="s">
        <v>1542</v>
      </c>
      <c r="D1128">
        <v>32</v>
      </c>
      <c r="E1128">
        <v>20</v>
      </c>
    </row>
    <row r="1129" spans="1:5" x14ac:dyDescent="0.25">
      <c r="A1129">
        <v>52040301</v>
      </c>
      <c r="B1129" s="34" t="s">
        <v>445</v>
      </c>
      <c r="C1129" s="34" t="s">
        <v>1543</v>
      </c>
      <c r="D1129">
        <v>32</v>
      </c>
      <c r="E1129">
        <v>20</v>
      </c>
    </row>
    <row r="1130" spans="1:5" x14ac:dyDescent="0.25">
      <c r="A1130">
        <v>52040302</v>
      </c>
      <c r="B1130" s="34" t="s">
        <v>445</v>
      </c>
      <c r="C1130" s="34" t="s">
        <v>1544</v>
      </c>
      <c r="D1130">
        <v>32</v>
      </c>
      <c r="E1130">
        <v>20</v>
      </c>
    </row>
    <row r="1131" spans="1:5" x14ac:dyDescent="0.25">
      <c r="A1131">
        <v>52040304</v>
      </c>
      <c r="B1131" s="34" t="s">
        <v>445</v>
      </c>
      <c r="C1131" s="34" t="s">
        <v>1545</v>
      </c>
      <c r="D1131">
        <v>32</v>
      </c>
      <c r="E1131">
        <v>20</v>
      </c>
    </row>
    <row r="1132" spans="1:5" x14ac:dyDescent="0.25">
      <c r="A1132">
        <v>52040305</v>
      </c>
      <c r="B1132" s="34" t="s">
        <v>445</v>
      </c>
      <c r="C1132" s="34" t="s">
        <v>1546</v>
      </c>
      <c r="D1132">
        <v>32</v>
      </c>
      <c r="E1132">
        <v>20</v>
      </c>
    </row>
    <row r="1133" spans="1:5" x14ac:dyDescent="0.25">
      <c r="A1133">
        <v>52040306</v>
      </c>
      <c r="B1133" s="34" t="s">
        <v>445</v>
      </c>
      <c r="C1133" s="34" t="s">
        <v>1547</v>
      </c>
      <c r="D1133">
        <v>32</v>
      </c>
      <c r="E1133">
        <v>20</v>
      </c>
    </row>
    <row r="1134" spans="1:5" x14ac:dyDescent="0.25">
      <c r="A1134">
        <v>52040307</v>
      </c>
      <c r="B1134" s="34" t="s">
        <v>445</v>
      </c>
      <c r="C1134" s="34" t="s">
        <v>1548</v>
      </c>
      <c r="D1134">
        <v>32</v>
      </c>
      <c r="E1134">
        <v>20</v>
      </c>
    </row>
    <row r="1135" spans="1:5" x14ac:dyDescent="0.25">
      <c r="A1135">
        <v>52040308</v>
      </c>
      <c r="B1135" s="34" t="s">
        <v>445</v>
      </c>
      <c r="C1135" s="34" t="s">
        <v>1549</v>
      </c>
      <c r="D1135">
        <v>32</v>
      </c>
      <c r="E1135">
        <v>20</v>
      </c>
    </row>
    <row r="1136" spans="1:5" x14ac:dyDescent="0.25">
      <c r="A1136">
        <v>52040309</v>
      </c>
      <c r="B1136" s="34" t="s">
        <v>445</v>
      </c>
      <c r="C1136" s="34" t="s">
        <v>1550</v>
      </c>
      <c r="D1136">
        <v>32</v>
      </c>
      <c r="E1136">
        <v>20</v>
      </c>
    </row>
    <row r="1137" spans="1:5" x14ac:dyDescent="0.25">
      <c r="A1137">
        <v>52040310</v>
      </c>
      <c r="B1137" s="34" t="s">
        <v>445</v>
      </c>
      <c r="C1137" s="34" t="s">
        <v>1551</v>
      </c>
      <c r="D1137">
        <v>32</v>
      </c>
      <c r="E1137">
        <v>20</v>
      </c>
    </row>
    <row r="1138" spans="1:5" x14ac:dyDescent="0.25">
      <c r="A1138">
        <v>52040320</v>
      </c>
      <c r="B1138" s="34" t="s">
        <v>445</v>
      </c>
      <c r="C1138" s="34" t="s">
        <v>1552</v>
      </c>
      <c r="D1138">
        <v>32</v>
      </c>
      <c r="E1138">
        <v>20</v>
      </c>
    </row>
    <row r="1139" spans="1:5" x14ac:dyDescent="0.25">
      <c r="A1139">
        <v>52040350</v>
      </c>
      <c r="B1139" s="34" t="s">
        <v>445</v>
      </c>
      <c r="C1139" s="34" t="s">
        <v>1553</v>
      </c>
      <c r="D1139">
        <v>32</v>
      </c>
      <c r="E1139">
        <v>20</v>
      </c>
    </row>
    <row r="1140" spans="1:5" x14ac:dyDescent="0.25">
      <c r="A1140">
        <v>520404</v>
      </c>
      <c r="B1140" s="34" t="s">
        <v>440</v>
      </c>
      <c r="C1140" s="34" t="s">
        <v>1554</v>
      </c>
      <c r="D1140">
        <v>32</v>
      </c>
      <c r="E1140">
        <v>20</v>
      </c>
    </row>
    <row r="1141" spans="1:5" x14ac:dyDescent="0.25">
      <c r="A1141">
        <v>52040401</v>
      </c>
      <c r="B1141" s="34" t="s">
        <v>445</v>
      </c>
      <c r="C1141" s="34" t="s">
        <v>1555</v>
      </c>
      <c r="D1141">
        <v>32</v>
      </c>
      <c r="E1141">
        <v>20</v>
      </c>
    </row>
    <row r="1142" spans="1:5" x14ac:dyDescent="0.25">
      <c r="A1142">
        <v>52040402</v>
      </c>
      <c r="B1142" s="34" t="s">
        <v>445</v>
      </c>
      <c r="C1142" s="34" t="s">
        <v>1556</v>
      </c>
      <c r="D1142">
        <v>32</v>
      </c>
      <c r="E1142">
        <v>20</v>
      </c>
    </row>
    <row r="1143" spans="1:5" x14ac:dyDescent="0.25">
      <c r="A1143">
        <v>52040403</v>
      </c>
      <c r="B1143" s="34" t="s">
        <v>445</v>
      </c>
      <c r="C1143" s="34" t="s">
        <v>1557</v>
      </c>
      <c r="D1143">
        <v>32</v>
      </c>
      <c r="E1143">
        <v>20</v>
      </c>
    </row>
    <row r="1144" spans="1:5" x14ac:dyDescent="0.25">
      <c r="A1144">
        <v>52040404</v>
      </c>
      <c r="B1144" s="34" t="s">
        <v>445</v>
      </c>
      <c r="C1144" s="34" t="s">
        <v>1558</v>
      </c>
      <c r="D1144">
        <v>32</v>
      </c>
      <c r="E1144">
        <v>20</v>
      </c>
    </row>
    <row r="1145" spans="1:5" x14ac:dyDescent="0.25">
      <c r="A1145">
        <v>52040405</v>
      </c>
      <c r="B1145" s="34" t="s">
        <v>445</v>
      </c>
      <c r="C1145" s="34" t="s">
        <v>1559</v>
      </c>
      <c r="D1145">
        <v>32</v>
      </c>
      <c r="E1145">
        <v>20</v>
      </c>
    </row>
    <row r="1146" spans="1:5" x14ac:dyDescent="0.25">
      <c r="A1146">
        <v>52040409</v>
      </c>
      <c r="B1146" s="34" t="s">
        <v>445</v>
      </c>
      <c r="C1146" s="34" t="s">
        <v>1560</v>
      </c>
      <c r="D1146">
        <v>32</v>
      </c>
      <c r="E1146">
        <v>20</v>
      </c>
    </row>
    <row r="1147" spans="1:5" x14ac:dyDescent="0.25">
      <c r="A1147">
        <v>52040411</v>
      </c>
      <c r="B1147" s="34" t="s">
        <v>445</v>
      </c>
      <c r="C1147" s="34" t="s">
        <v>1561</v>
      </c>
      <c r="D1147">
        <v>32</v>
      </c>
      <c r="E1147">
        <v>20</v>
      </c>
    </row>
    <row r="1148" spans="1:5" x14ac:dyDescent="0.25">
      <c r="A1148">
        <v>52040412</v>
      </c>
      <c r="B1148" s="34" t="s">
        <v>445</v>
      </c>
      <c r="C1148" s="34" t="s">
        <v>1562</v>
      </c>
      <c r="D1148">
        <v>32</v>
      </c>
      <c r="E1148">
        <v>20</v>
      </c>
    </row>
    <row r="1149" spans="1:5" x14ac:dyDescent="0.25">
      <c r="A1149">
        <v>52040421</v>
      </c>
      <c r="B1149" s="34" t="s">
        <v>445</v>
      </c>
      <c r="C1149" s="34" t="s">
        <v>1563</v>
      </c>
      <c r="D1149">
        <v>32</v>
      </c>
      <c r="E1149">
        <v>20</v>
      </c>
    </row>
    <row r="1150" spans="1:5" x14ac:dyDescent="0.25">
      <c r="A1150">
        <v>52040422</v>
      </c>
      <c r="B1150" s="34" t="s">
        <v>445</v>
      </c>
      <c r="C1150" s="34" t="s">
        <v>1564</v>
      </c>
      <c r="D1150">
        <v>32</v>
      </c>
      <c r="E1150">
        <v>20</v>
      </c>
    </row>
    <row r="1151" spans="1:5" x14ac:dyDescent="0.25">
      <c r="A1151">
        <v>52040429</v>
      </c>
      <c r="B1151" s="34" t="s">
        <v>445</v>
      </c>
      <c r="C1151" s="34" t="s">
        <v>1565</v>
      </c>
      <c r="D1151">
        <v>32</v>
      </c>
      <c r="E1151">
        <v>20</v>
      </c>
    </row>
    <row r="1152" spans="1:5" x14ac:dyDescent="0.25">
      <c r="A1152">
        <v>52040431</v>
      </c>
      <c r="B1152" s="34" t="s">
        <v>445</v>
      </c>
      <c r="C1152" s="34" t="s">
        <v>1566</v>
      </c>
      <c r="D1152">
        <v>32</v>
      </c>
      <c r="E1152">
        <v>20</v>
      </c>
    </row>
    <row r="1153" spans="1:5" x14ac:dyDescent="0.25">
      <c r="A1153">
        <v>52040432</v>
      </c>
      <c r="B1153" s="34" t="s">
        <v>445</v>
      </c>
      <c r="C1153" s="34" t="s">
        <v>1567</v>
      </c>
      <c r="D1153">
        <v>32</v>
      </c>
      <c r="E1153">
        <v>20</v>
      </c>
    </row>
    <row r="1154" spans="1:5" x14ac:dyDescent="0.25">
      <c r="A1154">
        <v>520405</v>
      </c>
      <c r="B1154" s="34" t="s">
        <v>440</v>
      </c>
      <c r="C1154" s="34" t="s">
        <v>1568</v>
      </c>
      <c r="D1154">
        <v>32</v>
      </c>
      <c r="E1154">
        <v>20</v>
      </c>
    </row>
    <row r="1155" spans="1:5" x14ac:dyDescent="0.25">
      <c r="A1155">
        <v>52040501</v>
      </c>
      <c r="B1155" s="34" t="s">
        <v>445</v>
      </c>
      <c r="C1155" s="34" t="s">
        <v>1569</v>
      </c>
      <c r="D1155">
        <v>32</v>
      </c>
      <c r="E1155">
        <v>20</v>
      </c>
    </row>
    <row r="1156" spans="1:5" x14ac:dyDescent="0.25">
      <c r="A1156">
        <v>52040511</v>
      </c>
      <c r="B1156" s="34" t="s">
        <v>445</v>
      </c>
      <c r="C1156" s="34" t="s">
        <v>1570</v>
      </c>
      <c r="D1156">
        <v>32</v>
      </c>
      <c r="E1156">
        <v>20</v>
      </c>
    </row>
    <row r="1157" spans="1:5" x14ac:dyDescent="0.25">
      <c r="A1157">
        <v>52040512</v>
      </c>
      <c r="B1157" s="34" t="s">
        <v>445</v>
      </c>
      <c r="C1157" s="34" t="s">
        <v>1571</v>
      </c>
      <c r="D1157">
        <v>32</v>
      </c>
      <c r="E1157">
        <v>20</v>
      </c>
    </row>
    <row r="1158" spans="1:5" x14ac:dyDescent="0.25">
      <c r="A1158">
        <v>52040521</v>
      </c>
      <c r="B1158" s="34" t="s">
        <v>445</v>
      </c>
      <c r="C1158" s="34" t="s">
        <v>1572</v>
      </c>
      <c r="D1158">
        <v>32</v>
      </c>
      <c r="E1158">
        <v>20</v>
      </c>
    </row>
    <row r="1159" spans="1:5" x14ac:dyDescent="0.25">
      <c r="A1159">
        <v>520406</v>
      </c>
      <c r="B1159" s="34" t="s">
        <v>440</v>
      </c>
      <c r="C1159" s="34" t="s">
        <v>1573</v>
      </c>
      <c r="D1159">
        <v>32</v>
      </c>
      <c r="E1159">
        <v>20</v>
      </c>
    </row>
    <row r="1160" spans="1:5" x14ac:dyDescent="0.25">
      <c r="A1160">
        <v>52040601</v>
      </c>
      <c r="B1160" s="34" t="s">
        <v>445</v>
      </c>
      <c r="C1160" s="34" t="s">
        <v>1574</v>
      </c>
      <c r="D1160">
        <v>32</v>
      </c>
      <c r="E1160">
        <v>20</v>
      </c>
    </row>
    <row r="1161" spans="1:5" x14ac:dyDescent="0.25">
      <c r="A1161">
        <v>52040611</v>
      </c>
      <c r="B1161" s="34" t="s">
        <v>445</v>
      </c>
      <c r="C1161" s="34" t="s">
        <v>1575</v>
      </c>
      <c r="D1161">
        <v>32</v>
      </c>
      <c r="E1161">
        <v>20</v>
      </c>
    </row>
    <row r="1162" spans="1:5" x14ac:dyDescent="0.25">
      <c r="A1162">
        <v>520407</v>
      </c>
      <c r="B1162" s="34" t="s">
        <v>440</v>
      </c>
      <c r="C1162" s="34" t="s">
        <v>1576</v>
      </c>
      <c r="D1162">
        <v>32</v>
      </c>
      <c r="E1162">
        <v>20</v>
      </c>
    </row>
    <row r="1163" spans="1:5" x14ac:dyDescent="0.25">
      <c r="A1163">
        <v>52040701</v>
      </c>
      <c r="B1163" s="34" t="s">
        <v>445</v>
      </c>
      <c r="C1163" s="34" t="s">
        <v>1577</v>
      </c>
      <c r="D1163">
        <v>32</v>
      </c>
      <c r="E1163">
        <v>20</v>
      </c>
    </row>
    <row r="1164" spans="1:5" x14ac:dyDescent="0.25">
      <c r="A1164">
        <v>52040711</v>
      </c>
      <c r="B1164" s="34" t="s">
        <v>445</v>
      </c>
      <c r="C1164" s="34" t="s">
        <v>1578</v>
      </c>
      <c r="D1164">
        <v>32</v>
      </c>
      <c r="E1164">
        <v>20</v>
      </c>
    </row>
    <row r="1165" spans="1:5" x14ac:dyDescent="0.25">
      <c r="A1165">
        <v>52040721</v>
      </c>
      <c r="B1165" s="34" t="s">
        <v>445</v>
      </c>
      <c r="C1165" s="34" t="s">
        <v>1579</v>
      </c>
      <c r="D1165">
        <v>32</v>
      </c>
      <c r="E1165">
        <v>20</v>
      </c>
    </row>
    <row r="1166" spans="1:5" x14ac:dyDescent="0.25">
      <c r="A1166">
        <v>520408</v>
      </c>
      <c r="B1166" s="34" t="s">
        <v>440</v>
      </c>
      <c r="C1166" s="34" t="s">
        <v>1580</v>
      </c>
      <c r="D1166">
        <v>32</v>
      </c>
      <c r="E1166">
        <v>20</v>
      </c>
    </row>
    <row r="1167" spans="1:5" x14ac:dyDescent="0.25">
      <c r="A1167">
        <v>52040801</v>
      </c>
      <c r="B1167" s="34" t="s">
        <v>445</v>
      </c>
      <c r="C1167" s="34" t="s">
        <v>1581</v>
      </c>
      <c r="D1167">
        <v>32</v>
      </c>
      <c r="E1167">
        <v>20</v>
      </c>
    </row>
    <row r="1168" spans="1:5" x14ac:dyDescent="0.25">
      <c r="A1168">
        <v>52040811</v>
      </c>
      <c r="B1168" s="34" t="s">
        <v>445</v>
      </c>
      <c r="C1168" s="34" t="s">
        <v>1582</v>
      </c>
      <c r="D1168">
        <v>32</v>
      </c>
      <c r="E1168">
        <v>20</v>
      </c>
    </row>
    <row r="1169" spans="1:5" x14ac:dyDescent="0.25">
      <c r="A1169">
        <v>52040821</v>
      </c>
      <c r="B1169" s="34" t="s">
        <v>445</v>
      </c>
      <c r="C1169" s="34" t="s">
        <v>1583</v>
      </c>
      <c r="D1169">
        <v>32</v>
      </c>
      <c r="E1169">
        <v>20</v>
      </c>
    </row>
    <row r="1170" spans="1:5" x14ac:dyDescent="0.25">
      <c r="A1170">
        <v>52040831</v>
      </c>
      <c r="B1170" s="34" t="s">
        <v>445</v>
      </c>
      <c r="C1170" s="34" t="s">
        <v>1584</v>
      </c>
      <c r="D1170">
        <v>32</v>
      </c>
      <c r="E1170">
        <v>20</v>
      </c>
    </row>
    <row r="1171" spans="1:5" x14ac:dyDescent="0.25">
      <c r="A1171">
        <v>520490</v>
      </c>
      <c r="B1171" s="34" t="s">
        <v>440</v>
      </c>
      <c r="C1171" s="34" t="s">
        <v>1585</v>
      </c>
      <c r="D1171">
        <v>32</v>
      </c>
      <c r="E1171">
        <v>20</v>
      </c>
    </row>
    <row r="1172" spans="1:5" x14ac:dyDescent="0.25">
      <c r="A1172">
        <v>52049001</v>
      </c>
      <c r="B1172" s="34" t="s">
        <v>1369</v>
      </c>
      <c r="C1172" s="34" t="s">
        <v>1586</v>
      </c>
      <c r="D1172">
        <v>32</v>
      </c>
      <c r="E1172">
        <v>20</v>
      </c>
    </row>
    <row r="1173" spans="1:5" x14ac:dyDescent="0.25">
      <c r="A1173">
        <v>5205</v>
      </c>
      <c r="B1173" s="34" t="s">
        <v>440</v>
      </c>
      <c r="C1173" s="34" t="s">
        <v>1587</v>
      </c>
      <c r="D1173">
        <v>32</v>
      </c>
      <c r="E1173">
        <v>20</v>
      </c>
    </row>
    <row r="1174" spans="1:5" x14ac:dyDescent="0.25">
      <c r="A1174">
        <v>520501</v>
      </c>
      <c r="B1174" s="34" t="s">
        <v>440</v>
      </c>
      <c r="C1174" s="34" t="s">
        <v>1588</v>
      </c>
      <c r="D1174">
        <v>32</v>
      </c>
      <c r="E1174">
        <v>20</v>
      </c>
    </row>
    <row r="1175" spans="1:5" x14ac:dyDescent="0.25">
      <c r="A1175">
        <v>52050101</v>
      </c>
      <c r="B1175" s="34" t="s">
        <v>445</v>
      </c>
      <c r="C1175" s="34" t="s">
        <v>1589</v>
      </c>
      <c r="D1175">
        <v>32</v>
      </c>
      <c r="E1175">
        <v>20</v>
      </c>
    </row>
    <row r="1176" spans="1:5" x14ac:dyDescent="0.25">
      <c r="A1176">
        <v>52050102</v>
      </c>
      <c r="B1176" s="34" t="s">
        <v>445</v>
      </c>
      <c r="C1176" s="34" t="s">
        <v>1590</v>
      </c>
      <c r="D1176">
        <v>32</v>
      </c>
      <c r="E1176">
        <v>20</v>
      </c>
    </row>
    <row r="1177" spans="1:5" x14ac:dyDescent="0.25">
      <c r="A1177">
        <v>52050103</v>
      </c>
      <c r="B1177" s="34" t="s">
        <v>445</v>
      </c>
      <c r="C1177" s="34" t="s">
        <v>1591</v>
      </c>
      <c r="D1177">
        <v>32</v>
      </c>
      <c r="E1177">
        <v>20</v>
      </c>
    </row>
    <row r="1178" spans="1:5" x14ac:dyDescent="0.25">
      <c r="A1178">
        <v>52050104</v>
      </c>
      <c r="B1178" s="34" t="s">
        <v>445</v>
      </c>
      <c r="C1178" s="34" t="s">
        <v>1592</v>
      </c>
      <c r="D1178">
        <v>32</v>
      </c>
      <c r="E1178">
        <v>20</v>
      </c>
    </row>
    <row r="1179" spans="1:5" x14ac:dyDescent="0.25">
      <c r="A1179">
        <v>52050105</v>
      </c>
      <c r="B1179" s="34" t="s">
        <v>445</v>
      </c>
      <c r="C1179" s="34" t="s">
        <v>1593</v>
      </c>
      <c r="D1179">
        <v>32</v>
      </c>
      <c r="E1179">
        <v>20</v>
      </c>
    </row>
    <row r="1180" spans="1:5" x14ac:dyDescent="0.25">
      <c r="A1180">
        <v>52050111</v>
      </c>
      <c r="B1180" s="34" t="s">
        <v>445</v>
      </c>
      <c r="C1180" s="34" t="s">
        <v>1594</v>
      </c>
      <c r="D1180">
        <v>32</v>
      </c>
      <c r="E1180">
        <v>20</v>
      </c>
    </row>
    <row r="1181" spans="1:5" x14ac:dyDescent="0.25">
      <c r="A1181">
        <v>52050112</v>
      </c>
      <c r="B1181" s="34" t="s">
        <v>445</v>
      </c>
      <c r="C1181" s="34" t="s">
        <v>1595</v>
      </c>
      <c r="D1181">
        <v>32</v>
      </c>
      <c r="E1181">
        <v>20</v>
      </c>
    </row>
    <row r="1182" spans="1:5" x14ac:dyDescent="0.25">
      <c r="A1182">
        <v>52050120</v>
      </c>
      <c r="B1182" s="34" t="s">
        <v>445</v>
      </c>
      <c r="C1182" s="34" t="s">
        <v>1596</v>
      </c>
      <c r="D1182">
        <v>32</v>
      </c>
      <c r="E1182">
        <v>20</v>
      </c>
    </row>
    <row r="1183" spans="1:5" x14ac:dyDescent="0.25">
      <c r="A1183">
        <v>52050130</v>
      </c>
      <c r="B1183" s="34" t="s">
        <v>445</v>
      </c>
      <c r="C1183" s="34" t="s">
        <v>1597</v>
      </c>
      <c r="D1183">
        <v>32</v>
      </c>
      <c r="E1183">
        <v>20</v>
      </c>
    </row>
    <row r="1184" spans="1:5" x14ac:dyDescent="0.25">
      <c r="A1184">
        <v>52050131</v>
      </c>
      <c r="B1184" s="34" t="s">
        <v>445</v>
      </c>
      <c r="C1184" s="34" t="s">
        <v>1598</v>
      </c>
      <c r="D1184">
        <v>32</v>
      </c>
      <c r="E1184">
        <v>20</v>
      </c>
    </row>
    <row r="1185" spans="1:5" x14ac:dyDescent="0.25">
      <c r="A1185">
        <v>52050140</v>
      </c>
      <c r="B1185" s="34" t="s">
        <v>445</v>
      </c>
      <c r="C1185" s="34" t="s">
        <v>1599</v>
      </c>
      <c r="D1185">
        <v>32</v>
      </c>
      <c r="E1185">
        <v>20</v>
      </c>
    </row>
    <row r="1186" spans="1:5" x14ac:dyDescent="0.25">
      <c r="A1186">
        <v>52050150</v>
      </c>
      <c r="B1186" s="34" t="s">
        <v>445</v>
      </c>
      <c r="C1186" s="34" t="s">
        <v>1600</v>
      </c>
      <c r="D1186">
        <v>32</v>
      </c>
      <c r="E1186">
        <v>20</v>
      </c>
    </row>
    <row r="1187" spans="1:5" x14ac:dyDescent="0.25">
      <c r="A1187">
        <v>52050160</v>
      </c>
      <c r="B1187" s="34" t="s">
        <v>445</v>
      </c>
      <c r="C1187" s="34" t="s">
        <v>1601</v>
      </c>
      <c r="D1187">
        <v>32</v>
      </c>
      <c r="E1187">
        <v>20</v>
      </c>
    </row>
    <row r="1188" spans="1:5" x14ac:dyDescent="0.25">
      <c r="A1188">
        <v>52050161</v>
      </c>
      <c r="B1188" s="34" t="s">
        <v>445</v>
      </c>
      <c r="C1188" s="34" t="s">
        <v>1602</v>
      </c>
      <c r="D1188">
        <v>32</v>
      </c>
      <c r="E1188">
        <v>20</v>
      </c>
    </row>
    <row r="1189" spans="1:5" x14ac:dyDescent="0.25">
      <c r="A1189">
        <v>52050162</v>
      </c>
      <c r="B1189" s="34" t="s">
        <v>445</v>
      </c>
      <c r="C1189" s="34" t="s">
        <v>1603</v>
      </c>
      <c r="D1189">
        <v>32</v>
      </c>
      <c r="E1189">
        <v>20</v>
      </c>
    </row>
    <row r="1190" spans="1:5" x14ac:dyDescent="0.25">
      <c r="A1190">
        <v>52050170</v>
      </c>
      <c r="B1190" s="34" t="s">
        <v>445</v>
      </c>
      <c r="C1190" s="34" t="s">
        <v>1604</v>
      </c>
      <c r="D1190">
        <v>32</v>
      </c>
      <c r="E1190">
        <v>20</v>
      </c>
    </row>
    <row r="1191" spans="1:5" x14ac:dyDescent="0.25">
      <c r="A1191">
        <v>52050171</v>
      </c>
      <c r="B1191" s="34" t="s">
        <v>445</v>
      </c>
      <c r="C1191" s="34" t="s">
        <v>1605</v>
      </c>
      <c r="D1191">
        <v>32</v>
      </c>
      <c r="E1191">
        <v>20</v>
      </c>
    </row>
    <row r="1192" spans="1:5" x14ac:dyDescent="0.25">
      <c r="A1192">
        <v>520502</v>
      </c>
      <c r="B1192" s="34" t="s">
        <v>440</v>
      </c>
      <c r="C1192" s="34" t="s">
        <v>1606</v>
      </c>
      <c r="D1192">
        <v>32</v>
      </c>
      <c r="E1192">
        <v>20</v>
      </c>
    </row>
    <row r="1193" spans="1:5" x14ac:dyDescent="0.25">
      <c r="A1193">
        <v>52050201</v>
      </c>
      <c r="B1193" s="34" t="s">
        <v>445</v>
      </c>
      <c r="C1193" s="34" t="s">
        <v>1607</v>
      </c>
      <c r="D1193">
        <v>32</v>
      </c>
      <c r="E1193">
        <v>20</v>
      </c>
    </row>
    <row r="1194" spans="1:5" x14ac:dyDescent="0.25">
      <c r="A1194">
        <v>52050210</v>
      </c>
      <c r="B1194" s="34" t="s">
        <v>445</v>
      </c>
      <c r="C1194" s="34" t="s">
        <v>1608</v>
      </c>
      <c r="D1194">
        <v>32</v>
      </c>
      <c r="E1194">
        <v>20</v>
      </c>
    </row>
    <row r="1195" spans="1:5" x14ac:dyDescent="0.25">
      <c r="A1195">
        <v>52050211</v>
      </c>
      <c r="B1195" s="34" t="s">
        <v>445</v>
      </c>
      <c r="C1195" s="34" t="s">
        <v>1609</v>
      </c>
      <c r="D1195">
        <v>32</v>
      </c>
      <c r="E1195">
        <v>20</v>
      </c>
    </row>
    <row r="1196" spans="1:5" x14ac:dyDescent="0.25">
      <c r="A1196">
        <v>52050220</v>
      </c>
      <c r="B1196" s="34" t="s">
        <v>445</v>
      </c>
      <c r="C1196" s="34" t="s">
        <v>1610</v>
      </c>
      <c r="D1196">
        <v>32</v>
      </c>
      <c r="E1196">
        <v>20</v>
      </c>
    </row>
    <row r="1197" spans="1:5" x14ac:dyDescent="0.25">
      <c r="A1197">
        <v>52050250</v>
      </c>
      <c r="B1197" s="34" t="s">
        <v>445</v>
      </c>
      <c r="C1197" s="34" t="s">
        <v>1611</v>
      </c>
      <c r="D1197">
        <v>32</v>
      </c>
      <c r="E1197">
        <v>20</v>
      </c>
    </row>
    <row r="1198" spans="1:5" x14ac:dyDescent="0.25">
      <c r="A1198">
        <v>52050251</v>
      </c>
      <c r="B1198" s="34" t="s">
        <v>445</v>
      </c>
      <c r="C1198" s="34" t="s">
        <v>1612</v>
      </c>
      <c r="D1198">
        <v>32</v>
      </c>
      <c r="E1198">
        <v>20</v>
      </c>
    </row>
    <row r="1199" spans="1:5" x14ac:dyDescent="0.25">
      <c r="A1199">
        <v>52050252</v>
      </c>
      <c r="B1199" s="34" t="s">
        <v>445</v>
      </c>
      <c r="C1199" s="34" t="s">
        <v>1613</v>
      </c>
      <c r="D1199">
        <v>32</v>
      </c>
      <c r="E1199">
        <v>20</v>
      </c>
    </row>
    <row r="1200" spans="1:5" x14ac:dyDescent="0.25">
      <c r="A1200">
        <v>520503</v>
      </c>
      <c r="B1200" s="34" t="s">
        <v>440</v>
      </c>
      <c r="C1200" s="34" t="s">
        <v>1614</v>
      </c>
      <c r="D1200">
        <v>32</v>
      </c>
      <c r="E1200">
        <v>20</v>
      </c>
    </row>
    <row r="1201" spans="1:5" x14ac:dyDescent="0.25">
      <c r="A1201">
        <v>52050301</v>
      </c>
      <c r="B1201" s="34" t="s">
        <v>445</v>
      </c>
      <c r="C1201" s="34" t="s">
        <v>1615</v>
      </c>
      <c r="D1201">
        <v>32</v>
      </c>
      <c r="E1201">
        <v>20</v>
      </c>
    </row>
    <row r="1202" spans="1:5" x14ac:dyDescent="0.25">
      <c r="A1202">
        <v>52050302</v>
      </c>
      <c r="B1202" s="34" t="s">
        <v>445</v>
      </c>
      <c r="C1202" s="34" t="s">
        <v>1616</v>
      </c>
      <c r="D1202">
        <v>32</v>
      </c>
      <c r="E1202">
        <v>20</v>
      </c>
    </row>
    <row r="1203" spans="1:5" x14ac:dyDescent="0.25">
      <c r="A1203">
        <v>52050304</v>
      </c>
      <c r="B1203" s="34" t="s">
        <v>445</v>
      </c>
      <c r="C1203" s="34" t="s">
        <v>1617</v>
      </c>
      <c r="D1203">
        <v>32</v>
      </c>
      <c r="E1203">
        <v>20</v>
      </c>
    </row>
    <row r="1204" spans="1:5" x14ac:dyDescent="0.25">
      <c r="A1204">
        <v>52050305</v>
      </c>
      <c r="B1204" s="34" t="s">
        <v>445</v>
      </c>
      <c r="C1204" s="34" t="s">
        <v>1618</v>
      </c>
      <c r="D1204">
        <v>32</v>
      </c>
      <c r="E1204">
        <v>20</v>
      </c>
    </row>
    <row r="1205" spans="1:5" x14ac:dyDescent="0.25">
      <c r="A1205">
        <v>52050306</v>
      </c>
      <c r="B1205" s="34" t="s">
        <v>445</v>
      </c>
      <c r="C1205" s="34" t="s">
        <v>1619</v>
      </c>
      <c r="D1205">
        <v>32</v>
      </c>
      <c r="E1205">
        <v>20</v>
      </c>
    </row>
    <row r="1206" spans="1:5" x14ac:dyDescent="0.25">
      <c r="A1206">
        <v>52050307</v>
      </c>
      <c r="B1206" s="34" t="s">
        <v>445</v>
      </c>
      <c r="C1206" s="34" t="s">
        <v>1620</v>
      </c>
      <c r="D1206">
        <v>32</v>
      </c>
      <c r="E1206">
        <v>20</v>
      </c>
    </row>
    <row r="1207" spans="1:5" x14ac:dyDescent="0.25">
      <c r="A1207">
        <v>52050308</v>
      </c>
      <c r="B1207" s="34" t="s">
        <v>445</v>
      </c>
      <c r="C1207" s="34" t="s">
        <v>1621</v>
      </c>
      <c r="D1207">
        <v>32</v>
      </c>
      <c r="E1207">
        <v>20</v>
      </c>
    </row>
    <row r="1208" spans="1:5" x14ac:dyDescent="0.25">
      <c r="A1208">
        <v>52050309</v>
      </c>
      <c r="B1208" s="34" t="s">
        <v>445</v>
      </c>
      <c r="C1208" s="34" t="s">
        <v>1622</v>
      </c>
      <c r="D1208">
        <v>32</v>
      </c>
      <c r="E1208">
        <v>20</v>
      </c>
    </row>
    <row r="1209" spans="1:5" x14ac:dyDescent="0.25">
      <c r="A1209">
        <v>52050310</v>
      </c>
      <c r="B1209" s="34" t="s">
        <v>445</v>
      </c>
      <c r="C1209" s="34" t="s">
        <v>1623</v>
      </c>
      <c r="D1209">
        <v>32</v>
      </c>
      <c r="E1209">
        <v>20</v>
      </c>
    </row>
    <row r="1210" spans="1:5" x14ac:dyDescent="0.25">
      <c r="A1210">
        <v>52050320</v>
      </c>
      <c r="B1210" s="34" t="s">
        <v>445</v>
      </c>
      <c r="C1210" s="34" t="s">
        <v>1624</v>
      </c>
      <c r="D1210">
        <v>32</v>
      </c>
      <c r="E1210">
        <v>20</v>
      </c>
    </row>
    <row r="1211" spans="1:5" x14ac:dyDescent="0.25">
      <c r="A1211">
        <v>52050350</v>
      </c>
      <c r="B1211" s="34" t="s">
        <v>445</v>
      </c>
      <c r="C1211" s="34" t="s">
        <v>1625</v>
      </c>
      <c r="D1211">
        <v>32</v>
      </c>
      <c r="E1211">
        <v>20</v>
      </c>
    </row>
    <row r="1212" spans="1:5" x14ac:dyDescent="0.25">
      <c r="A1212">
        <v>520504</v>
      </c>
      <c r="B1212" s="34" t="s">
        <v>440</v>
      </c>
      <c r="C1212" s="34" t="s">
        <v>1626</v>
      </c>
      <c r="D1212">
        <v>32</v>
      </c>
      <c r="E1212">
        <v>20</v>
      </c>
    </row>
    <row r="1213" spans="1:5" x14ac:dyDescent="0.25">
      <c r="A1213">
        <v>52050401</v>
      </c>
      <c r="B1213" s="34" t="s">
        <v>445</v>
      </c>
      <c r="C1213" s="34" t="s">
        <v>1627</v>
      </c>
      <c r="D1213">
        <v>32</v>
      </c>
      <c r="E1213">
        <v>20</v>
      </c>
    </row>
    <row r="1214" spans="1:5" x14ac:dyDescent="0.25">
      <c r="A1214">
        <v>52050402</v>
      </c>
      <c r="B1214" s="34" t="s">
        <v>445</v>
      </c>
      <c r="C1214" s="34" t="s">
        <v>1628</v>
      </c>
      <c r="D1214">
        <v>32</v>
      </c>
      <c r="E1214">
        <v>20</v>
      </c>
    </row>
    <row r="1215" spans="1:5" x14ac:dyDescent="0.25">
      <c r="A1215">
        <v>52050403</v>
      </c>
      <c r="B1215" s="34" t="s">
        <v>445</v>
      </c>
      <c r="C1215" s="34" t="s">
        <v>1629</v>
      </c>
      <c r="D1215">
        <v>32</v>
      </c>
      <c r="E1215">
        <v>20</v>
      </c>
    </row>
    <row r="1216" spans="1:5" x14ac:dyDescent="0.25">
      <c r="A1216">
        <v>52050404</v>
      </c>
      <c r="B1216" s="34" t="s">
        <v>445</v>
      </c>
      <c r="C1216" s="34" t="s">
        <v>1630</v>
      </c>
      <c r="D1216">
        <v>32</v>
      </c>
      <c r="E1216">
        <v>20</v>
      </c>
    </row>
    <row r="1217" spans="1:5" x14ac:dyDescent="0.25">
      <c r="A1217">
        <v>52050405</v>
      </c>
      <c r="B1217" s="34" t="s">
        <v>445</v>
      </c>
      <c r="C1217" s="34" t="s">
        <v>1631</v>
      </c>
      <c r="D1217">
        <v>32</v>
      </c>
      <c r="E1217">
        <v>20</v>
      </c>
    </row>
    <row r="1218" spans="1:5" x14ac:dyDescent="0.25">
      <c r="A1218">
        <v>52050409</v>
      </c>
      <c r="B1218" s="34" t="s">
        <v>445</v>
      </c>
      <c r="C1218" s="34" t="s">
        <v>1632</v>
      </c>
      <c r="D1218">
        <v>32</v>
      </c>
      <c r="E1218">
        <v>20</v>
      </c>
    </row>
    <row r="1219" spans="1:5" x14ac:dyDescent="0.25">
      <c r="A1219">
        <v>52050411</v>
      </c>
      <c r="B1219" s="34" t="s">
        <v>445</v>
      </c>
      <c r="C1219" s="34" t="s">
        <v>1633</v>
      </c>
      <c r="D1219">
        <v>32</v>
      </c>
      <c r="E1219">
        <v>20</v>
      </c>
    </row>
    <row r="1220" spans="1:5" x14ac:dyDescent="0.25">
      <c r="A1220">
        <v>52050412</v>
      </c>
      <c r="B1220" s="34" t="s">
        <v>445</v>
      </c>
      <c r="C1220" s="34" t="s">
        <v>1634</v>
      </c>
      <c r="D1220">
        <v>32</v>
      </c>
      <c r="E1220">
        <v>20</v>
      </c>
    </row>
    <row r="1221" spans="1:5" x14ac:dyDescent="0.25">
      <c r="A1221">
        <v>52050421</v>
      </c>
      <c r="B1221" s="34" t="s">
        <v>445</v>
      </c>
      <c r="C1221" s="34" t="s">
        <v>1635</v>
      </c>
      <c r="D1221">
        <v>32</v>
      </c>
      <c r="E1221">
        <v>20</v>
      </c>
    </row>
    <row r="1222" spans="1:5" x14ac:dyDescent="0.25">
      <c r="A1222">
        <v>52050422</v>
      </c>
      <c r="B1222" s="34" t="s">
        <v>445</v>
      </c>
      <c r="C1222" s="34" t="s">
        <v>1636</v>
      </c>
      <c r="D1222">
        <v>32</v>
      </c>
      <c r="E1222">
        <v>20</v>
      </c>
    </row>
    <row r="1223" spans="1:5" x14ac:dyDescent="0.25">
      <c r="A1223">
        <v>52050429</v>
      </c>
      <c r="B1223" s="34" t="s">
        <v>445</v>
      </c>
      <c r="C1223" s="34" t="s">
        <v>1637</v>
      </c>
      <c r="D1223">
        <v>32</v>
      </c>
      <c r="E1223">
        <v>20</v>
      </c>
    </row>
    <row r="1224" spans="1:5" x14ac:dyDescent="0.25">
      <c r="A1224">
        <v>52050431</v>
      </c>
      <c r="B1224" s="34" t="s">
        <v>445</v>
      </c>
      <c r="C1224" s="34" t="s">
        <v>1638</v>
      </c>
      <c r="D1224">
        <v>32</v>
      </c>
      <c r="E1224">
        <v>20</v>
      </c>
    </row>
    <row r="1225" spans="1:5" x14ac:dyDescent="0.25">
      <c r="A1225">
        <v>52050432</v>
      </c>
      <c r="B1225" s="34" t="s">
        <v>445</v>
      </c>
      <c r="C1225" s="34" t="s">
        <v>1639</v>
      </c>
      <c r="D1225">
        <v>32</v>
      </c>
      <c r="E1225">
        <v>20</v>
      </c>
    </row>
    <row r="1226" spans="1:5" x14ac:dyDescent="0.25">
      <c r="A1226">
        <v>520505</v>
      </c>
      <c r="B1226" s="34" t="s">
        <v>440</v>
      </c>
      <c r="C1226" s="34" t="s">
        <v>1640</v>
      </c>
      <c r="D1226">
        <v>32</v>
      </c>
      <c r="E1226">
        <v>20</v>
      </c>
    </row>
    <row r="1227" spans="1:5" x14ac:dyDescent="0.25">
      <c r="A1227">
        <v>52050501</v>
      </c>
      <c r="B1227" s="34" t="s">
        <v>445</v>
      </c>
      <c r="C1227" s="34" t="s">
        <v>1641</v>
      </c>
      <c r="D1227">
        <v>32</v>
      </c>
      <c r="E1227">
        <v>20</v>
      </c>
    </row>
    <row r="1228" spans="1:5" x14ac:dyDescent="0.25">
      <c r="A1228">
        <v>52050511</v>
      </c>
      <c r="B1228" s="34" t="s">
        <v>445</v>
      </c>
      <c r="C1228" s="34" t="s">
        <v>1642</v>
      </c>
      <c r="D1228">
        <v>32</v>
      </c>
      <c r="E1228">
        <v>20</v>
      </c>
    </row>
    <row r="1229" spans="1:5" x14ac:dyDescent="0.25">
      <c r="A1229">
        <v>52050512</v>
      </c>
      <c r="B1229" s="34" t="s">
        <v>445</v>
      </c>
      <c r="C1229" s="34" t="s">
        <v>1643</v>
      </c>
      <c r="D1229">
        <v>32</v>
      </c>
      <c r="E1229">
        <v>20</v>
      </c>
    </row>
    <row r="1230" spans="1:5" x14ac:dyDescent="0.25">
      <c r="A1230">
        <v>52050521</v>
      </c>
      <c r="B1230" s="34" t="s">
        <v>445</v>
      </c>
      <c r="C1230" s="34" t="s">
        <v>1644</v>
      </c>
      <c r="D1230">
        <v>32</v>
      </c>
      <c r="E1230">
        <v>20</v>
      </c>
    </row>
    <row r="1231" spans="1:5" x14ac:dyDescent="0.25">
      <c r="A1231">
        <v>520506</v>
      </c>
      <c r="B1231" s="34" t="s">
        <v>440</v>
      </c>
      <c r="C1231" s="34" t="s">
        <v>1645</v>
      </c>
      <c r="D1231">
        <v>32</v>
      </c>
      <c r="E1231">
        <v>20</v>
      </c>
    </row>
    <row r="1232" spans="1:5" x14ac:dyDescent="0.25">
      <c r="A1232">
        <v>52050601</v>
      </c>
      <c r="B1232" s="34" t="s">
        <v>445</v>
      </c>
      <c r="C1232" s="34" t="s">
        <v>1646</v>
      </c>
      <c r="D1232">
        <v>32</v>
      </c>
      <c r="E1232">
        <v>20</v>
      </c>
    </row>
    <row r="1233" spans="1:5" x14ac:dyDescent="0.25">
      <c r="A1233">
        <v>52050611</v>
      </c>
      <c r="B1233" s="34" t="s">
        <v>445</v>
      </c>
      <c r="C1233" s="34" t="s">
        <v>1647</v>
      </c>
      <c r="D1233">
        <v>32</v>
      </c>
      <c r="E1233">
        <v>20</v>
      </c>
    </row>
    <row r="1234" spans="1:5" x14ac:dyDescent="0.25">
      <c r="A1234">
        <v>520507</v>
      </c>
      <c r="B1234" s="34" t="s">
        <v>440</v>
      </c>
      <c r="C1234" s="34" t="s">
        <v>1648</v>
      </c>
      <c r="D1234">
        <v>32</v>
      </c>
      <c r="E1234">
        <v>20</v>
      </c>
    </row>
    <row r="1235" spans="1:5" x14ac:dyDescent="0.25">
      <c r="A1235">
        <v>52050701</v>
      </c>
      <c r="B1235" s="34" t="s">
        <v>445</v>
      </c>
      <c r="C1235" s="34" t="s">
        <v>1649</v>
      </c>
      <c r="D1235">
        <v>32</v>
      </c>
      <c r="E1235">
        <v>20</v>
      </c>
    </row>
    <row r="1236" spans="1:5" x14ac:dyDescent="0.25">
      <c r="A1236">
        <v>52050711</v>
      </c>
      <c r="B1236" s="34" t="s">
        <v>445</v>
      </c>
      <c r="C1236" s="34" t="s">
        <v>1650</v>
      </c>
      <c r="D1236">
        <v>32</v>
      </c>
      <c r="E1236">
        <v>20</v>
      </c>
    </row>
    <row r="1237" spans="1:5" x14ac:dyDescent="0.25">
      <c r="A1237">
        <v>52050721</v>
      </c>
      <c r="B1237" s="34" t="s">
        <v>445</v>
      </c>
      <c r="C1237" s="34" t="s">
        <v>1651</v>
      </c>
      <c r="D1237">
        <v>32</v>
      </c>
      <c r="E1237">
        <v>20</v>
      </c>
    </row>
    <row r="1238" spans="1:5" x14ac:dyDescent="0.25">
      <c r="A1238">
        <v>520508</v>
      </c>
      <c r="B1238" s="34" t="s">
        <v>440</v>
      </c>
      <c r="C1238" s="34" t="s">
        <v>1652</v>
      </c>
      <c r="D1238">
        <v>32</v>
      </c>
      <c r="E1238">
        <v>20</v>
      </c>
    </row>
    <row r="1239" spans="1:5" x14ac:dyDescent="0.25">
      <c r="A1239">
        <v>52050801</v>
      </c>
      <c r="B1239" s="34" t="s">
        <v>445</v>
      </c>
      <c r="C1239" s="34" t="s">
        <v>1653</v>
      </c>
      <c r="D1239">
        <v>32</v>
      </c>
      <c r="E1239">
        <v>20</v>
      </c>
    </row>
    <row r="1240" spans="1:5" x14ac:dyDescent="0.25">
      <c r="A1240">
        <v>52050811</v>
      </c>
      <c r="B1240" s="34" t="s">
        <v>445</v>
      </c>
      <c r="C1240" s="34" t="s">
        <v>1654</v>
      </c>
      <c r="D1240">
        <v>32</v>
      </c>
      <c r="E1240">
        <v>20</v>
      </c>
    </row>
    <row r="1241" spans="1:5" x14ac:dyDescent="0.25">
      <c r="A1241">
        <v>52050821</v>
      </c>
      <c r="B1241" s="34" t="s">
        <v>445</v>
      </c>
      <c r="C1241" s="34" t="s">
        <v>1655</v>
      </c>
      <c r="D1241">
        <v>32</v>
      </c>
      <c r="E1241">
        <v>20</v>
      </c>
    </row>
    <row r="1242" spans="1:5" x14ac:dyDescent="0.25">
      <c r="A1242">
        <v>52050831</v>
      </c>
      <c r="B1242" s="34" t="s">
        <v>445</v>
      </c>
      <c r="C1242" s="34" t="s">
        <v>1656</v>
      </c>
      <c r="D1242">
        <v>32</v>
      </c>
      <c r="E1242">
        <v>20</v>
      </c>
    </row>
    <row r="1243" spans="1:5" x14ac:dyDescent="0.25">
      <c r="A1243">
        <v>520590</v>
      </c>
      <c r="B1243" s="34" t="s">
        <v>440</v>
      </c>
      <c r="C1243" s="34" t="s">
        <v>1657</v>
      </c>
      <c r="D1243">
        <v>32</v>
      </c>
      <c r="E1243">
        <v>20</v>
      </c>
    </row>
    <row r="1244" spans="1:5" x14ac:dyDescent="0.25">
      <c r="A1244">
        <v>52059001</v>
      </c>
      <c r="B1244" s="34" t="s">
        <v>1369</v>
      </c>
      <c r="C1244" s="34" t="s">
        <v>1658</v>
      </c>
      <c r="D1244">
        <v>32</v>
      </c>
      <c r="E1244">
        <v>20</v>
      </c>
    </row>
    <row r="1245" spans="1:5" x14ac:dyDescent="0.25">
      <c r="A1245">
        <v>5206</v>
      </c>
      <c r="B1245" s="34" t="s">
        <v>440</v>
      </c>
      <c r="C1245" s="34" t="s">
        <v>1659</v>
      </c>
      <c r="D1245">
        <v>32</v>
      </c>
      <c r="E1245">
        <v>20</v>
      </c>
    </row>
    <row r="1246" spans="1:5" x14ac:dyDescent="0.25">
      <c r="A1246">
        <v>520601</v>
      </c>
      <c r="B1246" s="34" t="s">
        <v>440</v>
      </c>
      <c r="C1246" s="34" t="s">
        <v>1660</v>
      </c>
      <c r="D1246">
        <v>32</v>
      </c>
      <c r="E1246">
        <v>20</v>
      </c>
    </row>
    <row r="1247" spans="1:5" x14ac:dyDescent="0.25">
      <c r="A1247">
        <v>52060101</v>
      </c>
      <c r="B1247" s="34" t="s">
        <v>445</v>
      </c>
      <c r="C1247" s="34" t="s">
        <v>1661</v>
      </c>
      <c r="D1247">
        <v>32</v>
      </c>
      <c r="E1247">
        <v>20</v>
      </c>
    </row>
    <row r="1248" spans="1:5" x14ac:dyDescent="0.25">
      <c r="A1248">
        <v>52060102</v>
      </c>
      <c r="B1248" s="34" t="s">
        <v>445</v>
      </c>
      <c r="C1248" s="34" t="s">
        <v>1662</v>
      </c>
      <c r="D1248">
        <v>32</v>
      </c>
      <c r="E1248">
        <v>20</v>
      </c>
    </row>
    <row r="1249" spans="1:5" x14ac:dyDescent="0.25">
      <c r="A1249">
        <v>52060103</v>
      </c>
      <c r="B1249" s="34" t="s">
        <v>445</v>
      </c>
      <c r="C1249" s="34" t="s">
        <v>1663</v>
      </c>
      <c r="D1249">
        <v>32</v>
      </c>
      <c r="E1249">
        <v>20</v>
      </c>
    </row>
    <row r="1250" spans="1:5" x14ac:dyDescent="0.25">
      <c r="A1250">
        <v>52060104</v>
      </c>
      <c r="B1250" s="34" t="s">
        <v>445</v>
      </c>
      <c r="C1250" s="34" t="s">
        <v>1664</v>
      </c>
      <c r="D1250">
        <v>32</v>
      </c>
      <c r="E1250">
        <v>20</v>
      </c>
    </row>
    <row r="1251" spans="1:5" x14ac:dyDescent="0.25">
      <c r="A1251">
        <v>52060105</v>
      </c>
      <c r="B1251" s="34" t="s">
        <v>445</v>
      </c>
      <c r="C1251" s="34" t="s">
        <v>1665</v>
      </c>
      <c r="D1251">
        <v>32</v>
      </c>
      <c r="E1251">
        <v>20</v>
      </c>
    </row>
    <row r="1252" spans="1:5" x14ac:dyDescent="0.25">
      <c r="A1252">
        <v>52060111</v>
      </c>
      <c r="B1252" s="34" t="s">
        <v>445</v>
      </c>
      <c r="C1252" s="34" t="s">
        <v>1666</v>
      </c>
      <c r="D1252">
        <v>32</v>
      </c>
      <c r="E1252">
        <v>20</v>
      </c>
    </row>
    <row r="1253" spans="1:5" x14ac:dyDescent="0.25">
      <c r="A1253">
        <v>52060112</v>
      </c>
      <c r="B1253" s="34" t="s">
        <v>445</v>
      </c>
      <c r="C1253" s="34" t="s">
        <v>1667</v>
      </c>
      <c r="D1253">
        <v>32</v>
      </c>
      <c r="E1253">
        <v>20</v>
      </c>
    </row>
    <row r="1254" spans="1:5" x14ac:dyDescent="0.25">
      <c r="A1254">
        <v>52060120</v>
      </c>
      <c r="B1254" s="34" t="s">
        <v>445</v>
      </c>
      <c r="C1254" s="34" t="s">
        <v>1668</v>
      </c>
      <c r="D1254">
        <v>32</v>
      </c>
      <c r="E1254">
        <v>20</v>
      </c>
    </row>
    <row r="1255" spans="1:5" x14ac:dyDescent="0.25">
      <c r="A1255">
        <v>52060130</v>
      </c>
      <c r="B1255" s="34" t="s">
        <v>445</v>
      </c>
      <c r="C1255" s="34" t="s">
        <v>1669</v>
      </c>
      <c r="D1255">
        <v>32</v>
      </c>
      <c r="E1255">
        <v>20</v>
      </c>
    </row>
    <row r="1256" spans="1:5" x14ac:dyDescent="0.25">
      <c r="A1256">
        <v>52060131</v>
      </c>
      <c r="B1256" s="34" t="s">
        <v>445</v>
      </c>
      <c r="C1256" s="34" t="s">
        <v>1670</v>
      </c>
      <c r="D1256">
        <v>32</v>
      </c>
      <c r="E1256">
        <v>20</v>
      </c>
    </row>
    <row r="1257" spans="1:5" x14ac:dyDescent="0.25">
      <c r="A1257">
        <v>52060140</v>
      </c>
      <c r="B1257" s="34" t="s">
        <v>445</v>
      </c>
      <c r="C1257" s="34" t="s">
        <v>1671</v>
      </c>
      <c r="D1257">
        <v>32</v>
      </c>
      <c r="E1257">
        <v>20</v>
      </c>
    </row>
    <row r="1258" spans="1:5" x14ac:dyDescent="0.25">
      <c r="A1258">
        <v>52060150</v>
      </c>
      <c r="B1258" s="34" t="s">
        <v>445</v>
      </c>
      <c r="C1258" s="34" t="s">
        <v>1672</v>
      </c>
      <c r="D1258">
        <v>32</v>
      </c>
      <c r="E1258">
        <v>20</v>
      </c>
    </row>
    <row r="1259" spans="1:5" x14ac:dyDescent="0.25">
      <c r="A1259">
        <v>52060160</v>
      </c>
      <c r="B1259" s="34" t="s">
        <v>445</v>
      </c>
      <c r="C1259" s="34" t="s">
        <v>1673</v>
      </c>
      <c r="D1259">
        <v>32</v>
      </c>
      <c r="E1259">
        <v>20</v>
      </c>
    </row>
    <row r="1260" spans="1:5" x14ac:dyDescent="0.25">
      <c r="A1260">
        <v>52060161</v>
      </c>
      <c r="B1260" s="34" t="s">
        <v>445</v>
      </c>
      <c r="C1260" s="34" t="s">
        <v>1674</v>
      </c>
      <c r="D1260">
        <v>32</v>
      </c>
      <c r="E1260">
        <v>20</v>
      </c>
    </row>
    <row r="1261" spans="1:5" x14ac:dyDescent="0.25">
      <c r="A1261">
        <v>52060162</v>
      </c>
      <c r="B1261" s="34" t="s">
        <v>445</v>
      </c>
      <c r="C1261" s="34" t="s">
        <v>1675</v>
      </c>
      <c r="D1261">
        <v>32</v>
      </c>
      <c r="E1261">
        <v>20</v>
      </c>
    </row>
    <row r="1262" spans="1:5" x14ac:dyDescent="0.25">
      <c r="A1262">
        <v>52060170</v>
      </c>
      <c r="B1262" s="34" t="s">
        <v>445</v>
      </c>
      <c r="C1262" s="34" t="s">
        <v>1676</v>
      </c>
      <c r="D1262">
        <v>32</v>
      </c>
      <c r="E1262">
        <v>20</v>
      </c>
    </row>
    <row r="1263" spans="1:5" x14ac:dyDescent="0.25">
      <c r="A1263">
        <v>52060171</v>
      </c>
      <c r="B1263" s="34" t="s">
        <v>445</v>
      </c>
      <c r="C1263" s="34" t="s">
        <v>1677</v>
      </c>
      <c r="D1263">
        <v>32</v>
      </c>
      <c r="E1263">
        <v>20</v>
      </c>
    </row>
    <row r="1264" spans="1:5" x14ac:dyDescent="0.25">
      <c r="A1264">
        <v>520602</v>
      </c>
      <c r="B1264" s="34" t="s">
        <v>440</v>
      </c>
      <c r="C1264" s="34" t="s">
        <v>1678</v>
      </c>
      <c r="D1264">
        <v>32</v>
      </c>
      <c r="E1264">
        <v>20</v>
      </c>
    </row>
    <row r="1265" spans="1:5" x14ac:dyDescent="0.25">
      <c r="A1265">
        <v>52060201</v>
      </c>
      <c r="B1265" s="34" t="s">
        <v>445</v>
      </c>
      <c r="C1265" s="34" t="s">
        <v>1679</v>
      </c>
      <c r="D1265">
        <v>32</v>
      </c>
      <c r="E1265">
        <v>20</v>
      </c>
    </row>
    <row r="1266" spans="1:5" x14ac:dyDescent="0.25">
      <c r="A1266">
        <v>52060210</v>
      </c>
      <c r="B1266" s="34" t="s">
        <v>445</v>
      </c>
      <c r="C1266" s="34" t="s">
        <v>1680</v>
      </c>
      <c r="D1266">
        <v>32</v>
      </c>
      <c r="E1266">
        <v>20</v>
      </c>
    </row>
    <row r="1267" spans="1:5" x14ac:dyDescent="0.25">
      <c r="A1267">
        <v>52060211</v>
      </c>
      <c r="B1267" s="34" t="s">
        <v>445</v>
      </c>
      <c r="C1267" s="34" t="s">
        <v>1681</v>
      </c>
      <c r="D1267">
        <v>32</v>
      </c>
      <c r="E1267">
        <v>20</v>
      </c>
    </row>
    <row r="1268" spans="1:5" x14ac:dyDescent="0.25">
      <c r="A1268">
        <v>52060220</v>
      </c>
      <c r="B1268" s="34" t="s">
        <v>445</v>
      </c>
      <c r="C1268" s="34" t="s">
        <v>1682</v>
      </c>
      <c r="D1268">
        <v>32</v>
      </c>
      <c r="E1268">
        <v>20</v>
      </c>
    </row>
    <row r="1269" spans="1:5" x14ac:dyDescent="0.25">
      <c r="A1269">
        <v>52060250</v>
      </c>
      <c r="B1269" s="34" t="s">
        <v>445</v>
      </c>
      <c r="C1269" s="34" t="s">
        <v>1683</v>
      </c>
      <c r="D1269">
        <v>32</v>
      </c>
      <c r="E1269">
        <v>20</v>
      </c>
    </row>
    <row r="1270" spans="1:5" x14ac:dyDescent="0.25">
      <c r="A1270">
        <v>52060251</v>
      </c>
      <c r="B1270" s="34" t="s">
        <v>445</v>
      </c>
      <c r="C1270" s="34" t="s">
        <v>1684</v>
      </c>
      <c r="D1270">
        <v>32</v>
      </c>
      <c r="E1270">
        <v>20</v>
      </c>
    </row>
    <row r="1271" spans="1:5" x14ac:dyDescent="0.25">
      <c r="A1271">
        <v>52060252</v>
      </c>
      <c r="B1271" s="34" t="s">
        <v>445</v>
      </c>
      <c r="C1271" s="34" t="s">
        <v>1685</v>
      </c>
      <c r="D1271">
        <v>32</v>
      </c>
      <c r="E1271">
        <v>20</v>
      </c>
    </row>
    <row r="1272" spans="1:5" x14ac:dyDescent="0.25">
      <c r="A1272">
        <v>520603</v>
      </c>
      <c r="B1272" s="34" t="s">
        <v>440</v>
      </c>
      <c r="C1272" s="34" t="s">
        <v>1686</v>
      </c>
      <c r="D1272">
        <v>32</v>
      </c>
      <c r="E1272">
        <v>20</v>
      </c>
    </row>
    <row r="1273" spans="1:5" x14ac:dyDescent="0.25">
      <c r="A1273">
        <v>52060301</v>
      </c>
      <c r="B1273" s="34" t="s">
        <v>445</v>
      </c>
      <c r="C1273" s="34" t="s">
        <v>1687</v>
      </c>
      <c r="D1273">
        <v>32</v>
      </c>
      <c r="E1273">
        <v>20</v>
      </c>
    </row>
    <row r="1274" spans="1:5" x14ac:dyDescent="0.25">
      <c r="A1274">
        <v>52060302</v>
      </c>
      <c r="B1274" s="34" t="s">
        <v>445</v>
      </c>
      <c r="C1274" s="34" t="s">
        <v>1688</v>
      </c>
      <c r="D1274">
        <v>32</v>
      </c>
      <c r="E1274">
        <v>20</v>
      </c>
    </row>
    <row r="1275" spans="1:5" x14ac:dyDescent="0.25">
      <c r="A1275">
        <v>52060304</v>
      </c>
      <c r="B1275" s="34" t="s">
        <v>445</v>
      </c>
      <c r="C1275" s="34" t="s">
        <v>1689</v>
      </c>
      <c r="D1275">
        <v>32</v>
      </c>
      <c r="E1275">
        <v>20</v>
      </c>
    </row>
    <row r="1276" spans="1:5" x14ac:dyDescent="0.25">
      <c r="A1276">
        <v>52060305</v>
      </c>
      <c r="B1276" s="34" t="s">
        <v>445</v>
      </c>
      <c r="C1276" s="34" t="s">
        <v>1690</v>
      </c>
      <c r="D1276">
        <v>32</v>
      </c>
      <c r="E1276">
        <v>20</v>
      </c>
    </row>
    <row r="1277" spans="1:5" x14ac:dyDescent="0.25">
      <c r="A1277">
        <v>52060306</v>
      </c>
      <c r="B1277" s="34" t="s">
        <v>445</v>
      </c>
      <c r="C1277" s="34" t="s">
        <v>1691</v>
      </c>
      <c r="D1277">
        <v>32</v>
      </c>
      <c r="E1277">
        <v>20</v>
      </c>
    </row>
    <row r="1278" spans="1:5" x14ac:dyDescent="0.25">
      <c r="A1278">
        <v>52060307</v>
      </c>
      <c r="B1278" s="34" t="s">
        <v>445</v>
      </c>
      <c r="C1278" s="34" t="s">
        <v>1692</v>
      </c>
      <c r="D1278">
        <v>32</v>
      </c>
      <c r="E1278">
        <v>20</v>
      </c>
    </row>
    <row r="1279" spans="1:5" x14ac:dyDescent="0.25">
      <c r="A1279">
        <v>52060308</v>
      </c>
      <c r="B1279" s="34" t="s">
        <v>445</v>
      </c>
      <c r="C1279" s="34" t="s">
        <v>1693</v>
      </c>
      <c r="D1279">
        <v>32</v>
      </c>
      <c r="E1279">
        <v>20</v>
      </c>
    </row>
    <row r="1280" spans="1:5" x14ac:dyDescent="0.25">
      <c r="A1280">
        <v>52060309</v>
      </c>
      <c r="B1280" s="34" t="s">
        <v>445</v>
      </c>
      <c r="C1280" s="34" t="s">
        <v>1694</v>
      </c>
      <c r="D1280">
        <v>32</v>
      </c>
      <c r="E1280">
        <v>20</v>
      </c>
    </row>
    <row r="1281" spans="1:5" x14ac:dyDescent="0.25">
      <c r="A1281">
        <v>52060310</v>
      </c>
      <c r="B1281" s="34" t="s">
        <v>445</v>
      </c>
      <c r="C1281" s="34" t="s">
        <v>1695</v>
      </c>
      <c r="D1281">
        <v>32</v>
      </c>
      <c r="E1281">
        <v>20</v>
      </c>
    </row>
    <row r="1282" spans="1:5" x14ac:dyDescent="0.25">
      <c r="A1282">
        <v>52060320</v>
      </c>
      <c r="B1282" s="34" t="s">
        <v>445</v>
      </c>
      <c r="C1282" s="34" t="s">
        <v>1696</v>
      </c>
      <c r="D1282">
        <v>32</v>
      </c>
      <c r="E1282">
        <v>20</v>
      </c>
    </row>
    <row r="1283" spans="1:5" x14ac:dyDescent="0.25">
      <c r="A1283">
        <v>52060350</v>
      </c>
      <c r="B1283" s="34" t="s">
        <v>445</v>
      </c>
      <c r="C1283" s="34" t="s">
        <v>1697</v>
      </c>
      <c r="D1283">
        <v>32</v>
      </c>
      <c r="E1283">
        <v>20</v>
      </c>
    </row>
    <row r="1284" spans="1:5" x14ac:dyDescent="0.25">
      <c r="A1284">
        <v>520604</v>
      </c>
      <c r="B1284" s="34" t="s">
        <v>440</v>
      </c>
      <c r="C1284" s="34" t="s">
        <v>1698</v>
      </c>
      <c r="D1284">
        <v>32</v>
      </c>
      <c r="E1284">
        <v>20</v>
      </c>
    </row>
    <row r="1285" spans="1:5" x14ac:dyDescent="0.25">
      <c r="A1285">
        <v>52060401</v>
      </c>
      <c r="B1285" s="34" t="s">
        <v>445</v>
      </c>
      <c r="C1285" s="34" t="s">
        <v>1699</v>
      </c>
      <c r="D1285">
        <v>32</v>
      </c>
      <c r="E1285">
        <v>20</v>
      </c>
    </row>
    <row r="1286" spans="1:5" x14ac:dyDescent="0.25">
      <c r="A1286">
        <v>52060402</v>
      </c>
      <c r="B1286" s="34" t="s">
        <v>445</v>
      </c>
      <c r="C1286" s="34" t="s">
        <v>1700</v>
      </c>
      <c r="D1286">
        <v>32</v>
      </c>
      <c r="E1286">
        <v>20</v>
      </c>
    </row>
    <row r="1287" spans="1:5" x14ac:dyDescent="0.25">
      <c r="A1287">
        <v>52060403</v>
      </c>
      <c r="B1287" s="34" t="s">
        <v>445</v>
      </c>
      <c r="C1287" s="34" t="s">
        <v>1701</v>
      </c>
      <c r="D1287">
        <v>32</v>
      </c>
      <c r="E1287">
        <v>20</v>
      </c>
    </row>
    <row r="1288" spans="1:5" x14ac:dyDescent="0.25">
      <c r="A1288">
        <v>52060404</v>
      </c>
      <c r="B1288" s="34" t="s">
        <v>445</v>
      </c>
      <c r="C1288" s="34" t="s">
        <v>1702</v>
      </c>
      <c r="D1288">
        <v>32</v>
      </c>
      <c r="E1288">
        <v>20</v>
      </c>
    </row>
    <row r="1289" spans="1:5" x14ac:dyDescent="0.25">
      <c r="A1289">
        <v>52060405</v>
      </c>
      <c r="B1289" s="34" t="s">
        <v>445</v>
      </c>
      <c r="C1289" s="34" t="s">
        <v>1703</v>
      </c>
      <c r="D1289">
        <v>32</v>
      </c>
      <c r="E1289">
        <v>20</v>
      </c>
    </row>
    <row r="1290" spans="1:5" x14ac:dyDescent="0.25">
      <c r="A1290">
        <v>52060409</v>
      </c>
      <c r="B1290" s="34" t="s">
        <v>445</v>
      </c>
      <c r="C1290" s="34" t="s">
        <v>1704</v>
      </c>
      <c r="D1290">
        <v>32</v>
      </c>
      <c r="E1290">
        <v>20</v>
      </c>
    </row>
    <row r="1291" spans="1:5" x14ac:dyDescent="0.25">
      <c r="A1291">
        <v>52060411</v>
      </c>
      <c r="B1291" s="34" t="s">
        <v>445</v>
      </c>
      <c r="C1291" s="34" t="s">
        <v>1705</v>
      </c>
      <c r="D1291">
        <v>32</v>
      </c>
      <c r="E1291">
        <v>20</v>
      </c>
    </row>
    <row r="1292" spans="1:5" x14ac:dyDescent="0.25">
      <c r="A1292">
        <v>52060412</v>
      </c>
      <c r="B1292" s="34" t="s">
        <v>445</v>
      </c>
      <c r="C1292" s="34" t="s">
        <v>1706</v>
      </c>
      <c r="D1292">
        <v>32</v>
      </c>
      <c r="E1292">
        <v>20</v>
      </c>
    </row>
    <row r="1293" spans="1:5" x14ac:dyDescent="0.25">
      <c r="A1293">
        <v>52060421</v>
      </c>
      <c r="B1293" s="34" t="s">
        <v>445</v>
      </c>
      <c r="C1293" s="34" t="s">
        <v>1707</v>
      </c>
      <c r="D1293">
        <v>32</v>
      </c>
      <c r="E1293">
        <v>20</v>
      </c>
    </row>
    <row r="1294" spans="1:5" x14ac:dyDescent="0.25">
      <c r="A1294">
        <v>52060422</v>
      </c>
      <c r="B1294" s="34" t="s">
        <v>445</v>
      </c>
      <c r="C1294" s="34" t="s">
        <v>1708</v>
      </c>
      <c r="D1294">
        <v>32</v>
      </c>
      <c r="E1294">
        <v>20</v>
      </c>
    </row>
    <row r="1295" spans="1:5" x14ac:dyDescent="0.25">
      <c r="A1295">
        <v>52060429</v>
      </c>
      <c r="B1295" s="34" t="s">
        <v>445</v>
      </c>
      <c r="C1295" s="34" t="s">
        <v>1709</v>
      </c>
      <c r="D1295">
        <v>32</v>
      </c>
      <c r="E1295">
        <v>20</v>
      </c>
    </row>
    <row r="1296" spans="1:5" x14ac:dyDescent="0.25">
      <c r="A1296">
        <v>52060431</v>
      </c>
      <c r="B1296" s="34" t="s">
        <v>445</v>
      </c>
      <c r="C1296" s="34" t="s">
        <v>1710</v>
      </c>
      <c r="D1296">
        <v>32</v>
      </c>
      <c r="E1296">
        <v>20</v>
      </c>
    </row>
    <row r="1297" spans="1:5" x14ac:dyDescent="0.25">
      <c r="A1297">
        <v>52060432</v>
      </c>
      <c r="B1297" s="34" t="s">
        <v>445</v>
      </c>
      <c r="C1297" s="34" t="s">
        <v>1711</v>
      </c>
      <c r="D1297">
        <v>32</v>
      </c>
      <c r="E1297">
        <v>20</v>
      </c>
    </row>
    <row r="1298" spans="1:5" x14ac:dyDescent="0.25">
      <c r="A1298">
        <v>520605</v>
      </c>
      <c r="B1298" s="34" t="s">
        <v>440</v>
      </c>
      <c r="C1298" s="34" t="s">
        <v>1712</v>
      </c>
      <c r="D1298">
        <v>32</v>
      </c>
      <c r="E1298">
        <v>20</v>
      </c>
    </row>
    <row r="1299" spans="1:5" x14ac:dyDescent="0.25">
      <c r="A1299">
        <v>52060501</v>
      </c>
      <c r="B1299" s="34" t="s">
        <v>445</v>
      </c>
      <c r="C1299" s="34" t="s">
        <v>1713</v>
      </c>
      <c r="D1299">
        <v>32</v>
      </c>
      <c r="E1299">
        <v>20</v>
      </c>
    </row>
    <row r="1300" spans="1:5" x14ac:dyDescent="0.25">
      <c r="A1300">
        <v>52060511</v>
      </c>
      <c r="B1300" s="34" t="s">
        <v>445</v>
      </c>
      <c r="C1300" s="34" t="s">
        <v>1714</v>
      </c>
      <c r="D1300">
        <v>32</v>
      </c>
      <c r="E1300">
        <v>20</v>
      </c>
    </row>
    <row r="1301" spans="1:5" x14ac:dyDescent="0.25">
      <c r="A1301">
        <v>52060512</v>
      </c>
      <c r="B1301" s="34" t="s">
        <v>445</v>
      </c>
      <c r="C1301" s="34" t="s">
        <v>1715</v>
      </c>
      <c r="D1301">
        <v>32</v>
      </c>
      <c r="E1301">
        <v>20</v>
      </c>
    </row>
    <row r="1302" spans="1:5" x14ac:dyDescent="0.25">
      <c r="A1302">
        <v>52060521</v>
      </c>
      <c r="B1302" s="34" t="s">
        <v>445</v>
      </c>
      <c r="C1302" s="34" t="s">
        <v>1716</v>
      </c>
      <c r="D1302">
        <v>32</v>
      </c>
      <c r="E1302">
        <v>20</v>
      </c>
    </row>
    <row r="1303" spans="1:5" x14ac:dyDescent="0.25">
      <c r="A1303">
        <v>520606</v>
      </c>
      <c r="B1303" s="34" t="s">
        <v>440</v>
      </c>
      <c r="C1303" s="34" t="s">
        <v>1717</v>
      </c>
      <c r="D1303">
        <v>32</v>
      </c>
      <c r="E1303">
        <v>20</v>
      </c>
    </row>
    <row r="1304" spans="1:5" x14ac:dyDescent="0.25">
      <c r="A1304">
        <v>52060601</v>
      </c>
      <c r="B1304" s="34" t="s">
        <v>445</v>
      </c>
      <c r="C1304" s="34" t="s">
        <v>1718</v>
      </c>
      <c r="D1304">
        <v>32</v>
      </c>
      <c r="E1304">
        <v>20</v>
      </c>
    </row>
    <row r="1305" spans="1:5" x14ac:dyDescent="0.25">
      <c r="A1305">
        <v>52060611</v>
      </c>
      <c r="B1305" s="34" t="s">
        <v>445</v>
      </c>
      <c r="C1305" s="34" t="s">
        <v>1719</v>
      </c>
      <c r="D1305">
        <v>32</v>
      </c>
      <c r="E1305">
        <v>20</v>
      </c>
    </row>
    <row r="1306" spans="1:5" x14ac:dyDescent="0.25">
      <c r="A1306">
        <v>520607</v>
      </c>
      <c r="B1306" s="34" t="s">
        <v>440</v>
      </c>
      <c r="C1306" s="34" t="s">
        <v>1720</v>
      </c>
      <c r="D1306">
        <v>32</v>
      </c>
      <c r="E1306">
        <v>20</v>
      </c>
    </row>
    <row r="1307" spans="1:5" x14ac:dyDescent="0.25">
      <c r="A1307">
        <v>52060701</v>
      </c>
      <c r="B1307" s="34" t="s">
        <v>445</v>
      </c>
      <c r="C1307" s="34" t="s">
        <v>1721</v>
      </c>
      <c r="D1307">
        <v>32</v>
      </c>
      <c r="E1307">
        <v>20</v>
      </c>
    </row>
    <row r="1308" spans="1:5" x14ac:dyDescent="0.25">
      <c r="A1308">
        <v>52060711</v>
      </c>
      <c r="B1308" s="34" t="s">
        <v>445</v>
      </c>
      <c r="C1308" s="34" t="s">
        <v>1722</v>
      </c>
      <c r="D1308">
        <v>32</v>
      </c>
      <c r="E1308">
        <v>20</v>
      </c>
    </row>
    <row r="1309" spans="1:5" x14ac:dyDescent="0.25">
      <c r="A1309">
        <v>52060721</v>
      </c>
      <c r="B1309" s="34" t="s">
        <v>445</v>
      </c>
      <c r="C1309" s="34" t="s">
        <v>1723</v>
      </c>
      <c r="D1309">
        <v>32</v>
      </c>
      <c r="E1309">
        <v>20</v>
      </c>
    </row>
    <row r="1310" spans="1:5" x14ac:dyDescent="0.25">
      <c r="A1310">
        <v>520608</v>
      </c>
      <c r="B1310" s="34" t="s">
        <v>440</v>
      </c>
      <c r="C1310" s="34" t="s">
        <v>1724</v>
      </c>
      <c r="D1310">
        <v>32</v>
      </c>
      <c r="E1310">
        <v>20</v>
      </c>
    </row>
    <row r="1311" spans="1:5" x14ac:dyDescent="0.25">
      <c r="A1311">
        <v>52060801</v>
      </c>
      <c r="B1311" s="34" t="s">
        <v>445</v>
      </c>
      <c r="C1311" s="34" t="s">
        <v>1725</v>
      </c>
      <c r="D1311">
        <v>32</v>
      </c>
      <c r="E1311">
        <v>20</v>
      </c>
    </row>
    <row r="1312" spans="1:5" x14ac:dyDescent="0.25">
      <c r="A1312">
        <v>52060811</v>
      </c>
      <c r="B1312" s="34" t="s">
        <v>445</v>
      </c>
      <c r="C1312" s="34" t="s">
        <v>1726</v>
      </c>
      <c r="D1312">
        <v>32</v>
      </c>
      <c r="E1312">
        <v>20</v>
      </c>
    </row>
    <row r="1313" spans="1:5" x14ac:dyDescent="0.25">
      <c r="A1313">
        <v>52060821</v>
      </c>
      <c r="B1313" s="34" t="s">
        <v>445</v>
      </c>
      <c r="C1313" s="34" t="s">
        <v>1727</v>
      </c>
      <c r="D1313">
        <v>32</v>
      </c>
      <c r="E1313">
        <v>20</v>
      </c>
    </row>
    <row r="1314" spans="1:5" x14ac:dyDescent="0.25">
      <c r="A1314">
        <v>52060831</v>
      </c>
      <c r="B1314" s="34" t="s">
        <v>445</v>
      </c>
      <c r="C1314" s="34" t="s">
        <v>1728</v>
      </c>
      <c r="D1314">
        <v>32</v>
      </c>
      <c r="E1314">
        <v>20</v>
      </c>
    </row>
    <row r="1315" spans="1:5" x14ac:dyDescent="0.25">
      <c r="A1315">
        <v>520690</v>
      </c>
      <c r="B1315" s="34" t="s">
        <v>440</v>
      </c>
      <c r="C1315" s="34" t="s">
        <v>1729</v>
      </c>
      <c r="D1315">
        <v>32</v>
      </c>
      <c r="E1315">
        <v>20</v>
      </c>
    </row>
    <row r="1316" spans="1:5" x14ac:dyDescent="0.25">
      <c r="A1316">
        <v>52069001</v>
      </c>
      <c r="B1316" s="34" t="s">
        <v>1369</v>
      </c>
      <c r="C1316" s="34" t="s">
        <v>1730</v>
      </c>
      <c r="D1316">
        <v>32</v>
      </c>
      <c r="E1316">
        <v>20</v>
      </c>
    </row>
    <row r="1317" spans="1:5" x14ac:dyDescent="0.25">
      <c r="A1317">
        <v>5207</v>
      </c>
      <c r="B1317" s="34" t="s">
        <v>440</v>
      </c>
      <c r="C1317" s="34" t="s">
        <v>1731</v>
      </c>
      <c r="D1317">
        <v>32</v>
      </c>
      <c r="E1317">
        <v>20</v>
      </c>
    </row>
    <row r="1318" spans="1:5" x14ac:dyDescent="0.25">
      <c r="A1318">
        <v>520701</v>
      </c>
      <c r="B1318" s="34" t="s">
        <v>440</v>
      </c>
      <c r="C1318" s="34" t="s">
        <v>1732</v>
      </c>
      <c r="D1318">
        <v>32</v>
      </c>
      <c r="E1318">
        <v>20</v>
      </c>
    </row>
    <row r="1319" spans="1:5" x14ac:dyDescent="0.25">
      <c r="A1319">
        <v>52070101</v>
      </c>
      <c r="B1319" s="34" t="s">
        <v>445</v>
      </c>
      <c r="C1319" s="34" t="s">
        <v>1733</v>
      </c>
      <c r="D1319">
        <v>32</v>
      </c>
      <c r="E1319">
        <v>20</v>
      </c>
    </row>
    <row r="1320" spans="1:5" x14ac:dyDescent="0.25">
      <c r="A1320">
        <v>52070102</v>
      </c>
      <c r="B1320" s="34" t="s">
        <v>445</v>
      </c>
      <c r="C1320" s="34" t="s">
        <v>1734</v>
      </c>
      <c r="D1320">
        <v>32</v>
      </c>
      <c r="E1320">
        <v>20</v>
      </c>
    </row>
    <row r="1321" spans="1:5" x14ac:dyDescent="0.25">
      <c r="A1321">
        <v>52070103</v>
      </c>
      <c r="B1321" s="34" t="s">
        <v>445</v>
      </c>
      <c r="C1321" s="34" t="s">
        <v>1735</v>
      </c>
      <c r="D1321">
        <v>32</v>
      </c>
      <c r="E1321">
        <v>20</v>
      </c>
    </row>
    <row r="1322" spans="1:5" x14ac:dyDescent="0.25">
      <c r="A1322">
        <v>52070104</v>
      </c>
      <c r="B1322" s="34" t="s">
        <v>445</v>
      </c>
      <c r="C1322" s="34" t="s">
        <v>1736</v>
      </c>
      <c r="D1322">
        <v>32</v>
      </c>
      <c r="E1322">
        <v>20</v>
      </c>
    </row>
    <row r="1323" spans="1:5" x14ac:dyDescent="0.25">
      <c r="A1323">
        <v>52070105</v>
      </c>
      <c r="B1323" s="34" t="s">
        <v>445</v>
      </c>
      <c r="C1323" s="34" t="s">
        <v>1737</v>
      </c>
      <c r="D1323">
        <v>32</v>
      </c>
      <c r="E1323">
        <v>20</v>
      </c>
    </row>
    <row r="1324" spans="1:5" x14ac:dyDescent="0.25">
      <c r="A1324">
        <v>52070111</v>
      </c>
      <c r="B1324" s="34" t="s">
        <v>445</v>
      </c>
      <c r="C1324" s="34" t="s">
        <v>1738</v>
      </c>
      <c r="D1324">
        <v>32</v>
      </c>
      <c r="E1324">
        <v>20</v>
      </c>
    </row>
    <row r="1325" spans="1:5" x14ac:dyDescent="0.25">
      <c r="A1325">
        <v>52070112</v>
      </c>
      <c r="B1325" s="34" t="s">
        <v>445</v>
      </c>
      <c r="C1325" s="34" t="s">
        <v>1739</v>
      </c>
      <c r="D1325">
        <v>32</v>
      </c>
      <c r="E1325">
        <v>20</v>
      </c>
    </row>
    <row r="1326" spans="1:5" x14ac:dyDescent="0.25">
      <c r="A1326">
        <v>52070120</v>
      </c>
      <c r="B1326" s="34" t="s">
        <v>445</v>
      </c>
      <c r="C1326" s="34" t="s">
        <v>1740</v>
      </c>
      <c r="D1326">
        <v>32</v>
      </c>
      <c r="E1326">
        <v>20</v>
      </c>
    </row>
    <row r="1327" spans="1:5" x14ac:dyDescent="0.25">
      <c r="A1327">
        <v>52070130</v>
      </c>
      <c r="B1327" s="34" t="s">
        <v>445</v>
      </c>
      <c r="C1327" s="34" t="s">
        <v>1741</v>
      </c>
      <c r="D1327">
        <v>32</v>
      </c>
      <c r="E1327">
        <v>20</v>
      </c>
    </row>
    <row r="1328" spans="1:5" x14ac:dyDescent="0.25">
      <c r="A1328">
        <v>52070131</v>
      </c>
      <c r="B1328" s="34" t="s">
        <v>445</v>
      </c>
      <c r="C1328" s="34" t="s">
        <v>1742</v>
      </c>
      <c r="D1328">
        <v>32</v>
      </c>
      <c r="E1328">
        <v>20</v>
      </c>
    </row>
    <row r="1329" spans="1:5" x14ac:dyDescent="0.25">
      <c r="A1329">
        <v>52070140</v>
      </c>
      <c r="B1329" s="34" t="s">
        <v>445</v>
      </c>
      <c r="C1329" s="34" t="s">
        <v>1743</v>
      </c>
      <c r="D1329">
        <v>32</v>
      </c>
      <c r="E1329">
        <v>20</v>
      </c>
    </row>
    <row r="1330" spans="1:5" x14ac:dyDescent="0.25">
      <c r="A1330">
        <v>52070150</v>
      </c>
      <c r="B1330" s="34" t="s">
        <v>445</v>
      </c>
      <c r="C1330" s="34" t="s">
        <v>1744</v>
      </c>
      <c r="D1330">
        <v>32</v>
      </c>
      <c r="E1330">
        <v>20</v>
      </c>
    </row>
    <row r="1331" spans="1:5" x14ac:dyDescent="0.25">
      <c r="A1331">
        <v>52070160</v>
      </c>
      <c r="B1331" s="34" t="s">
        <v>445</v>
      </c>
      <c r="C1331" s="34" t="s">
        <v>1745</v>
      </c>
      <c r="D1331">
        <v>32</v>
      </c>
      <c r="E1331">
        <v>20</v>
      </c>
    </row>
    <row r="1332" spans="1:5" x14ac:dyDescent="0.25">
      <c r="A1332">
        <v>52070161</v>
      </c>
      <c r="B1332" s="34" t="s">
        <v>445</v>
      </c>
      <c r="C1332" s="34" t="s">
        <v>1746</v>
      </c>
      <c r="D1332">
        <v>32</v>
      </c>
      <c r="E1332">
        <v>20</v>
      </c>
    </row>
    <row r="1333" spans="1:5" x14ac:dyDescent="0.25">
      <c r="A1333">
        <v>52070162</v>
      </c>
      <c r="B1333" s="34" t="s">
        <v>445</v>
      </c>
      <c r="C1333" s="34" t="s">
        <v>1747</v>
      </c>
      <c r="D1333">
        <v>32</v>
      </c>
      <c r="E1333">
        <v>20</v>
      </c>
    </row>
    <row r="1334" spans="1:5" x14ac:dyDescent="0.25">
      <c r="A1334">
        <v>52070170</v>
      </c>
      <c r="B1334" s="34" t="s">
        <v>445</v>
      </c>
      <c r="C1334" s="34" t="s">
        <v>1748</v>
      </c>
      <c r="D1334">
        <v>32</v>
      </c>
      <c r="E1334">
        <v>20</v>
      </c>
    </row>
    <row r="1335" spans="1:5" x14ac:dyDescent="0.25">
      <c r="A1335">
        <v>52070171</v>
      </c>
      <c r="B1335" s="34" t="s">
        <v>445</v>
      </c>
      <c r="C1335" s="34" t="s">
        <v>1749</v>
      </c>
      <c r="D1335">
        <v>32</v>
      </c>
      <c r="E1335">
        <v>20</v>
      </c>
    </row>
    <row r="1336" spans="1:5" x14ac:dyDescent="0.25">
      <c r="A1336">
        <v>520702</v>
      </c>
      <c r="B1336" s="34" t="s">
        <v>440</v>
      </c>
      <c r="C1336" s="34" t="s">
        <v>1750</v>
      </c>
      <c r="D1336">
        <v>32</v>
      </c>
      <c r="E1336">
        <v>20</v>
      </c>
    </row>
    <row r="1337" spans="1:5" x14ac:dyDescent="0.25">
      <c r="A1337">
        <v>52070201</v>
      </c>
      <c r="B1337" s="34" t="s">
        <v>445</v>
      </c>
      <c r="C1337" s="34" t="s">
        <v>1751</v>
      </c>
      <c r="D1337">
        <v>32</v>
      </c>
      <c r="E1337">
        <v>20</v>
      </c>
    </row>
    <row r="1338" spans="1:5" x14ac:dyDescent="0.25">
      <c r="A1338">
        <v>52070210</v>
      </c>
      <c r="B1338" s="34" t="s">
        <v>445</v>
      </c>
      <c r="C1338" s="34" t="s">
        <v>1752</v>
      </c>
      <c r="D1338">
        <v>32</v>
      </c>
      <c r="E1338">
        <v>20</v>
      </c>
    </row>
    <row r="1339" spans="1:5" x14ac:dyDescent="0.25">
      <c r="A1339">
        <v>52070211</v>
      </c>
      <c r="B1339" s="34" t="s">
        <v>445</v>
      </c>
      <c r="C1339" s="34" t="s">
        <v>1753</v>
      </c>
      <c r="D1339">
        <v>32</v>
      </c>
      <c r="E1339">
        <v>20</v>
      </c>
    </row>
    <row r="1340" spans="1:5" x14ac:dyDescent="0.25">
      <c r="A1340">
        <v>52070220</v>
      </c>
      <c r="B1340" s="34" t="s">
        <v>445</v>
      </c>
      <c r="C1340" s="34" t="s">
        <v>1754</v>
      </c>
      <c r="D1340">
        <v>32</v>
      </c>
      <c r="E1340">
        <v>20</v>
      </c>
    </row>
    <row r="1341" spans="1:5" x14ac:dyDescent="0.25">
      <c r="A1341">
        <v>52070250</v>
      </c>
      <c r="B1341" s="34" t="s">
        <v>445</v>
      </c>
      <c r="C1341" s="34" t="s">
        <v>1755</v>
      </c>
      <c r="D1341">
        <v>32</v>
      </c>
      <c r="E1341">
        <v>20</v>
      </c>
    </row>
    <row r="1342" spans="1:5" x14ac:dyDescent="0.25">
      <c r="A1342">
        <v>52070251</v>
      </c>
      <c r="B1342" s="34" t="s">
        <v>445</v>
      </c>
      <c r="C1342" s="34" t="s">
        <v>1756</v>
      </c>
      <c r="D1342">
        <v>32</v>
      </c>
      <c r="E1342">
        <v>20</v>
      </c>
    </row>
    <row r="1343" spans="1:5" x14ac:dyDescent="0.25">
      <c r="A1343">
        <v>52070252</v>
      </c>
      <c r="B1343" s="34" t="s">
        <v>445</v>
      </c>
      <c r="C1343" s="34" t="s">
        <v>1757</v>
      </c>
      <c r="D1343">
        <v>32</v>
      </c>
      <c r="E1343">
        <v>20</v>
      </c>
    </row>
    <row r="1344" spans="1:5" x14ac:dyDescent="0.25">
      <c r="A1344">
        <v>520703</v>
      </c>
      <c r="B1344" s="34" t="s">
        <v>440</v>
      </c>
      <c r="C1344" s="34" t="s">
        <v>1758</v>
      </c>
      <c r="D1344">
        <v>32</v>
      </c>
      <c r="E1344">
        <v>20</v>
      </c>
    </row>
    <row r="1345" spans="1:5" x14ac:dyDescent="0.25">
      <c r="A1345">
        <v>52070301</v>
      </c>
      <c r="B1345" s="34" t="s">
        <v>445</v>
      </c>
      <c r="C1345" s="34" t="s">
        <v>1759</v>
      </c>
      <c r="D1345">
        <v>32</v>
      </c>
      <c r="E1345">
        <v>20</v>
      </c>
    </row>
    <row r="1346" spans="1:5" x14ac:dyDescent="0.25">
      <c r="A1346">
        <v>52070302</v>
      </c>
      <c r="B1346" s="34" t="s">
        <v>445</v>
      </c>
      <c r="C1346" s="34" t="s">
        <v>1760</v>
      </c>
      <c r="D1346">
        <v>32</v>
      </c>
      <c r="E1346">
        <v>20</v>
      </c>
    </row>
    <row r="1347" spans="1:5" x14ac:dyDescent="0.25">
      <c r="A1347">
        <v>52070304</v>
      </c>
      <c r="B1347" s="34" t="s">
        <v>445</v>
      </c>
      <c r="C1347" s="34" t="s">
        <v>1761</v>
      </c>
      <c r="D1347">
        <v>32</v>
      </c>
      <c r="E1347">
        <v>20</v>
      </c>
    </row>
    <row r="1348" spans="1:5" x14ac:dyDescent="0.25">
      <c r="A1348">
        <v>52070305</v>
      </c>
      <c r="B1348" s="34" t="s">
        <v>445</v>
      </c>
      <c r="C1348" s="34" t="s">
        <v>1762</v>
      </c>
      <c r="D1348">
        <v>32</v>
      </c>
      <c r="E1348">
        <v>20</v>
      </c>
    </row>
    <row r="1349" spans="1:5" x14ac:dyDescent="0.25">
      <c r="A1349">
        <v>52070306</v>
      </c>
      <c r="B1349" s="34" t="s">
        <v>445</v>
      </c>
      <c r="C1349" s="34" t="s">
        <v>1763</v>
      </c>
      <c r="D1349">
        <v>32</v>
      </c>
      <c r="E1349">
        <v>20</v>
      </c>
    </row>
    <row r="1350" spans="1:5" x14ac:dyDescent="0.25">
      <c r="A1350">
        <v>52070307</v>
      </c>
      <c r="B1350" s="34" t="s">
        <v>445</v>
      </c>
      <c r="C1350" s="34" t="s">
        <v>1764</v>
      </c>
      <c r="D1350">
        <v>32</v>
      </c>
      <c r="E1350">
        <v>20</v>
      </c>
    </row>
    <row r="1351" spans="1:5" x14ac:dyDescent="0.25">
      <c r="A1351">
        <v>52070308</v>
      </c>
      <c r="B1351" s="34" t="s">
        <v>445</v>
      </c>
      <c r="C1351" s="34" t="s">
        <v>1765</v>
      </c>
      <c r="D1351">
        <v>32</v>
      </c>
      <c r="E1351">
        <v>20</v>
      </c>
    </row>
    <row r="1352" spans="1:5" x14ac:dyDescent="0.25">
      <c r="A1352">
        <v>52070309</v>
      </c>
      <c r="B1352" s="34" t="s">
        <v>445</v>
      </c>
      <c r="C1352" s="34" t="s">
        <v>1766</v>
      </c>
      <c r="D1352">
        <v>32</v>
      </c>
      <c r="E1352">
        <v>20</v>
      </c>
    </row>
    <row r="1353" spans="1:5" x14ac:dyDescent="0.25">
      <c r="A1353">
        <v>52070310</v>
      </c>
      <c r="B1353" s="34" t="s">
        <v>445</v>
      </c>
      <c r="C1353" s="34" t="s">
        <v>1767</v>
      </c>
      <c r="D1353">
        <v>32</v>
      </c>
      <c r="E1353">
        <v>20</v>
      </c>
    </row>
    <row r="1354" spans="1:5" x14ac:dyDescent="0.25">
      <c r="A1354">
        <v>52070320</v>
      </c>
      <c r="B1354" s="34" t="s">
        <v>445</v>
      </c>
      <c r="C1354" s="34" t="s">
        <v>1768</v>
      </c>
      <c r="D1354">
        <v>32</v>
      </c>
      <c r="E1354">
        <v>20</v>
      </c>
    </row>
    <row r="1355" spans="1:5" x14ac:dyDescent="0.25">
      <c r="A1355">
        <v>52070350</v>
      </c>
      <c r="B1355" s="34" t="s">
        <v>445</v>
      </c>
      <c r="C1355" s="34" t="s">
        <v>1769</v>
      </c>
      <c r="D1355">
        <v>32</v>
      </c>
      <c r="E1355">
        <v>20</v>
      </c>
    </row>
    <row r="1356" spans="1:5" x14ac:dyDescent="0.25">
      <c r="A1356">
        <v>520704</v>
      </c>
      <c r="B1356" s="34" t="s">
        <v>440</v>
      </c>
      <c r="C1356" s="34" t="s">
        <v>1770</v>
      </c>
      <c r="D1356">
        <v>32</v>
      </c>
      <c r="E1356">
        <v>20</v>
      </c>
    </row>
    <row r="1357" spans="1:5" x14ac:dyDescent="0.25">
      <c r="A1357">
        <v>52070401</v>
      </c>
      <c r="B1357" s="34" t="s">
        <v>445</v>
      </c>
      <c r="C1357" s="34" t="s">
        <v>1771</v>
      </c>
      <c r="D1357">
        <v>32</v>
      </c>
      <c r="E1357">
        <v>20</v>
      </c>
    </row>
    <row r="1358" spans="1:5" x14ac:dyDescent="0.25">
      <c r="A1358">
        <v>52070402</v>
      </c>
      <c r="B1358" s="34" t="s">
        <v>445</v>
      </c>
      <c r="C1358" s="34" t="s">
        <v>1772</v>
      </c>
      <c r="D1358">
        <v>32</v>
      </c>
      <c r="E1358">
        <v>20</v>
      </c>
    </row>
    <row r="1359" spans="1:5" x14ac:dyDescent="0.25">
      <c r="A1359">
        <v>52070403</v>
      </c>
      <c r="B1359" s="34" t="s">
        <v>445</v>
      </c>
      <c r="C1359" s="34" t="s">
        <v>1773</v>
      </c>
      <c r="D1359">
        <v>32</v>
      </c>
      <c r="E1359">
        <v>20</v>
      </c>
    </row>
    <row r="1360" spans="1:5" x14ac:dyDescent="0.25">
      <c r="A1360">
        <v>52070404</v>
      </c>
      <c r="B1360" s="34" t="s">
        <v>445</v>
      </c>
      <c r="C1360" s="34" t="s">
        <v>1774</v>
      </c>
      <c r="D1360">
        <v>32</v>
      </c>
      <c r="E1360">
        <v>20</v>
      </c>
    </row>
    <row r="1361" spans="1:5" x14ac:dyDescent="0.25">
      <c r="A1361">
        <v>52070405</v>
      </c>
      <c r="B1361" s="34" t="s">
        <v>445</v>
      </c>
      <c r="C1361" s="34" t="s">
        <v>1775</v>
      </c>
      <c r="D1361">
        <v>32</v>
      </c>
      <c r="E1361">
        <v>20</v>
      </c>
    </row>
    <row r="1362" spans="1:5" x14ac:dyDescent="0.25">
      <c r="A1362">
        <v>52070409</v>
      </c>
      <c r="B1362" s="34" t="s">
        <v>445</v>
      </c>
      <c r="C1362" s="34" t="s">
        <v>1776</v>
      </c>
      <c r="D1362">
        <v>32</v>
      </c>
      <c r="E1362">
        <v>20</v>
      </c>
    </row>
    <row r="1363" spans="1:5" x14ac:dyDescent="0.25">
      <c r="A1363">
        <v>52070411</v>
      </c>
      <c r="B1363" s="34" t="s">
        <v>445</v>
      </c>
      <c r="C1363" s="34" t="s">
        <v>1777</v>
      </c>
      <c r="D1363">
        <v>32</v>
      </c>
      <c r="E1363">
        <v>20</v>
      </c>
    </row>
    <row r="1364" spans="1:5" x14ac:dyDescent="0.25">
      <c r="A1364">
        <v>52070412</v>
      </c>
      <c r="B1364" s="34" t="s">
        <v>445</v>
      </c>
      <c r="C1364" s="34" t="s">
        <v>1778</v>
      </c>
      <c r="D1364">
        <v>32</v>
      </c>
      <c r="E1364">
        <v>20</v>
      </c>
    </row>
    <row r="1365" spans="1:5" x14ac:dyDescent="0.25">
      <c r="A1365">
        <v>52070421</v>
      </c>
      <c r="B1365" s="34" t="s">
        <v>445</v>
      </c>
      <c r="C1365" s="34" t="s">
        <v>1779</v>
      </c>
      <c r="D1365">
        <v>32</v>
      </c>
      <c r="E1365">
        <v>20</v>
      </c>
    </row>
    <row r="1366" spans="1:5" x14ac:dyDescent="0.25">
      <c r="A1366">
        <v>52070422</v>
      </c>
      <c r="B1366" s="34" t="s">
        <v>445</v>
      </c>
      <c r="C1366" s="34" t="s">
        <v>1780</v>
      </c>
      <c r="D1366">
        <v>32</v>
      </c>
      <c r="E1366">
        <v>20</v>
      </c>
    </row>
    <row r="1367" spans="1:5" x14ac:dyDescent="0.25">
      <c r="A1367">
        <v>52070429</v>
      </c>
      <c r="B1367" s="34" t="s">
        <v>445</v>
      </c>
      <c r="C1367" s="34" t="s">
        <v>1781</v>
      </c>
      <c r="D1367">
        <v>32</v>
      </c>
      <c r="E1367">
        <v>20</v>
      </c>
    </row>
    <row r="1368" spans="1:5" x14ac:dyDescent="0.25">
      <c r="A1368">
        <v>52070431</v>
      </c>
      <c r="B1368" s="34" t="s">
        <v>445</v>
      </c>
      <c r="C1368" s="34" t="s">
        <v>1782</v>
      </c>
      <c r="D1368">
        <v>32</v>
      </c>
      <c r="E1368">
        <v>20</v>
      </c>
    </row>
    <row r="1369" spans="1:5" x14ac:dyDescent="0.25">
      <c r="A1369">
        <v>52070432</v>
      </c>
      <c r="B1369" s="34" t="s">
        <v>445</v>
      </c>
      <c r="C1369" s="34" t="s">
        <v>1783</v>
      </c>
      <c r="D1369">
        <v>32</v>
      </c>
      <c r="E1369">
        <v>20</v>
      </c>
    </row>
    <row r="1370" spans="1:5" x14ac:dyDescent="0.25">
      <c r="A1370">
        <v>520705</v>
      </c>
      <c r="B1370" s="34" t="s">
        <v>440</v>
      </c>
      <c r="C1370" s="34" t="s">
        <v>1784</v>
      </c>
      <c r="D1370">
        <v>32</v>
      </c>
      <c r="E1370">
        <v>20</v>
      </c>
    </row>
    <row r="1371" spans="1:5" x14ac:dyDescent="0.25">
      <c r="A1371">
        <v>52070501</v>
      </c>
      <c r="B1371" s="34" t="s">
        <v>445</v>
      </c>
      <c r="C1371" s="34" t="s">
        <v>1785</v>
      </c>
      <c r="D1371">
        <v>32</v>
      </c>
      <c r="E1371">
        <v>20</v>
      </c>
    </row>
    <row r="1372" spans="1:5" x14ac:dyDescent="0.25">
      <c r="A1372">
        <v>52070511</v>
      </c>
      <c r="B1372" s="34" t="s">
        <v>445</v>
      </c>
      <c r="C1372" s="34" t="s">
        <v>1786</v>
      </c>
      <c r="D1372">
        <v>32</v>
      </c>
      <c r="E1372">
        <v>20</v>
      </c>
    </row>
    <row r="1373" spans="1:5" x14ac:dyDescent="0.25">
      <c r="A1373">
        <v>52070512</v>
      </c>
      <c r="B1373" s="34" t="s">
        <v>445</v>
      </c>
      <c r="C1373" s="34" t="s">
        <v>1787</v>
      </c>
      <c r="D1373">
        <v>32</v>
      </c>
      <c r="E1373">
        <v>20</v>
      </c>
    </row>
    <row r="1374" spans="1:5" x14ac:dyDescent="0.25">
      <c r="A1374">
        <v>52070521</v>
      </c>
      <c r="B1374" s="34" t="s">
        <v>445</v>
      </c>
      <c r="C1374" s="34" t="s">
        <v>1788</v>
      </c>
      <c r="D1374">
        <v>32</v>
      </c>
      <c r="E1374">
        <v>20</v>
      </c>
    </row>
    <row r="1375" spans="1:5" x14ac:dyDescent="0.25">
      <c r="A1375">
        <v>520706</v>
      </c>
      <c r="B1375" s="34" t="s">
        <v>440</v>
      </c>
      <c r="C1375" s="34" t="s">
        <v>1789</v>
      </c>
      <c r="D1375">
        <v>32</v>
      </c>
      <c r="E1375">
        <v>20</v>
      </c>
    </row>
    <row r="1376" spans="1:5" x14ac:dyDescent="0.25">
      <c r="A1376">
        <v>52070601</v>
      </c>
      <c r="B1376" s="34" t="s">
        <v>445</v>
      </c>
      <c r="C1376" s="34" t="s">
        <v>1790</v>
      </c>
      <c r="D1376">
        <v>32</v>
      </c>
      <c r="E1376">
        <v>20</v>
      </c>
    </row>
    <row r="1377" spans="1:5" x14ac:dyDescent="0.25">
      <c r="A1377">
        <v>52070611</v>
      </c>
      <c r="B1377" s="34" t="s">
        <v>445</v>
      </c>
      <c r="C1377" s="34" t="s">
        <v>1791</v>
      </c>
      <c r="D1377">
        <v>32</v>
      </c>
      <c r="E1377">
        <v>20</v>
      </c>
    </row>
    <row r="1378" spans="1:5" x14ac:dyDescent="0.25">
      <c r="A1378">
        <v>520707</v>
      </c>
      <c r="B1378" s="34" t="s">
        <v>440</v>
      </c>
      <c r="C1378" s="34" t="s">
        <v>1792</v>
      </c>
      <c r="D1378">
        <v>32</v>
      </c>
      <c r="E1378">
        <v>20</v>
      </c>
    </row>
    <row r="1379" spans="1:5" x14ac:dyDescent="0.25">
      <c r="A1379">
        <v>52070701</v>
      </c>
      <c r="B1379" s="34" t="s">
        <v>445</v>
      </c>
      <c r="C1379" s="34" t="s">
        <v>1793</v>
      </c>
      <c r="D1379">
        <v>32</v>
      </c>
      <c r="E1379">
        <v>20</v>
      </c>
    </row>
    <row r="1380" spans="1:5" x14ac:dyDescent="0.25">
      <c r="A1380">
        <v>52070711</v>
      </c>
      <c r="B1380" s="34" t="s">
        <v>445</v>
      </c>
      <c r="C1380" s="34" t="s">
        <v>1794</v>
      </c>
      <c r="D1380">
        <v>32</v>
      </c>
      <c r="E1380">
        <v>20</v>
      </c>
    </row>
    <row r="1381" spans="1:5" x14ac:dyDescent="0.25">
      <c r="A1381">
        <v>52070721</v>
      </c>
      <c r="B1381" s="34" t="s">
        <v>445</v>
      </c>
      <c r="C1381" s="34" t="s">
        <v>1795</v>
      </c>
      <c r="D1381">
        <v>32</v>
      </c>
      <c r="E1381">
        <v>20</v>
      </c>
    </row>
    <row r="1382" spans="1:5" x14ac:dyDescent="0.25">
      <c r="A1382">
        <v>520708</v>
      </c>
      <c r="B1382" s="34" t="s">
        <v>440</v>
      </c>
      <c r="C1382" s="34" t="s">
        <v>1796</v>
      </c>
      <c r="D1382">
        <v>32</v>
      </c>
      <c r="E1382">
        <v>20</v>
      </c>
    </row>
    <row r="1383" spans="1:5" x14ac:dyDescent="0.25">
      <c r="A1383">
        <v>52070801</v>
      </c>
      <c r="B1383" s="34" t="s">
        <v>445</v>
      </c>
      <c r="C1383" s="34" t="s">
        <v>1797</v>
      </c>
      <c r="D1383">
        <v>32</v>
      </c>
      <c r="E1383">
        <v>20</v>
      </c>
    </row>
    <row r="1384" spans="1:5" x14ac:dyDescent="0.25">
      <c r="A1384">
        <v>52070811</v>
      </c>
      <c r="B1384" s="34" t="s">
        <v>445</v>
      </c>
      <c r="C1384" s="34" t="s">
        <v>1798</v>
      </c>
      <c r="D1384">
        <v>32</v>
      </c>
      <c r="E1384">
        <v>20</v>
      </c>
    </row>
    <row r="1385" spans="1:5" x14ac:dyDescent="0.25">
      <c r="A1385">
        <v>52070821</v>
      </c>
      <c r="B1385" s="34" t="s">
        <v>445</v>
      </c>
      <c r="C1385" s="34" t="s">
        <v>1799</v>
      </c>
      <c r="D1385">
        <v>32</v>
      </c>
      <c r="E1385">
        <v>20</v>
      </c>
    </row>
    <row r="1386" spans="1:5" x14ac:dyDescent="0.25">
      <c r="A1386">
        <v>52070831</v>
      </c>
      <c r="B1386" s="34" t="s">
        <v>445</v>
      </c>
      <c r="C1386" s="34" t="s">
        <v>1800</v>
      </c>
      <c r="D1386">
        <v>32</v>
      </c>
      <c r="E1386">
        <v>20</v>
      </c>
    </row>
    <row r="1387" spans="1:5" x14ac:dyDescent="0.25">
      <c r="A1387">
        <v>520790</v>
      </c>
      <c r="B1387" s="34" t="s">
        <v>440</v>
      </c>
      <c r="C1387" s="34" t="s">
        <v>1801</v>
      </c>
      <c r="D1387">
        <v>32</v>
      </c>
      <c r="E1387">
        <v>20</v>
      </c>
    </row>
    <row r="1388" spans="1:5" x14ac:dyDescent="0.25">
      <c r="A1388">
        <v>52079001</v>
      </c>
      <c r="B1388" s="34" t="s">
        <v>1369</v>
      </c>
      <c r="C1388" s="34" t="s">
        <v>1802</v>
      </c>
      <c r="D1388">
        <v>32</v>
      </c>
      <c r="E1388">
        <v>20</v>
      </c>
    </row>
    <row r="1389" spans="1:5" x14ac:dyDescent="0.25">
      <c r="A1389">
        <v>5208</v>
      </c>
      <c r="B1389" s="34" t="s">
        <v>440</v>
      </c>
      <c r="C1389" s="34" t="s">
        <v>1803</v>
      </c>
      <c r="D1389">
        <v>32</v>
      </c>
      <c r="E1389">
        <v>20</v>
      </c>
    </row>
    <row r="1390" spans="1:5" x14ac:dyDescent="0.25">
      <c r="A1390">
        <v>520801</v>
      </c>
      <c r="B1390" s="34" t="s">
        <v>440</v>
      </c>
      <c r="C1390" s="34" t="s">
        <v>1804</v>
      </c>
      <c r="D1390">
        <v>32</v>
      </c>
      <c r="E1390">
        <v>20</v>
      </c>
    </row>
    <row r="1391" spans="1:5" x14ac:dyDescent="0.25">
      <c r="A1391">
        <v>52080101</v>
      </c>
      <c r="B1391" s="34" t="s">
        <v>445</v>
      </c>
      <c r="C1391" s="34" t="s">
        <v>1805</v>
      </c>
      <c r="D1391">
        <v>32</v>
      </c>
      <c r="E1391">
        <v>20</v>
      </c>
    </row>
    <row r="1392" spans="1:5" x14ac:dyDescent="0.25">
      <c r="A1392">
        <v>52080102</v>
      </c>
      <c r="B1392" s="34" t="s">
        <v>445</v>
      </c>
      <c r="C1392" s="34" t="s">
        <v>1806</v>
      </c>
      <c r="D1392">
        <v>32</v>
      </c>
      <c r="E1392">
        <v>20</v>
      </c>
    </row>
    <row r="1393" spans="1:5" x14ac:dyDescent="0.25">
      <c r="A1393">
        <v>52080103</v>
      </c>
      <c r="B1393" s="34" t="s">
        <v>445</v>
      </c>
      <c r="C1393" s="34" t="s">
        <v>1807</v>
      </c>
      <c r="D1393">
        <v>32</v>
      </c>
      <c r="E1393">
        <v>20</v>
      </c>
    </row>
    <row r="1394" spans="1:5" x14ac:dyDescent="0.25">
      <c r="A1394">
        <v>52080104</v>
      </c>
      <c r="B1394" s="34" t="s">
        <v>445</v>
      </c>
      <c r="C1394" s="34" t="s">
        <v>1808</v>
      </c>
      <c r="D1394">
        <v>32</v>
      </c>
      <c r="E1394">
        <v>20</v>
      </c>
    </row>
    <row r="1395" spans="1:5" x14ac:dyDescent="0.25">
      <c r="A1395">
        <v>52080105</v>
      </c>
      <c r="B1395" s="34" t="s">
        <v>445</v>
      </c>
      <c r="C1395" s="34" t="s">
        <v>1809</v>
      </c>
      <c r="D1395">
        <v>32</v>
      </c>
      <c r="E1395">
        <v>20</v>
      </c>
    </row>
    <row r="1396" spans="1:5" x14ac:dyDescent="0.25">
      <c r="A1396">
        <v>52080111</v>
      </c>
      <c r="B1396" s="34" t="s">
        <v>445</v>
      </c>
      <c r="C1396" s="34" t="s">
        <v>1810</v>
      </c>
      <c r="D1396">
        <v>32</v>
      </c>
      <c r="E1396">
        <v>20</v>
      </c>
    </row>
    <row r="1397" spans="1:5" x14ac:dyDescent="0.25">
      <c r="A1397">
        <v>52080112</v>
      </c>
      <c r="B1397" s="34" t="s">
        <v>445</v>
      </c>
      <c r="C1397" s="34" t="s">
        <v>1811</v>
      </c>
      <c r="D1397">
        <v>32</v>
      </c>
      <c r="E1397">
        <v>20</v>
      </c>
    </row>
    <row r="1398" spans="1:5" x14ac:dyDescent="0.25">
      <c r="A1398">
        <v>52080120</v>
      </c>
      <c r="B1398" s="34" t="s">
        <v>445</v>
      </c>
      <c r="C1398" s="34" t="s">
        <v>1812</v>
      </c>
      <c r="D1398">
        <v>32</v>
      </c>
      <c r="E1398">
        <v>20</v>
      </c>
    </row>
    <row r="1399" spans="1:5" x14ac:dyDescent="0.25">
      <c r="A1399">
        <v>52080130</v>
      </c>
      <c r="B1399" s="34" t="s">
        <v>445</v>
      </c>
      <c r="C1399" s="34" t="s">
        <v>1813</v>
      </c>
      <c r="D1399">
        <v>32</v>
      </c>
      <c r="E1399">
        <v>20</v>
      </c>
    </row>
    <row r="1400" spans="1:5" x14ac:dyDescent="0.25">
      <c r="A1400">
        <v>52080131</v>
      </c>
      <c r="B1400" s="34" t="s">
        <v>445</v>
      </c>
      <c r="C1400" s="34" t="s">
        <v>1814</v>
      </c>
      <c r="D1400">
        <v>32</v>
      </c>
      <c r="E1400">
        <v>20</v>
      </c>
    </row>
    <row r="1401" spans="1:5" x14ac:dyDescent="0.25">
      <c r="A1401">
        <v>52080140</v>
      </c>
      <c r="B1401" s="34" t="s">
        <v>445</v>
      </c>
      <c r="C1401" s="34" t="s">
        <v>1815</v>
      </c>
      <c r="D1401">
        <v>32</v>
      </c>
      <c r="E1401">
        <v>20</v>
      </c>
    </row>
    <row r="1402" spans="1:5" x14ac:dyDescent="0.25">
      <c r="A1402">
        <v>52080150</v>
      </c>
      <c r="B1402" s="34" t="s">
        <v>445</v>
      </c>
      <c r="C1402" s="34" t="s">
        <v>1816</v>
      </c>
      <c r="D1402">
        <v>32</v>
      </c>
      <c r="E1402">
        <v>20</v>
      </c>
    </row>
    <row r="1403" spans="1:5" x14ac:dyDescent="0.25">
      <c r="A1403">
        <v>52080160</v>
      </c>
      <c r="B1403" s="34" t="s">
        <v>445</v>
      </c>
      <c r="C1403" s="34" t="s">
        <v>1817</v>
      </c>
      <c r="D1403">
        <v>32</v>
      </c>
      <c r="E1403">
        <v>20</v>
      </c>
    </row>
    <row r="1404" spans="1:5" x14ac:dyDescent="0.25">
      <c r="A1404">
        <v>52080161</v>
      </c>
      <c r="B1404" s="34" t="s">
        <v>445</v>
      </c>
      <c r="C1404" s="34" t="s">
        <v>1818</v>
      </c>
      <c r="D1404">
        <v>32</v>
      </c>
      <c r="E1404">
        <v>20</v>
      </c>
    </row>
    <row r="1405" spans="1:5" x14ac:dyDescent="0.25">
      <c r="A1405">
        <v>52080162</v>
      </c>
      <c r="B1405" s="34" t="s">
        <v>445</v>
      </c>
      <c r="C1405" s="34" t="s">
        <v>1819</v>
      </c>
      <c r="D1405">
        <v>32</v>
      </c>
      <c r="E1405">
        <v>20</v>
      </c>
    </row>
    <row r="1406" spans="1:5" x14ac:dyDescent="0.25">
      <c r="A1406">
        <v>52080170</v>
      </c>
      <c r="B1406" s="34" t="s">
        <v>445</v>
      </c>
      <c r="C1406" s="34" t="s">
        <v>1820</v>
      </c>
      <c r="D1406">
        <v>32</v>
      </c>
      <c r="E1406">
        <v>20</v>
      </c>
    </row>
    <row r="1407" spans="1:5" x14ac:dyDescent="0.25">
      <c r="A1407">
        <v>52080171</v>
      </c>
      <c r="B1407" s="34" t="s">
        <v>445</v>
      </c>
      <c r="C1407" s="34" t="s">
        <v>1821</v>
      </c>
      <c r="D1407">
        <v>32</v>
      </c>
      <c r="E1407">
        <v>20</v>
      </c>
    </row>
    <row r="1408" spans="1:5" x14ac:dyDescent="0.25">
      <c r="A1408">
        <v>520802</v>
      </c>
      <c r="B1408" s="34" t="s">
        <v>440</v>
      </c>
      <c r="C1408" s="34" t="s">
        <v>1822</v>
      </c>
      <c r="D1408">
        <v>32</v>
      </c>
      <c r="E1408">
        <v>20</v>
      </c>
    </row>
    <row r="1409" spans="1:5" x14ac:dyDescent="0.25">
      <c r="A1409">
        <v>52080201</v>
      </c>
      <c r="B1409" s="34" t="s">
        <v>445</v>
      </c>
      <c r="C1409" s="34" t="s">
        <v>1823</v>
      </c>
      <c r="D1409">
        <v>32</v>
      </c>
      <c r="E1409">
        <v>20</v>
      </c>
    </row>
    <row r="1410" spans="1:5" x14ac:dyDescent="0.25">
      <c r="A1410">
        <v>52080210</v>
      </c>
      <c r="B1410" s="34" t="s">
        <v>445</v>
      </c>
      <c r="C1410" s="34" t="s">
        <v>1824</v>
      </c>
      <c r="D1410">
        <v>32</v>
      </c>
      <c r="E1410">
        <v>20</v>
      </c>
    </row>
    <row r="1411" spans="1:5" x14ac:dyDescent="0.25">
      <c r="A1411">
        <v>52080211</v>
      </c>
      <c r="B1411" s="34" t="s">
        <v>445</v>
      </c>
      <c r="C1411" s="34" t="s">
        <v>1825</v>
      </c>
      <c r="D1411">
        <v>32</v>
      </c>
      <c r="E1411">
        <v>20</v>
      </c>
    </row>
    <row r="1412" spans="1:5" x14ac:dyDescent="0.25">
      <c r="A1412">
        <v>52080220</v>
      </c>
      <c r="B1412" s="34" t="s">
        <v>445</v>
      </c>
      <c r="C1412" s="34" t="s">
        <v>1826</v>
      </c>
      <c r="D1412">
        <v>32</v>
      </c>
      <c r="E1412">
        <v>20</v>
      </c>
    </row>
    <row r="1413" spans="1:5" x14ac:dyDescent="0.25">
      <c r="A1413">
        <v>52080250</v>
      </c>
      <c r="B1413" s="34" t="s">
        <v>445</v>
      </c>
      <c r="C1413" s="34" t="s">
        <v>1827</v>
      </c>
      <c r="D1413">
        <v>32</v>
      </c>
      <c r="E1413">
        <v>20</v>
      </c>
    </row>
    <row r="1414" spans="1:5" x14ac:dyDescent="0.25">
      <c r="A1414">
        <v>52080251</v>
      </c>
      <c r="B1414" s="34" t="s">
        <v>445</v>
      </c>
      <c r="C1414" s="34" t="s">
        <v>1828</v>
      </c>
      <c r="D1414">
        <v>32</v>
      </c>
      <c r="E1414">
        <v>20</v>
      </c>
    </row>
    <row r="1415" spans="1:5" x14ac:dyDescent="0.25">
      <c r="A1415">
        <v>52080252</v>
      </c>
      <c r="B1415" s="34" t="s">
        <v>445</v>
      </c>
      <c r="C1415" s="34" t="s">
        <v>1829</v>
      </c>
      <c r="D1415">
        <v>32</v>
      </c>
      <c r="E1415">
        <v>20</v>
      </c>
    </row>
    <row r="1416" spans="1:5" x14ac:dyDescent="0.25">
      <c r="A1416">
        <v>520803</v>
      </c>
      <c r="B1416" s="34" t="s">
        <v>440</v>
      </c>
      <c r="C1416" s="34" t="s">
        <v>1830</v>
      </c>
      <c r="D1416">
        <v>32</v>
      </c>
      <c r="E1416">
        <v>20</v>
      </c>
    </row>
    <row r="1417" spans="1:5" x14ac:dyDescent="0.25">
      <c r="A1417">
        <v>52080301</v>
      </c>
      <c r="B1417" s="34" t="s">
        <v>445</v>
      </c>
      <c r="C1417" s="34" t="s">
        <v>1831</v>
      </c>
      <c r="D1417">
        <v>32</v>
      </c>
      <c r="E1417">
        <v>20</v>
      </c>
    </row>
    <row r="1418" spans="1:5" x14ac:dyDescent="0.25">
      <c r="A1418">
        <v>52080302</v>
      </c>
      <c r="B1418" s="34" t="s">
        <v>445</v>
      </c>
      <c r="C1418" s="34" t="s">
        <v>1832</v>
      </c>
      <c r="D1418">
        <v>32</v>
      </c>
      <c r="E1418">
        <v>20</v>
      </c>
    </row>
    <row r="1419" spans="1:5" x14ac:dyDescent="0.25">
      <c r="A1419">
        <v>52080304</v>
      </c>
      <c r="B1419" s="34" t="s">
        <v>445</v>
      </c>
      <c r="C1419" s="34" t="s">
        <v>1833</v>
      </c>
      <c r="D1419">
        <v>32</v>
      </c>
      <c r="E1419">
        <v>20</v>
      </c>
    </row>
    <row r="1420" spans="1:5" x14ac:dyDescent="0.25">
      <c r="A1420">
        <v>52080305</v>
      </c>
      <c r="B1420" s="34" t="s">
        <v>445</v>
      </c>
      <c r="C1420" s="34" t="s">
        <v>1834</v>
      </c>
      <c r="D1420">
        <v>32</v>
      </c>
      <c r="E1420">
        <v>20</v>
      </c>
    </row>
    <row r="1421" spans="1:5" x14ac:dyDescent="0.25">
      <c r="A1421">
        <v>52080306</v>
      </c>
      <c r="B1421" s="34" t="s">
        <v>445</v>
      </c>
      <c r="C1421" s="34" t="s">
        <v>1835</v>
      </c>
      <c r="D1421">
        <v>32</v>
      </c>
      <c r="E1421">
        <v>20</v>
      </c>
    </row>
    <row r="1422" spans="1:5" x14ac:dyDescent="0.25">
      <c r="A1422">
        <v>52080307</v>
      </c>
      <c r="B1422" s="34" t="s">
        <v>445</v>
      </c>
      <c r="C1422" s="34" t="s">
        <v>1836</v>
      </c>
      <c r="D1422">
        <v>32</v>
      </c>
      <c r="E1422">
        <v>20</v>
      </c>
    </row>
    <row r="1423" spans="1:5" x14ac:dyDescent="0.25">
      <c r="A1423">
        <v>52080308</v>
      </c>
      <c r="B1423" s="34" t="s">
        <v>445</v>
      </c>
      <c r="C1423" s="34" t="s">
        <v>1837</v>
      </c>
      <c r="D1423">
        <v>32</v>
      </c>
      <c r="E1423">
        <v>20</v>
      </c>
    </row>
    <row r="1424" spans="1:5" x14ac:dyDescent="0.25">
      <c r="A1424">
        <v>52080309</v>
      </c>
      <c r="B1424" s="34" t="s">
        <v>445</v>
      </c>
      <c r="C1424" s="34" t="s">
        <v>1838</v>
      </c>
      <c r="D1424">
        <v>32</v>
      </c>
      <c r="E1424">
        <v>20</v>
      </c>
    </row>
    <row r="1425" spans="1:5" x14ac:dyDescent="0.25">
      <c r="A1425">
        <v>52080310</v>
      </c>
      <c r="B1425" s="34" t="s">
        <v>445</v>
      </c>
      <c r="C1425" s="34" t="s">
        <v>1839</v>
      </c>
      <c r="D1425">
        <v>32</v>
      </c>
      <c r="E1425">
        <v>20</v>
      </c>
    </row>
    <row r="1426" spans="1:5" x14ac:dyDescent="0.25">
      <c r="A1426">
        <v>52080320</v>
      </c>
      <c r="B1426" s="34" t="s">
        <v>445</v>
      </c>
      <c r="C1426" s="34" t="s">
        <v>1840</v>
      </c>
      <c r="D1426">
        <v>32</v>
      </c>
      <c r="E1426">
        <v>20</v>
      </c>
    </row>
    <row r="1427" spans="1:5" x14ac:dyDescent="0.25">
      <c r="A1427">
        <v>52080350</v>
      </c>
      <c r="B1427" s="34" t="s">
        <v>445</v>
      </c>
      <c r="C1427" s="34" t="s">
        <v>1841</v>
      </c>
      <c r="D1427">
        <v>32</v>
      </c>
      <c r="E1427">
        <v>20</v>
      </c>
    </row>
    <row r="1428" spans="1:5" x14ac:dyDescent="0.25">
      <c r="A1428">
        <v>520804</v>
      </c>
      <c r="B1428" s="34" t="s">
        <v>440</v>
      </c>
      <c r="C1428" s="34" t="s">
        <v>1842</v>
      </c>
      <c r="D1428">
        <v>32</v>
      </c>
      <c r="E1428">
        <v>20</v>
      </c>
    </row>
    <row r="1429" spans="1:5" x14ac:dyDescent="0.25">
      <c r="A1429">
        <v>52080401</v>
      </c>
      <c r="B1429" s="34" t="s">
        <v>445</v>
      </c>
      <c r="C1429" s="34" t="s">
        <v>1843</v>
      </c>
      <c r="D1429">
        <v>32</v>
      </c>
      <c r="E1429">
        <v>20</v>
      </c>
    </row>
    <row r="1430" spans="1:5" x14ac:dyDescent="0.25">
      <c r="A1430">
        <v>52080402</v>
      </c>
      <c r="B1430" s="34" t="s">
        <v>445</v>
      </c>
      <c r="C1430" s="34" t="s">
        <v>1844</v>
      </c>
      <c r="D1430">
        <v>32</v>
      </c>
      <c r="E1430">
        <v>20</v>
      </c>
    </row>
    <row r="1431" spans="1:5" x14ac:dyDescent="0.25">
      <c r="A1431">
        <v>52080403</v>
      </c>
      <c r="B1431" s="34" t="s">
        <v>445</v>
      </c>
      <c r="C1431" s="34" t="s">
        <v>1845</v>
      </c>
      <c r="D1431">
        <v>32</v>
      </c>
      <c r="E1431">
        <v>20</v>
      </c>
    </row>
    <row r="1432" spans="1:5" x14ac:dyDescent="0.25">
      <c r="A1432">
        <v>52080404</v>
      </c>
      <c r="B1432" s="34" t="s">
        <v>445</v>
      </c>
      <c r="C1432" s="34" t="s">
        <v>1846</v>
      </c>
      <c r="D1432">
        <v>32</v>
      </c>
      <c r="E1432">
        <v>20</v>
      </c>
    </row>
    <row r="1433" spans="1:5" x14ac:dyDescent="0.25">
      <c r="A1433">
        <v>52080405</v>
      </c>
      <c r="B1433" s="34" t="s">
        <v>445</v>
      </c>
      <c r="C1433" s="34" t="s">
        <v>1847</v>
      </c>
      <c r="D1433">
        <v>32</v>
      </c>
      <c r="E1433">
        <v>20</v>
      </c>
    </row>
    <row r="1434" spans="1:5" x14ac:dyDescent="0.25">
      <c r="A1434">
        <v>52080409</v>
      </c>
      <c r="B1434" s="34" t="s">
        <v>445</v>
      </c>
      <c r="C1434" s="34" t="s">
        <v>1848</v>
      </c>
      <c r="D1434">
        <v>32</v>
      </c>
      <c r="E1434">
        <v>20</v>
      </c>
    </row>
    <row r="1435" spans="1:5" x14ac:dyDescent="0.25">
      <c r="A1435">
        <v>52080411</v>
      </c>
      <c r="B1435" s="34" t="s">
        <v>445</v>
      </c>
      <c r="C1435" s="34" t="s">
        <v>1849</v>
      </c>
      <c r="D1435">
        <v>32</v>
      </c>
      <c r="E1435">
        <v>20</v>
      </c>
    </row>
    <row r="1436" spans="1:5" x14ac:dyDescent="0.25">
      <c r="A1436">
        <v>52080412</v>
      </c>
      <c r="B1436" s="34" t="s">
        <v>445</v>
      </c>
      <c r="C1436" s="34" t="s">
        <v>1850</v>
      </c>
      <c r="D1436">
        <v>32</v>
      </c>
      <c r="E1436">
        <v>20</v>
      </c>
    </row>
    <row r="1437" spans="1:5" x14ac:dyDescent="0.25">
      <c r="A1437">
        <v>52080421</v>
      </c>
      <c r="B1437" s="34" t="s">
        <v>445</v>
      </c>
      <c r="C1437" s="34" t="s">
        <v>1851</v>
      </c>
      <c r="D1437">
        <v>32</v>
      </c>
      <c r="E1437">
        <v>20</v>
      </c>
    </row>
    <row r="1438" spans="1:5" x14ac:dyDescent="0.25">
      <c r="A1438">
        <v>52080422</v>
      </c>
      <c r="B1438" s="34" t="s">
        <v>445</v>
      </c>
      <c r="C1438" s="34" t="s">
        <v>1852</v>
      </c>
      <c r="D1438">
        <v>32</v>
      </c>
      <c r="E1438">
        <v>20</v>
      </c>
    </row>
    <row r="1439" spans="1:5" x14ac:dyDescent="0.25">
      <c r="A1439">
        <v>52080429</v>
      </c>
      <c r="B1439" s="34" t="s">
        <v>445</v>
      </c>
      <c r="C1439" s="34" t="s">
        <v>1853</v>
      </c>
      <c r="D1439">
        <v>32</v>
      </c>
      <c r="E1439">
        <v>20</v>
      </c>
    </row>
    <row r="1440" spans="1:5" x14ac:dyDescent="0.25">
      <c r="A1440">
        <v>52080431</v>
      </c>
      <c r="B1440" s="34" t="s">
        <v>445</v>
      </c>
      <c r="C1440" s="34" t="s">
        <v>1854</v>
      </c>
      <c r="D1440">
        <v>32</v>
      </c>
      <c r="E1440">
        <v>20</v>
      </c>
    </row>
    <row r="1441" spans="1:5" x14ac:dyDescent="0.25">
      <c r="A1441">
        <v>52080432</v>
      </c>
      <c r="B1441" s="34" t="s">
        <v>445</v>
      </c>
      <c r="C1441" s="34" t="s">
        <v>1855</v>
      </c>
      <c r="D1441">
        <v>32</v>
      </c>
      <c r="E1441">
        <v>20</v>
      </c>
    </row>
    <row r="1442" spans="1:5" x14ac:dyDescent="0.25">
      <c r="A1442">
        <v>520805</v>
      </c>
      <c r="B1442" s="34" t="s">
        <v>440</v>
      </c>
      <c r="C1442" s="34" t="s">
        <v>1856</v>
      </c>
      <c r="D1442">
        <v>32</v>
      </c>
      <c r="E1442">
        <v>20</v>
      </c>
    </row>
    <row r="1443" spans="1:5" x14ac:dyDescent="0.25">
      <c r="A1443">
        <v>52080501</v>
      </c>
      <c r="B1443" s="34" t="s">
        <v>445</v>
      </c>
      <c r="C1443" s="34" t="s">
        <v>1857</v>
      </c>
      <c r="D1443">
        <v>32</v>
      </c>
      <c r="E1443">
        <v>20</v>
      </c>
    </row>
    <row r="1444" spans="1:5" x14ac:dyDescent="0.25">
      <c r="A1444">
        <v>52080511</v>
      </c>
      <c r="B1444" s="34" t="s">
        <v>445</v>
      </c>
      <c r="C1444" s="34" t="s">
        <v>1858</v>
      </c>
      <c r="D1444">
        <v>32</v>
      </c>
      <c r="E1444">
        <v>20</v>
      </c>
    </row>
    <row r="1445" spans="1:5" x14ac:dyDescent="0.25">
      <c r="A1445">
        <v>52080512</v>
      </c>
      <c r="B1445" s="34" t="s">
        <v>445</v>
      </c>
      <c r="C1445" s="34" t="s">
        <v>1859</v>
      </c>
      <c r="D1445">
        <v>32</v>
      </c>
      <c r="E1445">
        <v>20</v>
      </c>
    </row>
    <row r="1446" spans="1:5" x14ac:dyDescent="0.25">
      <c r="A1446">
        <v>52080521</v>
      </c>
      <c r="B1446" s="34" t="s">
        <v>445</v>
      </c>
      <c r="C1446" s="34" t="s">
        <v>1860</v>
      </c>
      <c r="D1446">
        <v>32</v>
      </c>
      <c r="E1446">
        <v>20</v>
      </c>
    </row>
    <row r="1447" spans="1:5" x14ac:dyDescent="0.25">
      <c r="A1447">
        <v>520806</v>
      </c>
      <c r="B1447" s="34" t="s">
        <v>440</v>
      </c>
      <c r="C1447" s="34" t="s">
        <v>1861</v>
      </c>
      <c r="D1447">
        <v>32</v>
      </c>
      <c r="E1447">
        <v>20</v>
      </c>
    </row>
    <row r="1448" spans="1:5" x14ac:dyDescent="0.25">
      <c r="A1448">
        <v>52080601</v>
      </c>
      <c r="B1448" s="34" t="s">
        <v>445</v>
      </c>
      <c r="C1448" s="34" t="s">
        <v>1862</v>
      </c>
      <c r="D1448">
        <v>32</v>
      </c>
      <c r="E1448">
        <v>20</v>
      </c>
    </row>
    <row r="1449" spans="1:5" x14ac:dyDescent="0.25">
      <c r="A1449">
        <v>52080611</v>
      </c>
      <c r="B1449" s="34" t="s">
        <v>445</v>
      </c>
      <c r="C1449" s="34" t="s">
        <v>1863</v>
      </c>
      <c r="D1449">
        <v>32</v>
      </c>
      <c r="E1449">
        <v>20</v>
      </c>
    </row>
    <row r="1450" spans="1:5" x14ac:dyDescent="0.25">
      <c r="A1450">
        <v>520807</v>
      </c>
      <c r="B1450" s="34" t="s">
        <v>440</v>
      </c>
      <c r="C1450" s="34" t="s">
        <v>1864</v>
      </c>
      <c r="D1450">
        <v>32</v>
      </c>
      <c r="E1450">
        <v>20</v>
      </c>
    </row>
    <row r="1451" spans="1:5" x14ac:dyDescent="0.25">
      <c r="A1451">
        <v>52080701</v>
      </c>
      <c r="B1451" s="34" t="s">
        <v>445</v>
      </c>
      <c r="C1451" s="34" t="s">
        <v>1865</v>
      </c>
      <c r="D1451">
        <v>32</v>
      </c>
      <c r="E1451">
        <v>20</v>
      </c>
    </row>
    <row r="1452" spans="1:5" x14ac:dyDescent="0.25">
      <c r="A1452">
        <v>52080711</v>
      </c>
      <c r="B1452" s="34" t="s">
        <v>445</v>
      </c>
      <c r="C1452" s="34" t="s">
        <v>1866</v>
      </c>
      <c r="D1452">
        <v>32</v>
      </c>
      <c r="E1452">
        <v>20</v>
      </c>
    </row>
    <row r="1453" spans="1:5" x14ac:dyDescent="0.25">
      <c r="A1453">
        <v>52080721</v>
      </c>
      <c r="B1453" s="34" t="s">
        <v>445</v>
      </c>
      <c r="C1453" s="34" t="s">
        <v>1867</v>
      </c>
      <c r="D1453">
        <v>32</v>
      </c>
      <c r="E1453">
        <v>20</v>
      </c>
    </row>
    <row r="1454" spans="1:5" x14ac:dyDescent="0.25">
      <c r="A1454">
        <v>520808</v>
      </c>
      <c r="B1454" s="34" t="s">
        <v>440</v>
      </c>
      <c r="C1454" s="34" t="s">
        <v>1868</v>
      </c>
      <c r="D1454">
        <v>32</v>
      </c>
      <c r="E1454">
        <v>20</v>
      </c>
    </row>
    <row r="1455" spans="1:5" x14ac:dyDescent="0.25">
      <c r="A1455">
        <v>52080801</v>
      </c>
      <c r="B1455" s="34" t="s">
        <v>445</v>
      </c>
      <c r="C1455" s="34" t="s">
        <v>1869</v>
      </c>
      <c r="D1455">
        <v>32</v>
      </c>
      <c r="E1455">
        <v>20</v>
      </c>
    </row>
    <row r="1456" spans="1:5" x14ac:dyDescent="0.25">
      <c r="A1456">
        <v>52080811</v>
      </c>
      <c r="B1456" s="34" t="s">
        <v>445</v>
      </c>
      <c r="C1456" s="34" t="s">
        <v>1870</v>
      </c>
      <c r="D1456">
        <v>32</v>
      </c>
      <c r="E1456">
        <v>20</v>
      </c>
    </row>
    <row r="1457" spans="1:5" x14ac:dyDescent="0.25">
      <c r="A1457">
        <v>52080821</v>
      </c>
      <c r="B1457" s="34" t="s">
        <v>445</v>
      </c>
      <c r="C1457" s="34" t="s">
        <v>1871</v>
      </c>
      <c r="D1457">
        <v>32</v>
      </c>
      <c r="E1457">
        <v>20</v>
      </c>
    </row>
    <row r="1458" spans="1:5" x14ac:dyDescent="0.25">
      <c r="A1458">
        <v>52080831</v>
      </c>
      <c r="B1458" s="34" t="s">
        <v>445</v>
      </c>
      <c r="C1458" s="34" t="s">
        <v>1872</v>
      </c>
      <c r="D1458">
        <v>32</v>
      </c>
      <c r="E1458">
        <v>20</v>
      </c>
    </row>
    <row r="1459" spans="1:5" x14ac:dyDescent="0.25">
      <c r="A1459">
        <v>520890</v>
      </c>
      <c r="B1459" s="34" t="s">
        <v>440</v>
      </c>
      <c r="C1459" s="34" t="s">
        <v>1873</v>
      </c>
      <c r="D1459">
        <v>32</v>
      </c>
      <c r="E1459">
        <v>20</v>
      </c>
    </row>
    <row r="1460" spans="1:5" x14ac:dyDescent="0.25">
      <c r="A1460">
        <v>52089001</v>
      </c>
      <c r="B1460" s="34" t="s">
        <v>1369</v>
      </c>
      <c r="C1460" s="34" t="s">
        <v>1874</v>
      </c>
      <c r="D1460">
        <v>32</v>
      </c>
      <c r="E1460">
        <v>20</v>
      </c>
    </row>
    <row r="1461" spans="1:5" x14ac:dyDescent="0.25">
      <c r="A1461">
        <v>5209</v>
      </c>
      <c r="B1461" s="34" t="s">
        <v>440</v>
      </c>
      <c r="C1461" s="34" t="s">
        <v>1875</v>
      </c>
      <c r="D1461">
        <v>32</v>
      </c>
      <c r="E1461">
        <v>20</v>
      </c>
    </row>
    <row r="1462" spans="1:5" x14ac:dyDescent="0.25">
      <c r="A1462">
        <v>520901</v>
      </c>
      <c r="B1462" s="34" t="s">
        <v>440</v>
      </c>
      <c r="C1462" s="34" t="s">
        <v>1876</v>
      </c>
      <c r="D1462">
        <v>32</v>
      </c>
      <c r="E1462">
        <v>20</v>
      </c>
    </row>
    <row r="1463" spans="1:5" x14ac:dyDescent="0.25">
      <c r="A1463">
        <v>52090101</v>
      </c>
      <c r="B1463" s="34" t="s">
        <v>445</v>
      </c>
      <c r="C1463" s="34" t="s">
        <v>1877</v>
      </c>
      <c r="D1463">
        <v>32</v>
      </c>
      <c r="E1463">
        <v>20</v>
      </c>
    </row>
    <row r="1464" spans="1:5" x14ac:dyDescent="0.25">
      <c r="A1464">
        <v>52090102</v>
      </c>
      <c r="B1464" s="34" t="s">
        <v>445</v>
      </c>
      <c r="C1464" s="34" t="s">
        <v>1878</v>
      </c>
      <c r="D1464">
        <v>32</v>
      </c>
      <c r="E1464">
        <v>20</v>
      </c>
    </row>
    <row r="1465" spans="1:5" x14ac:dyDescent="0.25">
      <c r="A1465">
        <v>52090103</v>
      </c>
      <c r="B1465" s="34" t="s">
        <v>445</v>
      </c>
      <c r="C1465" s="34" t="s">
        <v>1879</v>
      </c>
      <c r="D1465">
        <v>32</v>
      </c>
      <c r="E1465">
        <v>20</v>
      </c>
    </row>
    <row r="1466" spans="1:5" x14ac:dyDescent="0.25">
      <c r="A1466">
        <v>52090104</v>
      </c>
      <c r="B1466" s="34" t="s">
        <v>445</v>
      </c>
      <c r="C1466" s="34" t="s">
        <v>1880</v>
      </c>
      <c r="D1466">
        <v>32</v>
      </c>
      <c r="E1466">
        <v>20</v>
      </c>
    </row>
    <row r="1467" spans="1:5" x14ac:dyDescent="0.25">
      <c r="A1467">
        <v>52090105</v>
      </c>
      <c r="B1467" s="34" t="s">
        <v>445</v>
      </c>
      <c r="C1467" s="34" t="s">
        <v>1881</v>
      </c>
      <c r="D1467">
        <v>32</v>
      </c>
      <c r="E1467">
        <v>20</v>
      </c>
    </row>
    <row r="1468" spans="1:5" x14ac:dyDescent="0.25">
      <c r="A1468">
        <v>52090111</v>
      </c>
      <c r="B1468" s="34" t="s">
        <v>445</v>
      </c>
      <c r="C1468" s="34" t="s">
        <v>1882</v>
      </c>
      <c r="D1468">
        <v>32</v>
      </c>
      <c r="E1468">
        <v>20</v>
      </c>
    </row>
    <row r="1469" spans="1:5" x14ac:dyDescent="0.25">
      <c r="A1469">
        <v>52090112</v>
      </c>
      <c r="B1469" s="34" t="s">
        <v>445</v>
      </c>
      <c r="C1469" s="34" t="s">
        <v>1883</v>
      </c>
      <c r="D1469">
        <v>32</v>
      </c>
      <c r="E1469">
        <v>20</v>
      </c>
    </row>
    <row r="1470" spans="1:5" x14ac:dyDescent="0.25">
      <c r="A1470">
        <v>52090120</v>
      </c>
      <c r="B1470" s="34" t="s">
        <v>445</v>
      </c>
      <c r="C1470" s="34" t="s">
        <v>1884</v>
      </c>
      <c r="D1470">
        <v>32</v>
      </c>
      <c r="E1470">
        <v>20</v>
      </c>
    </row>
    <row r="1471" spans="1:5" x14ac:dyDescent="0.25">
      <c r="A1471">
        <v>52090130</v>
      </c>
      <c r="B1471" s="34" t="s">
        <v>445</v>
      </c>
      <c r="C1471" s="34" t="s">
        <v>1885</v>
      </c>
      <c r="D1471">
        <v>32</v>
      </c>
      <c r="E1471">
        <v>20</v>
      </c>
    </row>
    <row r="1472" spans="1:5" x14ac:dyDescent="0.25">
      <c r="A1472">
        <v>52090131</v>
      </c>
      <c r="B1472" s="34" t="s">
        <v>445</v>
      </c>
      <c r="C1472" s="34" t="s">
        <v>1886</v>
      </c>
      <c r="D1472">
        <v>32</v>
      </c>
      <c r="E1472">
        <v>20</v>
      </c>
    </row>
    <row r="1473" spans="1:5" x14ac:dyDescent="0.25">
      <c r="A1473">
        <v>52090140</v>
      </c>
      <c r="B1473" s="34" t="s">
        <v>445</v>
      </c>
      <c r="C1473" s="34" t="s">
        <v>1887</v>
      </c>
      <c r="D1473">
        <v>32</v>
      </c>
      <c r="E1473">
        <v>20</v>
      </c>
    </row>
    <row r="1474" spans="1:5" x14ac:dyDescent="0.25">
      <c r="A1474">
        <v>52090150</v>
      </c>
      <c r="B1474" s="34" t="s">
        <v>445</v>
      </c>
      <c r="C1474" s="34" t="s">
        <v>1888</v>
      </c>
      <c r="D1474">
        <v>32</v>
      </c>
      <c r="E1474">
        <v>20</v>
      </c>
    </row>
    <row r="1475" spans="1:5" x14ac:dyDescent="0.25">
      <c r="A1475">
        <v>52090160</v>
      </c>
      <c r="B1475" s="34" t="s">
        <v>445</v>
      </c>
      <c r="C1475" s="34" t="s">
        <v>1889</v>
      </c>
      <c r="D1475">
        <v>32</v>
      </c>
      <c r="E1475">
        <v>20</v>
      </c>
    </row>
    <row r="1476" spans="1:5" x14ac:dyDescent="0.25">
      <c r="A1476">
        <v>52090161</v>
      </c>
      <c r="B1476" s="34" t="s">
        <v>445</v>
      </c>
      <c r="C1476" s="34" t="s">
        <v>1890</v>
      </c>
      <c r="D1476">
        <v>32</v>
      </c>
      <c r="E1476">
        <v>20</v>
      </c>
    </row>
    <row r="1477" spans="1:5" x14ac:dyDescent="0.25">
      <c r="A1477">
        <v>52090162</v>
      </c>
      <c r="B1477" s="34" t="s">
        <v>445</v>
      </c>
      <c r="C1477" s="34" t="s">
        <v>1891</v>
      </c>
      <c r="D1477">
        <v>32</v>
      </c>
      <c r="E1477">
        <v>20</v>
      </c>
    </row>
    <row r="1478" spans="1:5" x14ac:dyDescent="0.25">
      <c r="A1478">
        <v>52090170</v>
      </c>
      <c r="B1478" s="34" t="s">
        <v>445</v>
      </c>
      <c r="C1478" s="34" t="s">
        <v>1892</v>
      </c>
      <c r="D1478">
        <v>32</v>
      </c>
      <c r="E1478">
        <v>20</v>
      </c>
    </row>
    <row r="1479" spans="1:5" x14ac:dyDescent="0.25">
      <c r="A1479">
        <v>52090171</v>
      </c>
      <c r="B1479" s="34" t="s">
        <v>445</v>
      </c>
      <c r="C1479" s="34" t="s">
        <v>1893</v>
      </c>
      <c r="D1479">
        <v>32</v>
      </c>
      <c r="E1479">
        <v>20</v>
      </c>
    </row>
    <row r="1480" spans="1:5" x14ac:dyDescent="0.25">
      <c r="A1480">
        <v>520902</v>
      </c>
      <c r="B1480" s="34" t="s">
        <v>440</v>
      </c>
      <c r="C1480" s="34" t="s">
        <v>1894</v>
      </c>
      <c r="D1480">
        <v>32</v>
      </c>
      <c r="E1480">
        <v>20</v>
      </c>
    </row>
    <row r="1481" spans="1:5" x14ac:dyDescent="0.25">
      <c r="A1481">
        <v>52090201</v>
      </c>
      <c r="B1481" s="34" t="s">
        <v>445</v>
      </c>
      <c r="C1481" s="34" t="s">
        <v>1895</v>
      </c>
      <c r="D1481">
        <v>32</v>
      </c>
      <c r="E1481">
        <v>20</v>
      </c>
    </row>
    <row r="1482" spans="1:5" x14ac:dyDescent="0.25">
      <c r="A1482">
        <v>52090210</v>
      </c>
      <c r="B1482" s="34" t="s">
        <v>445</v>
      </c>
      <c r="C1482" s="34" t="s">
        <v>1896</v>
      </c>
      <c r="D1482">
        <v>32</v>
      </c>
      <c r="E1482">
        <v>20</v>
      </c>
    </row>
    <row r="1483" spans="1:5" x14ac:dyDescent="0.25">
      <c r="A1483">
        <v>52090211</v>
      </c>
      <c r="B1483" s="34" t="s">
        <v>445</v>
      </c>
      <c r="C1483" s="34" t="s">
        <v>1897</v>
      </c>
      <c r="D1483">
        <v>32</v>
      </c>
      <c r="E1483">
        <v>20</v>
      </c>
    </row>
    <row r="1484" spans="1:5" x14ac:dyDescent="0.25">
      <c r="A1484">
        <v>52090220</v>
      </c>
      <c r="B1484" s="34" t="s">
        <v>445</v>
      </c>
      <c r="C1484" s="34" t="s">
        <v>1898</v>
      </c>
      <c r="D1484">
        <v>32</v>
      </c>
      <c r="E1484">
        <v>20</v>
      </c>
    </row>
    <row r="1485" spans="1:5" x14ac:dyDescent="0.25">
      <c r="A1485">
        <v>52090250</v>
      </c>
      <c r="B1485" s="34" t="s">
        <v>445</v>
      </c>
      <c r="C1485" s="34" t="s">
        <v>1899</v>
      </c>
      <c r="D1485">
        <v>32</v>
      </c>
      <c r="E1485">
        <v>20</v>
      </c>
    </row>
    <row r="1486" spans="1:5" x14ac:dyDescent="0.25">
      <c r="A1486">
        <v>52090251</v>
      </c>
      <c r="B1486" s="34" t="s">
        <v>445</v>
      </c>
      <c r="C1486" s="34" t="s">
        <v>1900</v>
      </c>
      <c r="D1486">
        <v>32</v>
      </c>
      <c r="E1486">
        <v>20</v>
      </c>
    </row>
    <row r="1487" spans="1:5" x14ac:dyDescent="0.25">
      <c r="A1487">
        <v>52090252</v>
      </c>
      <c r="B1487" s="34" t="s">
        <v>445</v>
      </c>
      <c r="C1487" s="34" t="s">
        <v>1901</v>
      </c>
      <c r="D1487">
        <v>32</v>
      </c>
      <c r="E1487">
        <v>20</v>
      </c>
    </row>
    <row r="1488" spans="1:5" x14ac:dyDescent="0.25">
      <c r="A1488">
        <v>520903</v>
      </c>
      <c r="B1488" s="34" t="s">
        <v>440</v>
      </c>
      <c r="C1488" s="34" t="s">
        <v>1902</v>
      </c>
      <c r="D1488">
        <v>32</v>
      </c>
      <c r="E1488">
        <v>20</v>
      </c>
    </row>
    <row r="1489" spans="1:5" x14ac:dyDescent="0.25">
      <c r="A1489">
        <v>52090301</v>
      </c>
      <c r="B1489" s="34" t="s">
        <v>445</v>
      </c>
      <c r="C1489" s="34" t="s">
        <v>1903</v>
      </c>
      <c r="D1489">
        <v>32</v>
      </c>
      <c r="E1489">
        <v>20</v>
      </c>
    </row>
    <row r="1490" spans="1:5" x14ac:dyDescent="0.25">
      <c r="A1490">
        <v>52090302</v>
      </c>
      <c r="B1490" s="34" t="s">
        <v>445</v>
      </c>
      <c r="C1490" s="34" t="s">
        <v>1904</v>
      </c>
      <c r="D1490">
        <v>32</v>
      </c>
      <c r="E1490">
        <v>20</v>
      </c>
    </row>
    <row r="1491" spans="1:5" x14ac:dyDescent="0.25">
      <c r="A1491">
        <v>52090304</v>
      </c>
      <c r="B1491" s="34" t="s">
        <v>445</v>
      </c>
      <c r="C1491" s="34" t="s">
        <v>1905</v>
      </c>
      <c r="D1491">
        <v>32</v>
      </c>
      <c r="E1491">
        <v>20</v>
      </c>
    </row>
    <row r="1492" spans="1:5" x14ac:dyDescent="0.25">
      <c r="A1492">
        <v>52090305</v>
      </c>
      <c r="B1492" s="34" t="s">
        <v>445</v>
      </c>
      <c r="C1492" s="34" t="s">
        <v>1906</v>
      </c>
      <c r="D1492">
        <v>32</v>
      </c>
      <c r="E1492">
        <v>20</v>
      </c>
    </row>
    <row r="1493" spans="1:5" x14ac:dyDescent="0.25">
      <c r="A1493">
        <v>52090306</v>
      </c>
      <c r="B1493" s="34" t="s">
        <v>445</v>
      </c>
      <c r="C1493" s="34" t="s">
        <v>1907</v>
      </c>
      <c r="D1493">
        <v>32</v>
      </c>
      <c r="E1493">
        <v>20</v>
      </c>
    </row>
    <row r="1494" spans="1:5" x14ac:dyDescent="0.25">
      <c r="A1494">
        <v>52090307</v>
      </c>
      <c r="B1494" s="34" t="s">
        <v>445</v>
      </c>
      <c r="C1494" s="34" t="s">
        <v>1908</v>
      </c>
      <c r="D1494">
        <v>32</v>
      </c>
      <c r="E1494">
        <v>20</v>
      </c>
    </row>
    <row r="1495" spans="1:5" x14ac:dyDescent="0.25">
      <c r="A1495">
        <v>52090308</v>
      </c>
      <c r="B1495" s="34" t="s">
        <v>445</v>
      </c>
      <c r="C1495" s="34" t="s">
        <v>1909</v>
      </c>
      <c r="D1495">
        <v>32</v>
      </c>
      <c r="E1495">
        <v>20</v>
      </c>
    </row>
    <row r="1496" spans="1:5" x14ac:dyDescent="0.25">
      <c r="A1496">
        <v>52090309</v>
      </c>
      <c r="B1496" s="34" t="s">
        <v>445</v>
      </c>
      <c r="C1496" s="34" t="s">
        <v>1910</v>
      </c>
      <c r="D1496">
        <v>32</v>
      </c>
      <c r="E1496">
        <v>20</v>
      </c>
    </row>
    <row r="1497" spans="1:5" x14ac:dyDescent="0.25">
      <c r="A1497">
        <v>52090310</v>
      </c>
      <c r="B1497" s="34" t="s">
        <v>445</v>
      </c>
      <c r="C1497" s="34" t="s">
        <v>1911</v>
      </c>
      <c r="D1497">
        <v>32</v>
      </c>
      <c r="E1497">
        <v>20</v>
      </c>
    </row>
    <row r="1498" spans="1:5" x14ac:dyDescent="0.25">
      <c r="A1498">
        <v>52090320</v>
      </c>
      <c r="B1498" s="34" t="s">
        <v>445</v>
      </c>
      <c r="C1498" s="34" t="s">
        <v>1912</v>
      </c>
      <c r="D1498">
        <v>32</v>
      </c>
      <c r="E1498">
        <v>20</v>
      </c>
    </row>
    <row r="1499" spans="1:5" x14ac:dyDescent="0.25">
      <c r="A1499">
        <v>52090350</v>
      </c>
      <c r="B1499" s="34" t="s">
        <v>445</v>
      </c>
      <c r="C1499" s="34" t="s">
        <v>1913</v>
      </c>
      <c r="D1499">
        <v>32</v>
      </c>
      <c r="E1499">
        <v>20</v>
      </c>
    </row>
    <row r="1500" spans="1:5" x14ac:dyDescent="0.25">
      <c r="A1500">
        <v>520904</v>
      </c>
      <c r="B1500" s="34" t="s">
        <v>440</v>
      </c>
      <c r="C1500" s="34" t="s">
        <v>1914</v>
      </c>
      <c r="D1500">
        <v>32</v>
      </c>
      <c r="E1500">
        <v>20</v>
      </c>
    </row>
    <row r="1501" spans="1:5" x14ac:dyDescent="0.25">
      <c r="A1501">
        <v>52090401</v>
      </c>
      <c r="B1501" s="34" t="s">
        <v>445</v>
      </c>
      <c r="C1501" s="34" t="s">
        <v>1915</v>
      </c>
      <c r="D1501">
        <v>32</v>
      </c>
      <c r="E1501">
        <v>20</v>
      </c>
    </row>
    <row r="1502" spans="1:5" x14ac:dyDescent="0.25">
      <c r="A1502">
        <v>52090402</v>
      </c>
      <c r="B1502" s="34" t="s">
        <v>445</v>
      </c>
      <c r="C1502" s="34" t="s">
        <v>1916</v>
      </c>
      <c r="D1502">
        <v>32</v>
      </c>
      <c r="E1502">
        <v>20</v>
      </c>
    </row>
    <row r="1503" spans="1:5" x14ac:dyDescent="0.25">
      <c r="A1503">
        <v>52090403</v>
      </c>
      <c r="B1503" s="34" t="s">
        <v>445</v>
      </c>
      <c r="C1503" s="34" t="s">
        <v>1917</v>
      </c>
      <c r="D1503">
        <v>32</v>
      </c>
      <c r="E1503">
        <v>20</v>
      </c>
    </row>
    <row r="1504" spans="1:5" x14ac:dyDescent="0.25">
      <c r="A1504">
        <v>52090404</v>
      </c>
      <c r="B1504" s="34" t="s">
        <v>445</v>
      </c>
      <c r="C1504" s="34" t="s">
        <v>1918</v>
      </c>
      <c r="D1504">
        <v>32</v>
      </c>
      <c r="E1504">
        <v>20</v>
      </c>
    </row>
    <row r="1505" spans="1:5" x14ac:dyDescent="0.25">
      <c r="A1505">
        <v>52090405</v>
      </c>
      <c r="B1505" s="34" t="s">
        <v>445</v>
      </c>
      <c r="C1505" s="34" t="s">
        <v>1919</v>
      </c>
      <c r="D1505">
        <v>32</v>
      </c>
      <c r="E1505">
        <v>20</v>
      </c>
    </row>
    <row r="1506" spans="1:5" x14ac:dyDescent="0.25">
      <c r="A1506">
        <v>52090409</v>
      </c>
      <c r="B1506" s="34" t="s">
        <v>445</v>
      </c>
      <c r="C1506" s="34" t="s">
        <v>1920</v>
      </c>
      <c r="D1506">
        <v>32</v>
      </c>
      <c r="E1506">
        <v>20</v>
      </c>
    </row>
    <row r="1507" spans="1:5" x14ac:dyDescent="0.25">
      <c r="A1507">
        <v>52090411</v>
      </c>
      <c r="B1507" s="34" t="s">
        <v>445</v>
      </c>
      <c r="C1507" s="34" t="s">
        <v>1921</v>
      </c>
      <c r="D1507">
        <v>32</v>
      </c>
      <c r="E1507">
        <v>20</v>
      </c>
    </row>
    <row r="1508" spans="1:5" x14ac:dyDescent="0.25">
      <c r="A1508">
        <v>52090412</v>
      </c>
      <c r="B1508" s="34" t="s">
        <v>445</v>
      </c>
      <c r="C1508" s="34" t="s">
        <v>1922</v>
      </c>
      <c r="D1508">
        <v>32</v>
      </c>
      <c r="E1508">
        <v>20</v>
      </c>
    </row>
    <row r="1509" spans="1:5" x14ac:dyDescent="0.25">
      <c r="A1509">
        <v>52090421</v>
      </c>
      <c r="B1509" s="34" t="s">
        <v>445</v>
      </c>
      <c r="C1509" s="34" t="s">
        <v>1923</v>
      </c>
      <c r="D1509">
        <v>32</v>
      </c>
      <c r="E1509">
        <v>20</v>
      </c>
    </row>
    <row r="1510" spans="1:5" x14ac:dyDescent="0.25">
      <c r="A1510">
        <v>52090422</v>
      </c>
      <c r="B1510" s="34" t="s">
        <v>445</v>
      </c>
      <c r="C1510" s="34" t="s">
        <v>1924</v>
      </c>
      <c r="D1510">
        <v>32</v>
      </c>
      <c r="E1510">
        <v>20</v>
      </c>
    </row>
    <row r="1511" spans="1:5" x14ac:dyDescent="0.25">
      <c r="A1511">
        <v>52090429</v>
      </c>
      <c r="B1511" s="34" t="s">
        <v>445</v>
      </c>
      <c r="C1511" s="34" t="s">
        <v>1925</v>
      </c>
      <c r="D1511">
        <v>32</v>
      </c>
      <c r="E1511">
        <v>20</v>
      </c>
    </row>
    <row r="1512" spans="1:5" x14ac:dyDescent="0.25">
      <c r="A1512">
        <v>52090431</v>
      </c>
      <c r="B1512" s="34" t="s">
        <v>445</v>
      </c>
      <c r="C1512" s="34" t="s">
        <v>1926</v>
      </c>
      <c r="D1512">
        <v>32</v>
      </c>
      <c r="E1512">
        <v>20</v>
      </c>
    </row>
    <row r="1513" spans="1:5" x14ac:dyDescent="0.25">
      <c r="A1513">
        <v>52090432</v>
      </c>
      <c r="B1513" s="34" t="s">
        <v>445</v>
      </c>
      <c r="C1513" s="34" t="s">
        <v>1927</v>
      </c>
      <c r="D1513">
        <v>32</v>
      </c>
      <c r="E1513">
        <v>20</v>
      </c>
    </row>
    <row r="1514" spans="1:5" x14ac:dyDescent="0.25">
      <c r="A1514">
        <v>520905</v>
      </c>
      <c r="B1514" s="34" t="s">
        <v>440</v>
      </c>
      <c r="C1514" s="34" t="s">
        <v>1928</v>
      </c>
      <c r="D1514">
        <v>32</v>
      </c>
      <c r="E1514">
        <v>20</v>
      </c>
    </row>
    <row r="1515" spans="1:5" x14ac:dyDescent="0.25">
      <c r="A1515">
        <v>52090501</v>
      </c>
      <c r="B1515" s="34" t="s">
        <v>445</v>
      </c>
      <c r="C1515" s="34" t="s">
        <v>1929</v>
      </c>
      <c r="D1515">
        <v>32</v>
      </c>
      <c r="E1515">
        <v>20</v>
      </c>
    </row>
    <row r="1516" spans="1:5" x14ac:dyDescent="0.25">
      <c r="A1516">
        <v>52090511</v>
      </c>
      <c r="B1516" s="34" t="s">
        <v>445</v>
      </c>
      <c r="C1516" s="34" t="s">
        <v>1930</v>
      </c>
      <c r="D1516">
        <v>32</v>
      </c>
      <c r="E1516">
        <v>20</v>
      </c>
    </row>
    <row r="1517" spans="1:5" x14ac:dyDescent="0.25">
      <c r="A1517">
        <v>52090512</v>
      </c>
      <c r="B1517" s="34" t="s">
        <v>445</v>
      </c>
      <c r="C1517" s="34" t="s">
        <v>1931</v>
      </c>
      <c r="D1517">
        <v>32</v>
      </c>
      <c r="E1517">
        <v>20</v>
      </c>
    </row>
    <row r="1518" spans="1:5" x14ac:dyDescent="0.25">
      <c r="A1518">
        <v>52090521</v>
      </c>
      <c r="B1518" s="34" t="s">
        <v>445</v>
      </c>
      <c r="C1518" s="34" t="s">
        <v>1932</v>
      </c>
      <c r="D1518">
        <v>32</v>
      </c>
      <c r="E1518">
        <v>20</v>
      </c>
    </row>
    <row r="1519" spans="1:5" x14ac:dyDescent="0.25">
      <c r="A1519">
        <v>520906</v>
      </c>
      <c r="B1519" s="34" t="s">
        <v>440</v>
      </c>
      <c r="C1519" s="34" t="s">
        <v>1933</v>
      </c>
      <c r="D1519">
        <v>32</v>
      </c>
      <c r="E1519">
        <v>20</v>
      </c>
    </row>
    <row r="1520" spans="1:5" x14ac:dyDescent="0.25">
      <c r="A1520">
        <v>52090601</v>
      </c>
      <c r="B1520" s="34" t="s">
        <v>445</v>
      </c>
      <c r="C1520" s="34" t="s">
        <v>1934</v>
      </c>
      <c r="D1520">
        <v>32</v>
      </c>
      <c r="E1520">
        <v>20</v>
      </c>
    </row>
    <row r="1521" spans="1:5" x14ac:dyDescent="0.25">
      <c r="A1521">
        <v>52090611</v>
      </c>
      <c r="B1521" s="34" t="s">
        <v>445</v>
      </c>
      <c r="C1521" s="34" t="s">
        <v>1935</v>
      </c>
      <c r="D1521">
        <v>32</v>
      </c>
      <c r="E1521">
        <v>20</v>
      </c>
    </row>
    <row r="1522" spans="1:5" x14ac:dyDescent="0.25">
      <c r="A1522">
        <v>520907</v>
      </c>
      <c r="B1522" s="34" t="s">
        <v>440</v>
      </c>
      <c r="C1522" s="34" t="s">
        <v>1936</v>
      </c>
      <c r="D1522">
        <v>32</v>
      </c>
      <c r="E1522">
        <v>20</v>
      </c>
    </row>
    <row r="1523" spans="1:5" x14ac:dyDescent="0.25">
      <c r="A1523">
        <v>52090701</v>
      </c>
      <c r="B1523" s="34" t="s">
        <v>445</v>
      </c>
      <c r="C1523" s="34" t="s">
        <v>1937</v>
      </c>
      <c r="D1523">
        <v>32</v>
      </c>
      <c r="E1523">
        <v>20</v>
      </c>
    </row>
    <row r="1524" spans="1:5" x14ac:dyDescent="0.25">
      <c r="A1524">
        <v>52090711</v>
      </c>
      <c r="B1524" s="34" t="s">
        <v>445</v>
      </c>
      <c r="C1524" s="34" t="s">
        <v>1938</v>
      </c>
      <c r="D1524">
        <v>32</v>
      </c>
      <c r="E1524">
        <v>20</v>
      </c>
    </row>
    <row r="1525" spans="1:5" x14ac:dyDescent="0.25">
      <c r="A1525">
        <v>52090721</v>
      </c>
      <c r="B1525" s="34" t="s">
        <v>445</v>
      </c>
      <c r="C1525" s="34" t="s">
        <v>1939</v>
      </c>
      <c r="D1525">
        <v>32</v>
      </c>
      <c r="E1525">
        <v>20</v>
      </c>
    </row>
    <row r="1526" spans="1:5" x14ac:dyDescent="0.25">
      <c r="A1526">
        <v>520908</v>
      </c>
      <c r="B1526" s="34" t="s">
        <v>440</v>
      </c>
      <c r="C1526" s="34" t="s">
        <v>1940</v>
      </c>
      <c r="D1526">
        <v>32</v>
      </c>
      <c r="E1526">
        <v>20</v>
      </c>
    </row>
    <row r="1527" spans="1:5" x14ac:dyDescent="0.25">
      <c r="A1527">
        <v>52090801</v>
      </c>
      <c r="B1527" s="34" t="s">
        <v>445</v>
      </c>
      <c r="C1527" s="34" t="s">
        <v>1941</v>
      </c>
      <c r="D1527">
        <v>32</v>
      </c>
      <c r="E1527">
        <v>20</v>
      </c>
    </row>
    <row r="1528" spans="1:5" x14ac:dyDescent="0.25">
      <c r="A1528">
        <v>52090811</v>
      </c>
      <c r="B1528" s="34" t="s">
        <v>445</v>
      </c>
      <c r="C1528" s="34" t="s">
        <v>1942</v>
      </c>
      <c r="D1528">
        <v>32</v>
      </c>
      <c r="E1528">
        <v>20</v>
      </c>
    </row>
    <row r="1529" spans="1:5" x14ac:dyDescent="0.25">
      <c r="A1529">
        <v>52090821</v>
      </c>
      <c r="B1529" s="34" t="s">
        <v>445</v>
      </c>
      <c r="C1529" s="34" t="s">
        <v>1943</v>
      </c>
      <c r="D1529">
        <v>32</v>
      </c>
      <c r="E1529">
        <v>20</v>
      </c>
    </row>
    <row r="1530" spans="1:5" x14ac:dyDescent="0.25">
      <c r="A1530">
        <v>52090831</v>
      </c>
      <c r="B1530" s="34" t="s">
        <v>445</v>
      </c>
      <c r="C1530" s="34" t="s">
        <v>1944</v>
      </c>
      <c r="D1530">
        <v>32</v>
      </c>
      <c r="E1530">
        <v>20</v>
      </c>
    </row>
    <row r="1531" spans="1:5" x14ac:dyDescent="0.25">
      <c r="A1531">
        <v>520990</v>
      </c>
      <c r="B1531" s="34" t="s">
        <v>440</v>
      </c>
      <c r="C1531" s="34" t="s">
        <v>1945</v>
      </c>
      <c r="D1531">
        <v>32</v>
      </c>
      <c r="E1531">
        <v>20</v>
      </c>
    </row>
    <row r="1532" spans="1:5" x14ac:dyDescent="0.25">
      <c r="A1532">
        <v>52099001</v>
      </c>
      <c r="B1532" s="34" t="s">
        <v>1369</v>
      </c>
      <c r="C1532" s="34" t="s">
        <v>1946</v>
      </c>
      <c r="D1532">
        <v>32</v>
      </c>
      <c r="E1532">
        <v>20</v>
      </c>
    </row>
    <row r="1533" spans="1:5" x14ac:dyDescent="0.25">
      <c r="A1533">
        <v>5210</v>
      </c>
      <c r="B1533" s="34" t="s">
        <v>440</v>
      </c>
      <c r="C1533" s="34" t="s">
        <v>1947</v>
      </c>
      <c r="D1533">
        <v>32</v>
      </c>
      <c r="E1533">
        <v>20</v>
      </c>
    </row>
    <row r="1534" spans="1:5" x14ac:dyDescent="0.25">
      <c r="A1534">
        <v>521001</v>
      </c>
      <c r="B1534" s="34" t="s">
        <v>440</v>
      </c>
      <c r="C1534" s="34" t="s">
        <v>1948</v>
      </c>
      <c r="D1534">
        <v>32</v>
      </c>
      <c r="E1534">
        <v>20</v>
      </c>
    </row>
    <row r="1535" spans="1:5" x14ac:dyDescent="0.25">
      <c r="A1535">
        <v>52100101</v>
      </c>
      <c r="B1535" s="34" t="s">
        <v>445</v>
      </c>
      <c r="C1535" s="34" t="s">
        <v>1949</v>
      </c>
      <c r="D1535">
        <v>32</v>
      </c>
      <c r="E1535">
        <v>20</v>
      </c>
    </row>
    <row r="1536" spans="1:5" x14ac:dyDescent="0.25">
      <c r="A1536">
        <v>52100102</v>
      </c>
      <c r="B1536" s="34" t="s">
        <v>445</v>
      </c>
      <c r="C1536" s="34" t="s">
        <v>1950</v>
      </c>
      <c r="D1536">
        <v>32</v>
      </c>
      <c r="E1536">
        <v>20</v>
      </c>
    </row>
    <row r="1537" spans="1:5" x14ac:dyDescent="0.25">
      <c r="A1537">
        <v>52100103</v>
      </c>
      <c r="B1537" s="34" t="s">
        <v>445</v>
      </c>
      <c r="C1537" s="34" t="s">
        <v>1951</v>
      </c>
      <c r="D1537">
        <v>32</v>
      </c>
      <c r="E1537">
        <v>20</v>
      </c>
    </row>
    <row r="1538" spans="1:5" x14ac:dyDescent="0.25">
      <c r="A1538">
        <v>52100104</v>
      </c>
      <c r="B1538" s="34" t="s">
        <v>445</v>
      </c>
      <c r="C1538" s="34" t="s">
        <v>1952</v>
      </c>
      <c r="D1538">
        <v>32</v>
      </c>
      <c r="E1538">
        <v>20</v>
      </c>
    </row>
    <row r="1539" spans="1:5" x14ac:dyDescent="0.25">
      <c r="A1539">
        <v>52100105</v>
      </c>
      <c r="B1539" s="34" t="s">
        <v>445</v>
      </c>
      <c r="C1539" s="34" t="s">
        <v>1953</v>
      </c>
      <c r="D1539">
        <v>32</v>
      </c>
      <c r="E1539">
        <v>20</v>
      </c>
    </row>
    <row r="1540" spans="1:5" x14ac:dyDescent="0.25">
      <c r="A1540">
        <v>52100111</v>
      </c>
      <c r="B1540" s="34" t="s">
        <v>445</v>
      </c>
      <c r="C1540" s="34" t="s">
        <v>1954</v>
      </c>
      <c r="D1540">
        <v>32</v>
      </c>
      <c r="E1540">
        <v>20</v>
      </c>
    </row>
    <row r="1541" spans="1:5" x14ac:dyDescent="0.25">
      <c r="A1541">
        <v>52100112</v>
      </c>
      <c r="B1541" s="34" t="s">
        <v>445</v>
      </c>
      <c r="C1541" s="34" t="s">
        <v>1955</v>
      </c>
      <c r="D1541">
        <v>32</v>
      </c>
      <c r="E1541">
        <v>20</v>
      </c>
    </row>
    <row r="1542" spans="1:5" x14ac:dyDescent="0.25">
      <c r="A1542">
        <v>52100120</v>
      </c>
      <c r="B1542" s="34" t="s">
        <v>445</v>
      </c>
      <c r="C1542" s="34" t="s">
        <v>1956</v>
      </c>
      <c r="D1542">
        <v>32</v>
      </c>
      <c r="E1542">
        <v>20</v>
      </c>
    </row>
    <row r="1543" spans="1:5" x14ac:dyDescent="0.25">
      <c r="A1543">
        <v>52100130</v>
      </c>
      <c r="B1543" s="34" t="s">
        <v>445</v>
      </c>
      <c r="C1543" s="34" t="s">
        <v>1957</v>
      </c>
      <c r="D1543">
        <v>32</v>
      </c>
      <c r="E1543">
        <v>20</v>
      </c>
    </row>
    <row r="1544" spans="1:5" x14ac:dyDescent="0.25">
      <c r="A1544">
        <v>52100131</v>
      </c>
      <c r="B1544" s="34" t="s">
        <v>445</v>
      </c>
      <c r="C1544" s="34" t="s">
        <v>1958</v>
      </c>
      <c r="D1544">
        <v>32</v>
      </c>
      <c r="E1544">
        <v>20</v>
      </c>
    </row>
    <row r="1545" spans="1:5" x14ac:dyDescent="0.25">
      <c r="A1545">
        <v>52100140</v>
      </c>
      <c r="B1545" s="34" t="s">
        <v>445</v>
      </c>
      <c r="C1545" s="34" t="s">
        <v>1959</v>
      </c>
      <c r="D1545">
        <v>32</v>
      </c>
      <c r="E1545">
        <v>20</v>
      </c>
    </row>
    <row r="1546" spans="1:5" x14ac:dyDescent="0.25">
      <c r="A1546">
        <v>52100150</v>
      </c>
      <c r="B1546" s="34" t="s">
        <v>445</v>
      </c>
      <c r="C1546" s="34" t="s">
        <v>1960</v>
      </c>
      <c r="D1546">
        <v>32</v>
      </c>
      <c r="E1546">
        <v>20</v>
      </c>
    </row>
    <row r="1547" spans="1:5" x14ac:dyDescent="0.25">
      <c r="A1547">
        <v>52100160</v>
      </c>
      <c r="B1547" s="34" t="s">
        <v>445</v>
      </c>
      <c r="C1547" s="34" t="s">
        <v>1961</v>
      </c>
      <c r="D1547">
        <v>32</v>
      </c>
      <c r="E1547">
        <v>20</v>
      </c>
    </row>
    <row r="1548" spans="1:5" x14ac:dyDescent="0.25">
      <c r="A1548">
        <v>52100161</v>
      </c>
      <c r="B1548" s="34" t="s">
        <v>445</v>
      </c>
      <c r="C1548" s="34" t="s">
        <v>1962</v>
      </c>
      <c r="D1548">
        <v>32</v>
      </c>
      <c r="E1548">
        <v>20</v>
      </c>
    </row>
    <row r="1549" spans="1:5" x14ac:dyDescent="0.25">
      <c r="A1549">
        <v>52100162</v>
      </c>
      <c r="B1549" s="34" t="s">
        <v>445</v>
      </c>
      <c r="C1549" s="34" t="s">
        <v>1963</v>
      </c>
      <c r="D1549">
        <v>32</v>
      </c>
      <c r="E1549">
        <v>20</v>
      </c>
    </row>
    <row r="1550" spans="1:5" x14ac:dyDescent="0.25">
      <c r="A1550">
        <v>52100170</v>
      </c>
      <c r="B1550" s="34" t="s">
        <v>445</v>
      </c>
      <c r="C1550" s="34" t="s">
        <v>1964</v>
      </c>
      <c r="D1550">
        <v>32</v>
      </c>
      <c r="E1550">
        <v>20</v>
      </c>
    </row>
    <row r="1551" spans="1:5" x14ac:dyDescent="0.25">
      <c r="A1551">
        <v>52100171</v>
      </c>
      <c r="B1551" s="34" t="s">
        <v>445</v>
      </c>
      <c r="C1551" s="34" t="s">
        <v>1965</v>
      </c>
      <c r="D1551">
        <v>32</v>
      </c>
      <c r="E1551">
        <v>20</v>
      </c>
    </row>
    <row r="1552" spans="1:5" x14ac:dyDescent="0.25">
      <c r="A1552">
        <v>521002</v>
      </c>
      <c r="B1552" s="34" t="s">
        <v>440</v>
      </c>
      <c r="C1552" s="34" t="s">
        <v>1966</v>
      </c>
      <c r="D1552">
        <v>32</v>
      </c>
      <c r="E1552">
        <v>20</v>
      </c>
    </row>
    <row r="1553" spans="1:5" x14ac:dyDescent="0.25">
      <c r="A1553">
        <v>52100201</v>
      </c>
      <c r="B1553" s="34" t="s">
        <v>445</v>
      </c>
      <c r="C1553" s="34" t="s">
        <v>1967</v>
      </c>
      <c r="D1553">
        <v>32</v>
      </c>
      <c r="E1553">
        <v>20</v>
      </c>
    </row>
    <row r="1554" spans="1:5" x14ac:dyDescent="0.25">
      <c r="A1554">
        <v>52100210</v>
      </c>
      <c r="B1554" s="34" t="s">
        <v>445</v>
      </c>
      <c r="C1554" s="34" t="s">
        <v>1968</v>
      </c>
      <c r="D1554">
        <v>32</v>
      </c>
      <c r="E1554">
        <v>20</v>
      </c>
    </row>
    <row r="1555" spans="1:5" x14ac:dyDescent="0.25">
      <c r="A1555">
        <v>52100211</v>
      </c>
      <c r="B1555" s="34" t="s">
        <v>445</v>
      </c>
      <c r="C1555" s="34" t="s">
        <v>1969</v>
      </c>
      <c r="D1555">
        <v>32</v>
      </c>
      <c r="E1555">
        <v>20</v>
      </c>
    </row>
    <row r="1556" spans="1:5" x14ac:dyDescent="0.25">
      <c r="A1556">
        <v>52100220</v>
      </c>
      <c r="B1556" s="34" t="s">
        <v>445</v>
      </c>
      <c r="C1556" s="34" t="s">
        <v>1970</v>
      </c>
      <c r="D1556">
        <v>32</v>
      </c>
      <c r="E1556">
        <v>20</v>
      </c>
    </row>
    <row r="1557" spans="1:5" x14ac:dyDescent="0.25">
      <c r="A1557">
        <v>52100250</v>
      </c>
      <c r="B1557" s="34" t="s">
        <v>445</v>
      </c>
      <c r="C1557" s="34" t="s">
        <v>1971</v>
      </c>
      <c r="D1557">
        <v>32</v>
      </c>
      <c r="E1557">
        <v>20</v>
      </c>
    </row>
    <row r="1558" spans="1:5" x14ac:dyDescent="0.25">
      <c r="A1558">
        <v>52100251</v>
      </c>
      <c r="B1558" s="34" t="s">
        <v>445</v>
      </c>
      <c r="C1558" s="34" t="s">
        <v>1972</v>
      </c>
      <c r="D1558">
        <v>32</v>
      </c>
      <c r="E1558">
        <v>20</v>
      </c>
    </row>
    <row r="1559" spans="1:5" x14ac:dyDescent="0.25">
      <c r="A1559">
        <v>52100252</v>
      </c>
      <c r="B1559" s="34" t="s">
        <v>445</v>
      </c>
      <c r="C1559" s="34" t="s">
        <v>1973</v>
      </c>
      <c r="D1559">
        <v>32</v>
      </c>
      <c r="E1559">
        <v>20</v>
      </c>
    </row>
    <row r="1560" spans="1:5" x14ac:dyDescent="0.25">
      <c r="A1560">
        <v>521003</v>
      </c>
      <c r="B1560" s="34" t="s">
        <v>440</v>
      </c>
      <c r="C1560" s="34" t="s">
        <v>1974</v>
      </c>
      <c r="D1560">
        <v>32</v>
      </c>
      <c r="E1560">
        <v>20</v>
      </c>
    </row>
    <row r="1561" spans="1:5" x14ac:dyDescent="0.25">
      <c r="A1561">
        <v>52100301</v>
      </c>
      <c r="B1561" s="34" t="s">
        <v>445</v>
      </c>
      <c r="C1561" s="34" t="s">
        <v>1975</v>
      </c>
      <c r="D1561">
        <v>32</v>
      </c>
      <c r="E1561">
        <v>20</v>
      </c>
    </row>
    <row r="1562" spans="1:5" x14ac:dyDescent="0.25">
      <c r="A1562">
        <v>52100302</v>
      </c>
      <c r="B1562" s="34" t="s">
        <v>445</v>
      </c>
      <c r="C1562" s="34" t="s">
        <v>1976</v>
      </c>
      <c r="D1562">
        <v>32</v>
      </c>
      <c r="E1562">
        <v>20</v>
      </c>
    </row>
    <row r="1563" spans="1:5" x14ac:dyDescent="0.25">
      <c r="A1563">
        <v>52100304</v>
      </c>
      <c r="B1563" s="34" t="s">
        <v>445</v>
      </c>
      <c r="C1563" s="34" t="s">
        <v>1977</v>
      </c>
      <c r="D1563">
        <v>32</v>
      </c>
      <c r="E1563">
        <v>20</v>
      </c>
    </row>
    <row r="1564" spans="1:5" x14ac:dyDescent="0.25">
      <c r="A1564">
        <v>52100305</v>
      </c>
      <c r="B1564" s="34" t="s">
        <v>445</v>
      </c>
      <c r="C1564" s="34" t="s">
        <v>1978</v>
      </c>
      <c r="D1564">
        <v>32</v>
      </c>
      <c r="E1564">
        <v>20</v>
      </c>
    </row>
    <row r="1565" spans="1:5" x14ac:dyDescent="0.25">
      <c r="A1565">
        <v>52100306</v>
      </c>
      <c r="B1565" s="34" t="s">
        <v>445</v>
      </c>
      <c r="C1565" s="34" t="s">
        <v>1979</v>
      </c>
      <c r="D1565">
        <v>32</v>
      </c>
      <c r="E1565">
        <v>20</v>
      </c>
    </row>
    <row r="1566" spans="1:5" x14ac:dyDescent="0.25">
      <c r="A1566">
        <v>52100307</v>
      </c>
      <c r="B1566" s="34" t="s">
        <v>445</v>
      </c>
      <c r="C1566" s="34" t="s">
        <v>1980</v>
      </c>
      <c r="D1566">
        <v>32</v>
      </c>
      <c r="E1566">
        <v>20</v>
      </c>
    </row>
    <row r="1567" spans="1:5" x14ac:dyDescent="0.25">
      <c r="A1567">
        <v>52100308</v>
      </c>
      <c r="B1567" s="34" t="s">
        <v>445</v>
      </c>
      <c r="C1567" s="34" t="s">
        <v>1981</v>
      </c>
      <c r="D1567">
        <v>32</v>
      </c>
      <c r="E1567">
        <v>20</v>
      </c>
    </row>
    <row r="1568" spans="1:5" x14ac:dyDescent="0.25">
      <c r="A1568">
        <v>52100309</v>
      </c>
      <c r="B1568" s="34" t="s">
        <v>445</v>
      </c>
      <c r="C1568" s="34" t="s">
        <v>1982</v>
      </c>
      <c r="D1568">
        <v>32</v>
      </c>
      <c r="E1568">
        <v>20</v>
      </c>
    </row>
    <row r="1569" spans="1:5" x14ac:dyDescent="0.25">
      <c r="A1569">
        <v>52100310</v>
      </c>
      <c r="B1569" s="34" t="s">
        <v>445</v>
      </c>
      <c r="C1569" s="34" t="s">
        <v>1983</v>
      </c>
      <c r="D1569">
        <v>32</v>
      </c>
      <c r="E1569">
        <v>20</v>
      </c>
    </row>
    <row r="1570" spans="1:5" x14ac:dyDescent="0.25">
      <c r="A1570">
        <v>52100320</v>
      </c>
      <c r="B1570" s="34" t="s">
        <v>445</v>
      </c>
      <c r="C1570" s="34" t="s">
        <v>1984</v>
      </c>
      <c r="D1570">
        <v>32</v>
      </c>
      <c r="E1570">
        <v>20</v>
      </c>
    </row>
    <row r="1571" spans="1:5" x14ac:dyDescent="0.25">
      <c r="A1571">
        <v>52100350</v>
      </c>
      <c r="B1571" s="34" t="s">
        <v>445</v>
      </c>
      <c r="C1571" s="34" t="s">
        <v>1985</v>
      </c>
      <c r="D1571">
        <v>32</v>
      </c>
      <c r="E1571">
        <v>20</v>
      </c>
    </row>
    <row r="1572" spans="1:5" x14ac:dyDescent="0.25">
      <c r="A1572">
        <v>521004</v>
      </c>
      <c r="B1572" s="34" t="s">
        <v>440</v>
      </c>
      <c r="C1572" s="34" t="s">
        <v>1986</v>
      </c>
      <c r="D1572">
        <v>32</v>
      </c>
      <c r="E1572">
        <v>20</v>
      </c>
    </row>
    <row r="1573" spans="1:5" x14ac:dyDescent="0.25">
      <c r="A1573">
        <v>52100401</v>
      </c>
      <c r="B1573" s="34" t="s">
        <v>445</v>
      </c>
      <c r="C1573" s="34" t="s">
        <v>1987</v>
      </c>
      <c r="D1573">
        <v>32</v>
      </c>
      <c r="E1573">
        <v>20</v>
      </c>
    </row>
    <row r="1574" spans="1:5" x14ac:dyDescent="0.25">
      <c r="A1574">
        <v>52100402</v>
      </c>
      <c r="B1574" s="34" t="s">
        <v>445</v>
      </c>
      <c r="C1574" s="34" t="s">
        <v>1988</v>
      </c>
      <c r="D1574">
        <v>32</v>
      </c>
      <c r="E1574">
        <v>20</v>
      </c>
    </row>
    <row r="1575" spans="1:5" x14ac:dyDescent="0.25">
      <c r="A1575">
        <v>52100403</v>
      </c>
      <c r="B1575" s="34" t="s">
        <v>445</v>
      </c>
      <c r="C1575" s="34" t="s">
        <v>1989</v>
      </c>
      <c r="D1575">
        <v>32</v>
      </c>
      <c r="E1575">
        <v>20</v>
      </c>
    </row>
    <row r="1576" spans="1:5" x14ac:dyDescent="0.25">
      <c r="A1576">
        <v>52100404</v>
      </c>
      <c r="B1576" s="34" t="s">
        <v>445</v>
      </c>
      <c r="C1576" s="34" t="s">
        <v>1990</v>
      </c>
      <c r="D1576">
        <v>32</v>
      </c>
      <c r="E1576">
        <v>20</v>
      </c>
    </row>
    <row r="1577" spans="1:5" x14ac:dyDescent="0.25">
      <c r="A1577">
        <v>52100405</v>
      </c>
      <c r="B1577" s="34" t="s">
        <v>445</v>
      </c>
      <c r="C1577" s="34" t="s">
        <v>1991</v>
      </c>
      <c r="D1577">
        <v>32</v>
      </c>
      <c r="E1577">
        <v>20</v>
      </c>
    </row>
    <row r="1578" spans="1:5" x14ac:dyDescent="0.25">
      <c r="A1578">
        <v>52100409</v>
      </c>
      <c r="B1578" s="34" t="s">
        <v>445</v>
      </c>
      <c r="C1578" s="34" t="s">
        <v>1992</v>
      </c>
      <c r="D1578">
        <v>32</v>
      </c>
      <c r="E1578">
        <v>20</v>
      </c>
    </row>
    <row r="1579" spans="1:5" x14ac:dyDescent="0.25">
      <c r="A1579">
        <v>52100411</v>
      </c>
      <c r="B1579" s="34" t="s">
        <v>445</v>
      </c>
      <c r="C1579" s="34" t="s">
        <v>1993</v>
      </c>
      <c r="D1579">
        <v>32</v>
      </c>
      <c r="E1579">
        <v>20</v>
      </c>
    </row>
    <row r="1580" spans="1:5" x14ac:dyDescent="0.25">
      <c r="A1580">
        <v>52100412</v>
      </c>
      <c r="B1580" s="34" t="s">
        <v>445</v>
      </c>
      <c r="C1580" s="34" t="s">
        <v>1994</v>
      </c>
      <c r="D1580">
        <v>32</v>
      </c>
      <c r="E1580">
        <v>20</v>
      </c>
    </row>
    <row r="1581" spans="1:5" x14ac:dyDescent="0.25">
      <c r="A1581">
        <v>52100421</v>
      </c>
      <c r="B1581" s="34" t="s">
        <v>445</v>
      </c>
      <c r="C1581" s="34" t="s">
        <v>1995</v>
      </c>
      <c r="D1581">
        <v>32</v>
      </c>
      <c r="E1581">
        <v>20</v>
      </c>
    </row>
    <row r="1582" spans="1:5" x14ac:dyDescent="0.25">
      <c r="A1582">
        <v>52100422</v>
      </c>
      <c r="B1582" s="34" t="s">
        <v>445</v>
      </c>
      <c r="C1582" s="34" t="s">
        <v>1996</v>
      </c>
      <c r="D1582">
        <v>32</v>
      </c>
      <c r="E1582">
        <v>20</v>
      </c>
    </row>
    <row r="1583" spans="1:5" x14ac:dyDescent="0.25">
      <c r="A1583">
        <v>52100429</v>
      </c>
      <c r="B1583" s="34" t="s">
        <v>445</v>
      </c>
      <c r="C1583" s="34" t="s">
        <v>1997</v>
      </c>
      <c r="D1583">
        <v>32</v>
      </c>
      <c r="E1583">
        <v>20</v>
      </c>
    </row>
    <row r="1584" spans="1:5" x14ac:dyDescent="0.25">
      <c r="A1584">
        <v>52100431</v>
      </c>
      <c r="B1584" s="34" t="s">
        <v>445</v>
      </c>
      <c r="C1584" s="34" t="s">
        <v>1998</v>
      </c>
      <c r="D1584">
        <v>32</v>
      </c>
      <c r="E1584">
        <v>20</v>
      </c>
    </row>
    <row r="1585" spans="1:5" x14ac:dyDescent="0.25">
      <c r="A1585">
        <v>52100432</v>
      </c>
      <c r="B1585" s="34" t="s">
        <v>445</v>
      </c>
      <c r="C1585" s="34" t="s">
        <v>1999</v>
      </c>
      <c r="D1585">
        <v>32</v>
      </c>
      <c r="E1585">
        <v>20</v>
      </c>
    </row>
    <row r="1586" spans="1:5" x14ac:dyDescent="0.25">
      <c r="A1586">
        <v>521005</v>
      </c>
      <c r="B1586" s="34" t="s">
        <v>440</v>
      </c>
      <c r="C1586" s="34" t="s">
        <v>2000</v>
      </c>
      <c r="D1586">
        <v>32</v>
      </c>
      <c r="E1586">
        <v>20</v>
      </c>
    </row>
    <row r="1587" spans="1:5" x14ac:dyDescent="0.25">
      <c r="A1587">
        <v>52100501</v>
      </c>
      <c r="B1587" s="34" t="s">
        <v>445</v>
      </c>
      <c r="C1587" s="34" t="s">
        <v>2001</v>
      </c>
      <c r="D1587">
        <v>32</v>
      </c>
      <c r="E1587">
        <v>20</v>
      </c>
    </row>
    <row r="1588" spans="1:5" x14ac:dyDescent="0.25">
      <c r="A1588">
        <v>52100511</v>
      </c>
      <c r="B1588" s="34" t="s">
        <v>445</v>
      </c>
      <c r="C1588" s="34" t="s">
        <v>2002</v>
      </c>
      <c r="D1588">
        <v>32</v>
      </c>
      <c r="E1588">
        <v>20</v>
      </c>
    </row>
    <row r="1589" spans="1:5" x14ac:dyDescent="0.25">
      <c r="A1589">
        <v>52100512</v>
      </c>
      <c r="B1589" s="34" t="s">
        <v>445</v>
      </c>
      <c r="C1589" s="34" t="s">
        <v>2003</v>
      </c>
      <c r="D1589">
        <v>32</v>
      </c>
      <c r="E1589">
        <v>20</v>
      </c>
    </row>
    <row r="1590" spans="1:5" x14ac:dyDescent="0.25">
      <c r="A1590">
        <v>52100521</v>
      </c>
      <c r="B1590" s="34" t="s">
        <v>445</v>
      </c>
      <c r="C1590" s="34" t="s">
        <v>2004</v>
      </c>
      <c r="D1590">
        <v>32</v>
      </c>
      <c r="E1590">
        <v>20</v>
      </c>
    </row>
    <row r="1591" spans="1:5" x14ac:dyDescent="0.25">
      <c r="A1591">
        <v>521006</v>
      </c>
      <c r="B1591" s="34" t="s">
        <v>440</v>
      </c>
      <c r="C1591" s="34" t="s">
        <v>2005</v>
      </c>
      <c r="D1591">
        <v>32</v>
      </c>
      <c r="E1591">
        <v>20</v>
      </c>
    </row>
    <row r="1592" spans="1:5" x14ac:dyDescent="0.25">
      <c r="A1592">
        <v>52100601</v>
      </c>
      <c r="B1592" s="34" t="s">
        <v>445</v>
      </c>
      <c r="C1592" s="34" t="s">
        <v>2006</v>
      </c>
      <c r="D1592">
        <v>32</v>
      </c>
      <c r="E1592">
        <v>20</v>
      </c>
    </row>
    <row r="1593" spans="1:5" x14ac:dyDescent="0.25">
      <c r="A1593">
        <v>52100611</v>
      </c>
      <c r="B1593" s="34" t="s">
        <v>445</v>
      </c>
      <c r="C1593" s="34" t="s">
        <v>2007</v>
      </c>
      <c r="D1593">
        <v>32</v>
      </c>
      <c r="E1593">
        <v>20</v>
      </c>
    </row>
    <row r="1594" spans="1:5" x14ac:dyDescent="0.25">
      <c r="A1594">
        <v>521007</v>
      </c>
      <c r="B1594" s="34" t="s">
        <v>440</v>
      </c>
      <c r="C1594" s="34" t="s">
        <v>2008</v>
      </c>
      <c r="D1594">
        <v>32</v>
      </c>
      <c r="E1594">
        <v>20</v>
      </c>
    </row>
    <row r="1595" spans="1:5" x14ac:dyDescent="0.25">
      <c r="A1595">
        <v>52100701</v>
      </c>
      <c r="B1595" s="34" t="s">
        <v>445</v>
      </c>
      <c r="C1595" s="34" t="s">
        <v>2009</v>
      </c>
      <c r="D1595">
        <v>32</v>
      </c>
      <c r="E1595">
        <v>20</v>
      </c>
    </row>
    <row r="1596" spans="1:5" x14ac:dyDescent="0.25">
      <c r="A1596">
        <v>52100711</v>
      </c>
      <c r="B1596" s="34" t="s">
        <v>445</v>
      </c>
      <c r="C1596" s="34" t="s">
        <v>2010</v>
      </c>
      <c r="D1596">
        <v>32</v>
      </c>
      <c r="E1596">
        <v>20</v>
      </c>
    </row>
    <row r="1597" spans="1:5" x14ac:dyDescent="0.25">
      <c r="A1597">
        <v>52100721</v>
      </c>
      <c r="B1597" s="34" t="s">
        <v>445</v>
      </c>
      <c r="C1597" s="34" t="s">
        <v>2011</v>
      </c>
      <c r="D1597">
        <v>32</v>
      </c>
      <c r="E1597">
        <v>20</v>
      </c>
    </row>
    <row r="1598" spans="1:5" x14ac:dyDescent="0.25">
      <c r="A1598">
        <v>521008</v>
      </c>
      <c r="B1598" s="34" t="s">
        <v>440</v>
      </c>
      <c r="C1598" s="34" t="s">
        <v>2012</v>
      </c>
      <c r="D1598">
        <v>32</v>
      </c>
      <c r="E1598">
        <v>20</v>
      </c>
    </row>
    <row r="1599" spans="1:5" x14ac:dyDescent="0.25">
      <c r="A1599">
        <v>52100801</v>
      </c>
      <c r="B1599" s="34" t="s">
        <v>445</v>
      </c>
      <c r="C1599" s="34" t="s">
        <v>2013</v>
      </c>
      <c r="D1599">
        <v>32</v>
      </c>
      <c r="E1599">
        <v>20</v>
      </c>
    </row>
    <row r="1600" spans="1:5" x14ac:dyDescent="0.25">
      <c r="A1600">
        <v>52100811</v>
      </c>
      <c r="B1600" s="34" t="s">
        <v>445</v>
      </c>
      <c r="C1600" s="34" t="s">
        <v>2014</v>
      </c>
      <c r="D1600">
        <v>32</v>
      </c>
      <c r="E1600">
        <v>20</v>
      </c>
    </row>
    <row r="1601" spans="1:5" x14ac:dyDescent="0.25">
      <c r="A1601">
        <v>52100821</v>
      </c>
      <c r="B1601" s="34" t="s">
        <v>445</v>
      </c>
      <c r="C1601" s="34" t="s">
        <v>2015</v>
      </c>
      <c r="D1601">
        <v>32</v>
      </c>
      <c r="E1601">
        <v>20</v>
      </c>
    </row>
    <row r="1602" spans="1:5" x14ac:dyDescent="0.25">
      <c r="A1602">
        <v>52100831</v>
      </c>
      <c r="B1602" s="34" t="s">
        <v>445</v>
      </c>
      <c r="C1602" s="34" t="s">
        <v>2016</v>
      </c>
      <c r="D1602">
        <v>32</v>
      </c>
      <c r="E1602">
        <v>20</v>
      </c>
    </row>
    <row r="1603" spans="1:5" x14ac:dyDescent="0.25">
      <c r="A1603">
        <v>521090</v>
      </c>
      <c r="B1603" s="34" t="s">
        <v>440</v>
      </c>
      <c r="C1603" s="34" t="s">
        <v>2017</v>
      </c>
      <c r="D1603">
        <v>32</v>
      </c>
      <c r="E1603">
        <v>20</v>
      </c>
    </row>
    <row r="1604" spans="1:5" x14ac:dyDescent="0.25">
      <c r="A1604">
        <v>52109001</v>
      </c>
      <c r="B1604" s="34" t="s">
        <v>1369</v>
      </c>
      <c r="C1604" s="34" t="s">
        <v>2018</v>
      </c>
      <c r="D1604">
        <v>32</v>
      </c>
      <c r="E1604">
        <v>20</v>
      </c>
    </row>
    <row r="1605" spans="1:5" x14ac:dyDescent="0.25">
      <c r="A1605">
        <v>5211</v>
      </c>
      <c r="B1605" s="34" t="s">
        <v>440</v>
      </c>
      <c r="C1605" s="34" t="s">
        <v>2019</v>
      </c>
      <c r="D1605">
        <v>32</v>
      </c>
      <c r="E1605">
        <v>20</v>
      </c>
    </row>
    <row r="1606" spans="1:5" x14ac:dyDescent="0.25">
      <c r="A1606">
        <v>521101</v>
      </c>
      <c r="B1606" s="34" t="s">
        <v>440</v>
      </c>
      <c r="C1606" s="34" t="s">
        <v>2020</v>
      </c>
      <c r="D1606">
        <v>32</v>
      </c>
      <c r="E1606">
        <v>20</v>
      </c>
    </row>
    <row r="1607" spans="1:5" x14ac:dyDescent="0.25">
      <c r="A1607">
        <v>52110101</v>
      </c>
      <c r="B1607" s="34" t="s">
        <v>445</v>
      </c>
      <c r="C1607" s="34" t="s">
        <v>2021</v>
      </c>
      <c r="D1607">
        <v>32</v>
      </c>
      <c r="E1607">
        <v>20</v>
      </c>
    </row>
    <row r="1608" spans="1:5" x14ac:dyDescent="0.25">
      <c r="A1608">
        <v>52110102</v>
      </c>
      <c r="B1608" s="34" t="s">
        <v>445</v>
      </c>
      <c r="C1608" s="34" t="s">
        <v>2022</v>
      </c>
      <c r="D1608">
        <v>32</v>
      </c>
      <c r="E1608">
        <v>20</v>
      </c>
    </row>
    <row r="1609" spans="1:5" x14ac:dyDescent="0.25">
      <c r="A1609">
        <v>52110103</v>
      </c>
      <c r="B1609" s="34" t="s">
        <v>445</v>
      </c>
      <c r="C1609" s="34" t="s">
        <v>2023</v>
      </c>
      <c r="D1609">
        <v>32</v>
      </c>
      <c r="E1609">
        <v>20</v>
      </c>
    </row>
    <row r="1610" spans="1:5" x14ac:dyDescent="0.25">
      <c r="A1610">
        <v>52110104</v>
      </c>
      <c r="B1610" s="34" t="s">
        <v>445</v>
      </c>
      <c r="C1610" s="34" t="s">
        <v>2024</v>
      </c>
      <c r="D1610">
        <v>32</v>
      </c>
      <c r="E1610">
        <v>20</v>
      </c>
    </row>
    <row r="1611" spans="1:5" x14ac:dyDescent="0.25">
      <c r="A1611">
        <v>52110105</v>
      </c>
      <c r="B1611" s="34" t="s">
        <v>445</v>
      </c>
      <c r="C1611" s="34" t="s">
        <v>2025</v>
      </c>
      <c r="D1611">
        <v>32</v>
      </c>
      <c r="E1611">
        <v>20</v>
      </c>
    </row>
    <row r="1612" spans="1:5" x14ac:dyDescent="0.25">
      <c r="A1612">
        <v>52110111</v>
      </c>
      <c r="B1612" s="34" t="s">
        <v>445</v>
      </c>
      <c r="C1612" s="34" t="s">
        <v>2026</v>
      </c>
      <c r="D1612">
        <v>32</v>
      </c>
      <c r="E1612">
        <v>20</v>
      </c>
    </row>
    <row r="1613" spans="1:5" x14ac:dyDescent="0.25">
      <c r="A1613">
        <v>52110112</v>
      </c>
      <c r="B1613" s="34" t="s">
        <v>445</v>
      </c>
      <c r="C1613" s="34" t="s">
        <v>2027</v>
      </c>
      <c r="D1613">
        <v>32</v>
      </c>
      <c r="E1613">
        <v>20</v>
      </c>
    </row>
    <row r="1614" spans="1:5" x14ac:dyDescent="0.25">
      <c r="A1614">
        <v>52110120</v>
      </c>
      <c r="B1614" s="34" t="s">
        <v>445</v>
      </c>
      <c r="C1614" s="34" t="s">
        <v>2028</v>
      </c>
      <c r="D1614">
        <v>32</v>
      </c>
      <c r="E1614">
        <v>20</v>
      </c>
    </row>
    <row r="1615" spans="1:5" x14ac:dyDescent="0.25">
      <c r="A1615">
        <v>52110130</v>
      </c>
      <c r="B1615" s="34" t="s">
        <v>445</v>
      </c>
      <c r="C1615" s="34" t="s">
        <v>2029</v>
      </c>
      <c r="D1615">
        <v>32</v>
      </c>
      <c r="E1615">
        <v>20</v>
      </c>
    </row>
    <row r="1616" spans="1:5" x14ac:dyDescent="0.25">
      <c r="A1616">
        <v>52110131</v>
      </c>
      <c r="B1616" s="34" t="s">
        <v>445</v>
      </c>
      <c r="C1616" s="34" t="s">
        <v>2030</v>
      </c>
      <c r="D1616">
        <v>32</v>
      </c>
      <c r="E1616">
        <v>20</v>
      </c>
    </row>
    <row r="1617" spans="1:5" x14ac:dyDescent="0.25">
      <c r="A1617">
        <v>52110140</v>
      </c>
      <c r="B1617" s="34" t="s">
        <v>445</v>
      </c>
      <c r="C1617" s="34" t="s">
        <v>2031</v>
      </c>
      <c r="D1617">
        <v>32</v>
      </c>
      <c r="E1617">
        <v>20</v>
      </c>
    </row>
    <row r="1618" spans="1:5" x14ac:dyDescent="0.25">
      <c r="A1618">
        <v>52110150</v>
      </c>
      <c r="B1618" s="34" t="s">
        <v>445</v>
      </c>
      <c r="C1618" s="34" t="s">
        <v>2032</v>
      </c>
      <c r="D1618">
        <v>32</v>
      </c>
      <c r="E1618">
        <v>20</v>
      </c>
    </row>
    <row r="1619" spans="1:5" x14ac:dyDescent="0.25">
      <c r="A1619">
        <v>52110160</v>
      </c>
      <c r="B1619" s="34" t="s">
        <v>445</v>
      </c>
      <c r="C1619" s="34" t="s">
        <v>2033</v>
      </c>
      <c r="D1619">
        <v>32</v>
      </c>
      <c r="E1619">
        <v>20</v>
      </c>
    </row>
    <row r="1620" spans="1:5" x14ac:dyDescent="0.25">
      <c r="A1620">
        <v>52110161</v>
      </c>
      <c r="B1620" s="34" t="s">
        <v>445</v>
      </c>
      <c r="C1620" s="34" t="s">
        <v>2034</v>
      </c>
      <c r="D1620">
        <v>32</v>
      </c>
      <c r="E1620">
        <v>20</v>
      </c>
    </row>
    <row r="1621" spans="1:5" x14ac:dyDescent="0.25">
      <c r="A1621">
        <v>52110162</v>
      </c>
      <c r="B1621" s="34" t="s">
        <v>445</v>
      </c>
      <c r="C1621" s="34" t="s">
        <v>2035</v>
      </c>
      <c r="D1621">
        <v>32</v>
      </c>
      <c r="E1621">
        <v>20</v>
      </c>
    </row>
    <row r="1622" spans="1:5" x14ac:dyDescent="0.25">
      <c r="A1622">
        <v>52110170</v>
      </c>
      <c r="B1622" s="34" t="s">
        <v>445</v>
      </c>
      <c r="C1622" s="34" t="s">
        <v>2036</v>
      </c>
      <c r="D1622">
        <v>32</v>
      </c>
      <c r="E1622">
        <v>20</v>
      </c>
    </row>
    <row r="1623" spans="1:5" x14ac:dyDescent="0.25">
      <c r="A1623">
        <v>52110171</v>
      </c>
      <c r="B1623" s="34" t="s">
        <v>445</v>
      </c>
      <c r="C1623" s="34" t="s">
        <v>2037</v>
      </c>
      <c r="D1623">
        <v>32</v>
      </c>
      <c r="E1623">
        <v>20</v>
      </c>
    </row>
    <row r="1624" spans="1:5" x14ac:dyDescent="0.25">
      <c r="A1624">
        <v>521102</v>
      </c>
      <c r="B1624" s="34" t="s">
        <v>440</v>
      </c>
      <c r="C1624" s="34" t="s">
        <v>2038</v>
      </c>
      <c r="D1624">
        <v>32</v>
      </c>
      <c r="E1624">
        <v>20</v>
      </c>
    </row>
    <row r="1625" spans="1:5" x14ac:dyDescent="0.25">
      <c r="A1625">
        <v>52110201</v>
      </c>
      <c r="B1625" s="34" t="s">
        <v>445</v>
      </c>
      <c r="C1625" s="34" t="s">
        <v>2039</v>
      </c>
      <c r="D1625">
        <v>32</v>
      </c>
      <c r="E1625">
        <v>20</v>
      </c>
    </row>
    <row r="1626" spans="1:5" x14ac:dyDescent="0.25">
      <c r="A1626">
        <v>52110210</v>
      </c>
      <c r="B1626" s="34" t="s">
        <v>445</v>
      </c>
      <c r="C1626" s="34" t="s">
        <v>2040</v>
      </c>
      <c r="D1626">
        <v>32</v>
      </c>
      <c r="E1626">
        <v>20</v>
      </c>
    </row>
    <row r="1627" spans="1:5" x14ac:dyDescent="0.25">
      <c r="A1627">
        <v>52110211</v>
      </c>
      <c r="B1627" s="34" t="s">
        <v>445</v>
      </c>
      <c r="C1627" s="34" t="s">
        <v>2041</v>
      </c>
      <c r="D1627">
        <v>32</v>
      </c>
      <c r="E1627">
        <v>20</v>
      </c>
    </row>
    <row r="1628" spans="1:5" x14ac:dyDescent="0.25">
      <c r="A1628">
        <v>52110220</v>
      </c>
      <c r="B1628" s="34" t="s">
        <v>445</v>
      </c>
      <c r="C1628" s="34" t="s">
        <v>2042</v>
      </c>
      <c r="D1628">
        <v>32</v>
      </c>
      <c r="E1628">
        <v>20</v>
      </c>
    </row>
    <row r="1629" spans="1:5" x14ac:dyDescent="0.25">
      <c r="A1629">
        <v>52110250</v>
      </c>
      <c r="B1629" s="34" t="s">
        <v>445</v>
      </c>
      <c r="C1629" s="34" t="s">
        <v>2043</v>
      </c>
      <c r="D1629">
        <v>32</v>
      </c>
      <c r="E1629">
        <v>20</v>
      </c>
    </row>
    <row r="1630" spans="1:5" x14ac:dyDescent="0.25">
      <c r="A1630">
        <v>52110251</v>
      </c>
      <c r="B1630" s="34" t="s">
        <v>445</v>
      </c>
      <c r="C1630" s="34" t="s">
        <v>2044</v>
      </c>
      <c r="D1630">
        <v>32</v>
      </c>
      <c r="E1630">
        <v>20</v>
      </c>
    </row>
    <row r="1631" spans="1:5" x14ac:dyDescent="0.25">
      <c r="A1631">
        <v>52110252</v>
      </c>
      <c r="B1631" s="34" t="s">
        <v>445</v>
      </c>
      <c r="C1631" s="34" t="s">
        <v>2045</v>
      </c>
      <c r="D1631">
        <v>32</v>
      </c>
      <c r="E1631">
        <v>20</v>
      </c>
    </row>
    <row r="1632" spans="1:5" x14ac:dyDescent="0.25">
      <c r="A1632">
        <v>521103</v>
      </c>
      <c r="B1632" s="34" t="s">
        <v>440</v>
      </c>
      <c r="C1632" s="34" t="s">
        <v>2046</v>
      </c>
      <c r="D1632">
        <v>32</v>
      </c>
      <c r="E1632">
        <v>20</v>
      </c>
    </row>
    <row r="1633" spans="1:5" x14ac:dyDescent="0.25">
      <c r="A1633">
        <v>52110301</v>
      </c>
      <c r="B1633" s="34" t="s">
        <v>445</v>
      </c>
      <c r="C1633" s="34" t="s">
        <v>2047</v>
      </c>
      <c r="D1633">
        <v>32</v>
      </c>
      <c r="E1633">
        <v>20</v>
      </c>
    </row>
    <row r="1634" spans="1:5" x14ac:dyDescent="0.25">
      <c r="A1634">
        <v>52110302</v>
      </c>
      <c r="B1634" s="34" t="s">
        <v>445</v>
      </c>
      <c r="C1634" s="34" t="s">
        <v>2048</v>
      </c>
      <c r="D1634">
        <v>32</v>
      </c>
      <c r="E1634">
        <v>20</v>
      </c>
    </row>
    <row r="1635" spans="1:5" x14ac:dyDescent="0.25">
      <c r="A1635">
        <v>52110304</v>
      </c>
      <c r="B1635" s="34" t="s">
        <v>445</v>
      </c>
      <c r="C1635" s="34" t="s">
        <v>2049</v>
      </c>
      <c r="D1635">
        <v>32</v>
      </c>
      <c r="E1635">
        <v>20</v>
      </c>
    </row>
    <row r="1636" spans="1:5" x14ac:dyDescent="0.25">
      <c r="A1636">
        <v>52110305</v>
      </c>
      <c r="B1636" s="34" t="s">
        <v>445</v>
      </c>
      <c r="C1636" s="34" t="s">
        <v>2050</v>
      </c>
      <c r="D1636">
        <v>32</v>
      </c>
      <c r="E1636">
        <v>20</v>
      </c>
    </row>
    <row r="1637" spans="1:5" x14ac:dyDescent="0.25">
      <c r="A1637">
        <v>52110306</v>
      </c>
      <c r="B1637" s="34" t="s">
        <v>445</v>
      </c>
      <c r="C1637" s="34" t="s">
        <v>2051</v>
      </c>
      <c r="D1637">
        <v>32</v>
      </c>
      <c r="E1637">
        <v>20</v>
      </c>
    </row>
    <row r="1638" spans="1:5" x14ac:dyDescent="0.25">
      <c r="A1638">
        <v>52110307</v>
      </c>
      <c r="B1638" s="34" t="s">
        <v>445</v>
      </c>
      <c r="C1638" s="34" t="s">
        <v>2052</v>
      </c>
      <c r="D1638">
        <v>32</v>
      </c>
      <c r="E1638">
        <v>20</v>
      </c>
    </row>
    <row r="1639" spans="1:5" x14ac:dyDescent="0.25">
      <c r="A1639">
        <v>52110308</v>
      </c>
      <c r="B1639" s="34" t="s">
        <v>445</v>
      </c>
      <c r="C1639" s="34" t="s">
        <v>2053</v>
      </c>
      <c r="D1639">
        <v>32</v>
      </c>
      <c r="E1639">
        <v>20</v>
      </c>
    </row>
    <row r="1640" spans="1:5" x14ac:dyDescent="0.25">
      <c r="A1640">
        <v>52110309</v>
      </c>
      <c r="B1640" s="34" t="s">
        <v>445</v>
      </c>
      <c r="C1640" s="34" t="s">
        <v>2054</v>
      </c>
      <c r="D1640">
        <v>32</v>
      </c>
      <c r="E1640">
        <v>20</v>
      </c>
    </row>
    <row r="1641" spans="1:5" x14ac:dyDescent="0.25">
      <c r="A1641">
        <v>52110310</v>
      </c>
      <c r="B1641" s="34" t="s">
        <v>445</v>
      </c>
      <c r="C1641" s="34" t="s">
        <v>2055</v>
      </c>
      <c r="D1641">
        <v>32</v>
      </c>
      <c r="E1641">
        <v>20</v>
      </c>
    </row>
    <row r="1642" spans="1:5" x14ac:dyDescent="0.25">
      <c r="A1642">
        <v>52110320</v>
      </c>
      <c r="B1642" s="34" t="s">
        <v>445</v>
      </c>
      <c r="C1642" s="34" t="s">
        <v>2056</v>
      </c>
      <c r="D1642">
        <v>32</v>
      </c>
      <c r="E1642">
        <v>20</v>
      </c>
    </row>
    <row r="1643" spans="1:5" x14ac:dyDescent="0.25">
      <c r="A1643">
        <v>52110350</v>
      </c>
      <c r="B1643" s="34" t="s">
        <v>445</v>
      </c>
      <c r="C1643" s="34" t="s">
        <v>2057</v>
      </c>
      <c r="D1643">
        <v>32</v>
      </c>
      <c r="E1643">
        <v>20</v>
      </c>
    </row>
    <row r="1644" spans="1:5" x14ac:dyDescent="0.25">
      <c r="A1644">
        <v>521104</v>
      </c>
      <c r="B1644" s="34" t="s">
        <v>440</v>
      </c>
      <c r="C1644" s="34" t="s">
        <v>2058</v>
      </c>
      <c r="D1644">
        <v>32</v>
      </c>
      <c r="E1644">
        <v>20</v>
      </c>
    </row>
    <row r="1645" spans="1:5" x14ac:dyDescent="0.25">
      <c r="A1645">
        <v>52110401</v>
      </c>
      <c r="B1645" s="34" t="s">
        <v>445</v>
      </c>
      <c r="C1645" s="34" t="s">
        <v>2059</v>
      </c>
      <c r="D1645">
        <v>32</v>
      </c>
      <c r="E1645">
        <v>20</v>
      </c>
    </row>
    <row r="1646" spans="1:5" x14ac:dyDescent="0.25">
      <c r="A1646">
        <v>52110402</v>
      </c>
      <c r="B1646" s="34" t="s">
        <v>445</v>
      </c>
      <c r="C1646" s="34" t="s">
        <v>2060</v>
      </c>
      <c r="D1646">
        <v>32</v>
      </c>
      <c r="E1646">
        <v>20</v>
      </c>
    </row>
    <row r="1647" spans="1:5" x14ac:dyDescent="0.25">
      <c r="A1647">
        <v>52110403</v>
      </c>
      <c r="B1647" s="34" t="s">
        <v>445</v>
      </c>
      <c r="C1647" s="34" t="s">
        <v>2061</v>
      </c>
      <c r="D1647">
        <v>32</v>
      </c>
      <c r="E1647">
        <v>20</v>
      </c>
    </row>
    <row r="1648" spans="1:5" x14ac:dyDescent="0.25">
      <c r="A1648">
        <v>52110404</v>
      </c>
      <c r="B1648" s="34" t="s">
        <v>445</v>
      </c>
      <c r="C1648" s="34" t="s">
        <v>2062</v>
      </c>
      <c r="D1648">
        <v>32</v>
      </c>
      <c r="E1648">
        <v>20</v>
      </c>
    </row>
    <row r="1649" spans="1:5" x14ac:dyDescent="0.25">
      <c r="A1649">
        <v>52110405</v>
      </c>
      <c r="B1649" s="34" t="s">
        <v>445</v>
      </c>
      <c r="C1649" s="34" t="s">
        <v>2063</v>
      </c>
      <c r="D1649">
        <v>32</v>
      </c>
      <c r="E1649">
        <v>20</v>
      </c>
    </row>
    <row r="1650" spans="1:5" x14ac:dyDescent="0.25">
      <c r="A1650">
        <v>52110409</v>
      </c>
      <c r="B1650" s="34" t="s">
        <v>445</v>
      </c>
      <c r="C1650" s="34" t="s">
        <v>2064</v>
      </c>
      <c r="D1650">
        <v>32</v>
      </c>
      <c r="E1650">
        <v>20</v>
      </c>
    </row>
    <row r="1651" spans="1:5" x14ac:dyDescent="0.25">
      <c r="A1651">
        <v>52110411</v>
      </c>
      <c r="B1651" s="34" t="s">
        <v>445</v>
      </c>
      <c r="C1651" s="34" t="s">
        <v>2065</v>
      </c>
      <c r="D1651">
        <v>32</v>
      </c>
      <c r="E1651">
        <v>20</v>
      </c>
    </row>
    <row r="1652" spans="1:5" x14ac:dyDescent="0.25">
      <c r="A1652">
        <v>52110412</v>
      </c>
      <c r="B1652" s="34" t="s">
        <v>445</v>
      </c>
      <c r="C1652" s="34" t="s">
        <v>2066</v>
      </c>
      <c r="D1652">
        <v>32</v>
      </c>
      <c r="E1652">
        <v>20</v>
      </c>
    </row>
    <row r="1653" spans="1:5" x14ac:dyDescent="0.25">
      <c r="A1653">
        <v>52110421</v>
      </c>
      <c r="B1653" s="34" t="s">
        <v>445</v>
      </c>
      <c r="C1653" s="34" t="s">
        <v>2067</v>
      </c>
      <c r="D1653">
        <v>32</v>
      </c>
      <c r="E1653">
        <v>20</v>
      </c>
    </row>
    <row r="1654" spans="1:5" x14ac:dyDescent="0.25">
      <c r="A1654">
        <v>52110422</v>
      </c>
      <c r="B1654" s="34" t="s">
        <v>445</v>
      </c>
      <c r="C1654" s="34" t="s">
        <v>2068</v>
      </c>
      <c r="D1654">
        <v>32</v>
      </c>
      <c r="E1654">
        <v>20</v>
      </c>
    </row>
    <row r="1655" spans="1:5" x14ac:dyDescent="0.25">
      <c r="A1655">
        <v>52110429</v>
      </c>
      <c r="B1655" s="34" t="s">
        <v>445</v>
      </c>
      <c r="C1655" s="34" t="s">
        <v>2069</v>
      </c>
      <c r="D1655">
        <v>32</v>
      </c>
      <c r="E1655">
        <v>20</v>
      </c>
    </row>
    <row r="1656" spans="1:5" x14ac:dyDescent="0.25">
      <c r="A1656">
        <v>52110431</v>
      </c>
      <c r="B1656" s="34" t="s">
        <v>445</v>
      </c>
      <c r="C1656" s="34" t="s">
        <v>2070</v>
      </c>
      <c r="D1656">
        <v>32</v>
      </c>
      <c r="E1656">
        <v>20</v>
      </c>
    </row>
    <row r="1657" spans="1:5" x14ac:dyDescent="0.25">
      <c r="A1657">
        <v>52110432</v>
      </c>
      <c r="B1657" s="34" t="s">
        <v>445</v>
      </c>
      <c r="C1657" s="34" t="s">
        <v>2071</v>
      </c>
      <c r="D1657">
        <v>32</v>
      </c>
      <c r="E1657">
        <v>20</v>
      </c>
    </row>
    <row r="1658" spans="1:5" x14ac:dyDescent="0.25">
      <c r="A1658">
        <v>521105</v>
      </c>
      <c r="B1658" s="34" t="s">
        <v>440</v>
      </c>
      <c r="C1658" s="34" t="s">
        <v>2072</v>
      </c>
      <c r="D1658">
        <v>32</v>
      </c>
      <c r="E1658">
        <v>20</v>
      </c>
    </row>
    <row r="1659" spans="1:5" x14ac:dyDescent="0.25">
      <c r="A1659">
        <v>52110501</v>
      </c>
      <c r="B1659" s="34" t="s">
        <v>445</v>
      </c>
      <c r="C1659" s="34" t="s">
        <v>2073</v>
      </c>
      <c r="D1659">
        <v>32</v>
      </c>
      <c r="E1659">
        <v>20</v>
      </c>
    </row>
    <row r="1660" spans="1:5" x14ac:dyDescent="0.25">
      <c r="A1660">
        <v>52110511</v>
      </c>
      <c r="B1660" s="34" t="s">
        <v>445</v>
      </c>
      <c r="C1660" s="34" t="s">
        <v>2074</v>
      </c>
      <c r="D1660">
        <v>32</v>
      </c>
      <c r="E1660">
        <v>20</v>
      </c>
    </row>
    <row r="1661" spans="1:5" x14ac:dyDescent="0.25">
      <c r="A1661">
        <v>52110512</v>
      </c>
      <c r="B1661" s="34" t="s">
        <v>445</v>
      </c>
      <c r="C1661" s="34" t="s">
        <v>2075</v>
      </c>
      <c r="D1661">
        <v>32</v>
      </c>
      <c r="E1661">
        <v>20</v>
      </c>
    </row>
    <row r="1662" spans="1:5" x14ac:dyDescent="0.25">
      <c r="A1662">
        <v>52110521</v>
      </c>
      <c r="B1662" s="34" t="s">
        <v>445</v>
      </c>
      <c r="C1662" s="34" t="s">
        <v>2076</v>
      </c>
      <c r="D1662">
        <v>32</v>
      </c>
      <c r="E1662">
        <v>20</v>
      </c>
    </row>
    <row r="1663" spans="1:5" x14ac:dyDescent="0.25">
      <c r="A1663">
        <v>521106</v>
      </c>
      <c r="B1663" s="34" t="s">
        <v>440</v>
      </c>
      <c r="C1663" s="34" t="s">
        <v>2077</v>
      </c>
      <c r="D1663">
        <v>32</v>
      </c>
      <c r="E1663">
        <v>20</v>
      </c>
    </row>
    <row r="1664" spans="1:5" x14ac:dyDescent="0.25">
      <c r="A1664">
        <v>52110601</v>
      </c>
      <c r="B1664" s="34" t="s">
        <v>445</v>
      </c>
      <c r="C1664" s="34" t="s">
        <v>2078</v>
      </c>
      <c r="D1664">
        <v>32</v>
      </c>
      <c r="E1664">
        <v>20</v>
      </c>
    </row>
    <row r="1665" spans="1:5" x14ac:dyDescent="0.25">
      <c r="A1665">
        <v>52110611</v>
      </c>
      <c r="B1665" s="34" t="s">
        <v>445</v>
      </c>
      <c r="C1665" s="34" t="s">
        <v>2079</v>
      </c>
      <c r="D1665">
        <v>32</v>
      </c>
      <c r="E1665">
        <v>20</v>
      </c>
    </row>
    <row r="1666" spans="1:5" x14ac:dyDescent="0.25">
      <c r="A1666">
        <v>521107</v>
      </c>
      <c r="B1666" s="34" t="s">
        <v>440</v>
      </c>
      <c r="C1666" s="34" t="s">
        <v>2080</v>
      </c>
      <c r="D1666">
        <v>32</v>
      </c>
      <c r="E1666">
        <v>20</v>
      </c>
    </row>
    <row r="1667" spans="1:5" x14ac:dyDescent="0.25">
      <c r="A1667">
        <v>52110701</v>
      </c>
      <c r="B1667" s="34" t="s">
        <v>445</v>
      </c>
      <c r="C1667" s="34" t="s">
        <v>2081</v>
      </c>
      <c r="D1667">
        <v>32</v>
      </c>
      <c r="E1667">
        <v>20</v>
      </c>
    </row>
    <row r="1668" spans="1:5" x14ac:dyDescent="0.25">
      <c r="A1668">
        <v>52110711</v>
      </c>
      <c r="B1668" s="34" t="s">
        <v>445</v>
      </c>
      <c r="C1668" s="34" t="s">
        <v>2082</v>
      </c>
      <c r="D1668">
        <v>32</v>
      </c>
      <c r="E1668">
        <v>20</v>
      </c>
    </row>
    <row r="1669" spans="1:5" x14ac:dyDescent="0.25">
      <c r="A1669">
        <v>52110721</v>
      </c>
      <c r="B1669" s="34" t="s">
        <v>445</v>
      </c>
      <c r="C1669" s="34" t="s">
        <v>2083</v>
      </c>
      <c r="D1669">
        <v>32</v>
      </c>
      <c r="E1669">
        <v>20</v>
      </c>
    </row>
    <row r="1670" spans="1:5" x14ac:dyDescent="0.25">
      <c r="A1670">
        <v>521108</v>
      </c>
      <c r="B1670" s="34" t="s">
        <v>440</v>
      </c>
      <c r="C1670" s="34" t="s">
        <v>2084</v>
      </c>
      <c r="D1670">
        <v>32</v>
      </c>
      <c r="E1670">
        <v>20</v>
      </c>
    </row>
    <row r="1671" spans="1:5" x14ac:dyDescent="0.25">
      <c r="A1671">
        <v>52110801</v>
      </c>
      <c r="B1671" s="34" t="s">
        <v>445</v>
      </c>
      <c r="C1671" s="34" t="s">
        <v>2085</v>
      </c>
      <c r="D1671">
        <v>32</v>
      </c>
      <c r="E1671">
        <v>20</v>
      </c>
    </row>
    <row r="1672" spans="1:5" x14ac:dyDescent="0.25">
      <c r="A1672">
        <v>52110811</v>
      </c>
      <c r="B1672" s="34" t="s">
        <v>445</v>
      </c>
      <c r="C1672" s="34" t="s">
        <v>2086</v>
      </c>
      <c r="D1672">
        <v>32</v>
      </c>
      <c r="E1672">
        <v>20</v>
      </c>
    </row>
    <row r="1673" spans="1:5" x14ac:dyDescent="0.25">
      <c r="A1673">
        <v>52110821</v>
      </c>
      <c r="B1673" s="34" t="s">
        <v>445</v>
      </c>
      <c r="C1673" s="34" t="s">
        <v>2087</v>
      </c>
      <c r="D1673">
        <v>32</v>
      </c>
      <c r="E1673">
        <v>20</v>
      </c>
    </row>
    <row r="1674" spans="1:5" x14ac:dyDescent="0.25">
      <c r="A1674">
        <v>52110831</v>
      </c>
      <c r="B1674" s="34" t="s">
        <v>445</v>
      </c>
      <c r="C1674" s="34" t="s">
        <v>2088</v>
      </c>
      <c r="D1674">
        <v>32</v>
      </c>
      <c r="E1674">
        <v>20</v>
      </c>
    </row>
    <row r="1675" spans="1:5" x14ac:dyDescent="0.25">
      <c r="A1675">
        <v>521190</v>
      </c>
      <c r="B1675" s="34" t="s">
        <v>440</v>
      </c>
      <c r="C1675" s="34" t="s">
        <v>2089</v>
      </c>
      <c r="D1675">
        <v>32</v>
      </c>
      <c r="E1675">
        <v>20</v>
      </c>
    </row>
    <row r="1676" spans="1:5" x14ac:dyDescent="0.25">
      <c r="A1676">
        <v>52119001</v>
      </c>
      <c r="B1676" s="34" t="s">
        <v>445</v>
      </c>
      <c r="C1676" s="34" t="s">
        <v>2090</v>
      </c>
      <c r="D1676">
        <v>32</v>
      </c>
      <c r="E1676">
        <v>20</v>
      </c>
    </row>
    <row r="1677" spans="1:5" x14ac:dyDescent="0.25">
      <c r="A1677">
        <v>5212</v>
      </c>
      <c r="B1677" s="34" t="s">
        <v>440</v>
      </c>
      <c r="C1677" s="34" t="s">
        <v>2091</v>
      </c>
      <c r="D1677">
        <v>32</v>
      </c>
      <c r="E1677">
        <v>20</v>
      </c>
    </row>
    <row r="1678" spans="1:5" x14ac:dyDescent="0.25">
      <c r="A1678">
        <v>521201</v>
      </c>
      <c r="B1678" s="34" t="s">
        <v>440</v>
      </c>
      <c r="C1678" s="34" t="s">
        <v>2092</v>
      </c>
      <c r="D1678">
        <v>32</v>
      </c>
      <c r="E1678">
        <v>20</v>
      </c>
    </row>
    <row r="1679" spans="1:5" x14ac:dyDescent="0.25">
      <c r="A1679">
        <v>52120101</v>
      </c>
      <c r="B1679" s="34" t="s">
        <v>445</v>
      </c>
      <c r="C1679" s="34" t="s">
        <v>2093</v>
      </c>
      <c r="D1679">
        <v>32</v>
      </c>
      <c r="E1679">
        <v>20</v>
      </c>
    </row>
    <row r="1680" spans="1:5" x14ac:dyDescent="0.25">
      <c r="A1680">
        <v>52120102</v>
      </c>
      <c r="B1680" s="34" t="s">
        <v>445</v>
      </c>
      <c r="C1680" s="34" t="s">
        <v>2094</v>
      </c>
      <c r="D1680">
        <v>32</v>
      </c>
      <c r="E1680">
        <v>20</v>
      </c>
    </row>
    <row r="1681" spans="1:5" x14ac:dyDescent="0.25">
      <c r="A1681">
        <v>52120103</v>
      </c>
      <c r="B1681" s="34" t="s">
        <v>445</v>
      </c>
      <c r="C1681" s="34" t="s">
        <v>2095</v>
      </c>
      <c r="D1681">
        <v>32</v>
      </c>
      <c r="E1681">
        <v>20</v>
      </c>
    </row>
    <row r="1682" spans="1:5" x14ac:dyDescent="0.25">
      <c r="A1682">
        <v>52120104</v>
      </c>
      <c r="B1682" s="34" t="s">
        <v>445</v>
      </c>
      <c r="C1682" s="34" t="s">
        <v>2096</v>
      </c>
      <c r="D1682">
        <v>32</v>
      </c>
      <c r="E1682">
        <v>20</v>
      </c>
    </row>
    <row r="1683" spans="1:5" x14ac:dyDescent="0.25">
      <c r="A1683">
        <v>52120105</v>
      </c>
      <c r="B1683" s="34" t="s">
        <v>445</v>
      </c>
      <c r="C1683" s="34" t="s">
        <v>2097</v>
      </c>
      <c r="D1683">
        <v>32</v>
      </c>
      <c r="E1683">
        <v>20</v>
      </c>
    </row>
    <row r="1684" spans="1:5" x14ac:dyDescent="0.25">
      <c r="A1684">
        <v>52120111</v>
      </c>
      <c r="B1684" s="34" t="s">
        <v>445</v>
      </c>
      <c r="C1684" s="34" t="s">
        <v>2098</v>
      </c>
      <c r="D1684">
        <v>32</v>
      </c>
      <c r="E1684">
        <v>20</v>
      </c>
    </row>
    <row r="1685" spans="1:5" x14ac:dyDescent="0.25">
      <c r="A1685">
        <v>52120112</v>
      </c>
      <c r="B1685" s="34" t="s">
        <v>445</v>
      </c>
      <c r="C1685" s="34" t="s">
        <v>2099</v>
      </c>
      <c r="D1685">
        <v>32</v>
      </c>
      <c r="E1685">
        <v>20</v>
      </c>
    </row>
    <row r="1686" spans="1:5" x14ac:dyDescent="0.25">
      <c r="A1686">
        <v>52120120</v>
      </c>
      <c r="B1686" s="34" t="s">
        <v>445</v>
      </c>
      <c r="C1686" s="34" t="s">
        <v>2100</v>
      </c>
      <c r="D1686">
        <v>32</v>
      </c>
      <c r="E1686">
        <v>20</v>
      </c>
    </row>
    <row r="1687" spans="1:5" x14ac:dyDescent="0.25">
      <c r="A1687">
        <v>52120131</v>
      </c>
      <c r="B1687" s="34" t="s">
        <v>445</v>
      </c>
      <c r="C1687" s="34" t="s">
        <v>2101</v>
      </c>
      <c r="D1687">
        <v>32</v>
      </c>
      <c r="E1687">
        <v>20</v>
      </c>
    </row>
    <row r="1688" spans="1:5" x14ac:dyDescent="0.25">
      <c r="A1688">
        <v>52120140</v>
      </c>
      <c r="B1688" s="34" t="s">
        <v>445</v>
      </c>
      <c r="C1688" s="34" t="s">
        <v>2102</v>
      </c>
      <c r="D1688">
        <v>32</v>
      </c>
      <c r="E1688">
        <v>20</v>
      </c>
    </row>
    <row r="1689" spans="1:5" x14ac:dyDescent="0.25">
      <c r="A1689">
        <v>52120150</v>
      </c>
      <c r="B1689" s="34" t="s">
        <v>445</v>
      </c>
      <c r="C1689" s="34" t="s">
        <v>2103</v>
      </c>
      <c r="D1689">
        <v>32</v>
      </c>
      <c r="E1689">
        <v>20</v>
      </c>
    </row>
    <row r="1690" spans="1:5" x14ac:dyDescent="0.25">
      <c r="A1690">
        <v>52120161</v>
      </c>
      <c r="B1690" s="34" t="s">
        <v>445</v>
      </c>
      <c r="C1690" s="34" t="s">
        <v>2104</v>
      </c>
      <c r="D1690">
        <v>32</v>
      </c>
      <c r="E1690">
        <v>20</v>
      </c>
    </row>
    <row r="1691" spans="1:5" x14ac:dyDescent="0.25">
      <c r="A1691">
        <v>52120162</v>
      </c>
      <c r="B1691" s="34" t="s">
        <v>445</v>
      </c>
      <c r="C1691" s="34" t="s">
        <v>2105</v>
      </c>
      <c r="D1691">
        <v>32</v>
      </c>
      <c r="E1691">
        <v>20</v>
      </c>
    </row>
    <row r="1692" spans="1:5" x14ac:dyDescent="0.25">
      <c r="A1692">
        <v>52120171</v>
      </c>
      <c r="B1692" s="34" t="s">
        <v>445</v>
      </c>
      <c r="C1692" s="34" t="s">
        <v>2106</v>
      </c>
      <c r="D1692">
        <v>32</v>
      </c>
      <c r="E1692">
        <v>20</v>
      </c>
    </row>
    <row r="1693" spans="1:5" x14ac:dyDescent="0.25">
      <c r="A1693">
        <v>521202</v>
      </c>
      <c r="B1693" s="34" t="s">
        <v>440</v>
      </c>
      <c r="C1693" s="34" t="s">
        <v>2107</v>
      </c>
      <c r="D1693">
        <v>32</v>
      </c>
      <c r="E1693">
        <v>20</v>
      </c>
    </row>
    <row r="1694" spans="1:5" x14ac:dyDescent="0.25">
      <c r="A1694">
        <v>52120201</v>
      </c>
      <c r="B1694" s="34" t="s">
        <v>445</v>
      </c>
      <c r="C1694" s="34" t="s">
        <v>2108</v>
      </c>
      <c r="D1694">
        <v>32</v>
      </c>
      <c r="E1694">
        <v>20</v>
      </c>
    </row>
    <row r="1695" spans="1:5" x14ac:dyDescent="0.25">
      <c r="A1695">
        <v>52120210</v>
      </c>
      <c r="B1695" s="34" t="s">
        <v>445</v>
      </c>
      <c r="C1695" s="34" t="s">
        <v>2109</v>
      </c>
      <c r="D1695">
        <v>32</v>
      </c>
      <c r="E1695">
        <v>20</v>
      </c>
    </row>
    <row r="1696" spans="1:5" x14ac:dyDescent="0.25">
      <c r="A1696">
        <v>52120211</v>
      </c>
      <c r="B1696" s="34" t="s">
        <v>445</v>
      </c>
      <c r="C1696" s="34" t="s">
        <v>2110</v>
      </c>
      <c r="D1696">
        <v>32</v>
      </c>
      <c r="E1696">
        <v>20</v>
      </c>
    </row>
    <row r="1697" spans="1:5" x14ac:dyDescent="0.25">
      <c r="A1697">
        <v>52120220</v>
      </c>
      <c r="B1697" s="34" t="s">
        <v>445</v>
      </c>
      <c r="C1697" s="34" t="s">
        <v>2111</v>
      </c>
      <c r="D1697">
        <v>32</v>
      </c>
      <c r="E1697">
        <v>20</v>
      </c>
    </row>
    <row r="1698" spans="1:5" x14ac:dyDescent="0.25">
      <c r="A1698">
        <v>52120250</v>
      </c>
      <c r="B1698" s="34" t="s">
        <v>445</v>
      </c>
      <c r="C1698" s="34" t="s">
        <v>2112</v>
      </c>
      <c r="D1698">
        <v>32</v>
      </c>
      <c r="E1698">
        <v>20</v>
      </c>
    </row>
    <row r="1699" spans="1:5" x14ac:dyDescent="0.25">
      <c r="A1699">
        <v>52120251</v>
      </c>
      <c r="B1699" s="34" t="s">
        <v>445</v>
      </c>
      <c r="C1699" s="34" t="s">
        <v>2113</v>
      </c>
      <c r="D1699">
        <v>32</v>
      </c>
      <c r="E1699">
        <v>20</v>
      </c>
    </row>
    <row r="1700" spans="1:5" x14ac:dyDescent="0.25">
      <c r="A1700">
        <v>52120252</v>
      </c>
      <c r="B1700" s="34" t="s">
        <v>445</v>
      </c>
      <c r="C1700" s="34" t="s">
        <v>2114</v>
      </c>
      <c r="D1700">
        <v>32</v>
      </c>
      <c r="E1700">
        <v>20</v>
      </c>
    </row>
    <row r="1701" spans="1:5" x14ac:dyDescent="0.25">
      <c r="A1701">
        <v>521203</v>
      </c>
      <c r="B1701" s="34" t="s">
        <v>440</v>
      </c>
      <c r="C1701" s="34" t="s">
        <v>2115</v>
      </c>
      <c r="D1701">
        <v>32</v>
      </c>
      <c r="E1701">
        <v>20</v>
      </c>
    </row>
    <row r="1702" spans="1:5" x14ac:dyDescent="0.25">
      <c r="A1702">
        <v>52120301</v>
      </c>
      <c r="B1702" s="34" t="s">
        <v>445</v>
      </c>
      <c r="C1702" s="34" t="s">
        <v>2116</v>
      </c>
      <c r="D1702">
        <v>32</v>
      </c>
      <c r="E1702">
        <v>20</v>
      </c>
    </row>
    <row r="1703" spans="1:5" x14ac:dyDescent="0.25">
      <c r="A1703">
        <v>52120302</v>
      </c>
      <c r="B1703" s="34" t="s">
        <v>445</v>
      </c>
      <c r="C1703" s="34" t="s">
        <v>2117</v>
      </c>
      <c r="D1703">
        <v>32</v>
      </c>
      <c r="E1703">
        <v>20</v>
      </c>
    </row>
    <row r="1704" spans="1:5" x14ac:dyDescent="0.25">
      <c r="A1704">
        <v>52120304</v>
      </c>
      <c r="B1704" s="34" t="s">
        <v>445</v>
      </c>
      <c r="C1704" s="34" t="s">
        <v>2118</v>
      </c>
      <c r="D1704">
        <v>32</v>
      </c>
      <c r="E1704">
        <v>20</v>
      </c>
    </row>
    <row r="1705" spans="1:5" x14ac:dyDescent="0.25">
      <c r="A1705">
        <v>52120305</v>
      </c>
      <c r="B1705" s="34" t="s">
        <v>445</v>
      </c>
      <c r="C1705" s="34" t="s">
        <v>2119</v>
      </c>
      <c r="D1705">
        <v>32</v>
      </c>
      <c r="E1705">
        <v>20</v>
      </c>
    </row>
    <row r="1706" spans="1:5" x14ac:dyDescent="0.25">
      <c r="A1706">
        <v>52120306</v>
      </c>
      <c r="B1706" s="34" t="s">
        <v>445</v>
      </c>
      <c r="C1706" s="34" t="s">
        <v>2120</v>
      </c>
      <c r="D1706">
        <v>32</v>
      </c>
      <c r="E1706">
        <v>20</v>
      </c>
    </row>
    <row r="1707" spans="1:5" x14ac:dyDescent="0.25">
      <c r="A1707">
        <v>52120307</v>
      </c>
      <c r="B1707" s="34" t="s">
        <v>445</v>
      </c>
      <c r="C1707" s="34" t="s">
        <v>2121</v>
      </c>
      <c r="D1707">
        <v>32</v>
      </c>
      <c r="E1707">
        <v>20</v>
      </c>
    </row>
    <row r="1708" spans="1:5" x14ac:dyDescent="0.25">
      <c r="A1708">
        <v>52120308</v>
      </c>
      <c r="B1708" s="34" t="s">
        <v>445</v>
      </c>
      <c r="C1708" s="34" t="s">
        <v>2122</v>
      </c>
      <c r="D1708">
        <v>32</v>
      </c>
      <c r="E1708">
        <v>20</v>
      </c>
    </row>
    <row r="1709" spans="1:5" x14ac:dyDescent="0.25">
      <c r="A1709">
        <v>52120309</v>
      </c>
      <c r="B1709" s="34" t="s">
        <v>445</v>
      </c>
      <c r="C1709" s="34" t="s">
        <v>2123</v>
      </c>
      <c r="D1709">
        <v>32</v>
      </c>
      <c r="E1709">
        <v>20</v>
      </c>
    </row>
    <row r="1710" spans="1:5" x14ac:dyDescent="0.25">
      <c r="A1710">
        <v>52120310</v>
      </c>
      <c r="B1710" s="34" t="s">
        <v>445</v>
      </c>
      <c r="C1710" s="34" t="s">
        <v>2124</v>
      </c>
      <c r="D1710">
        <v>32</v>
      </c>
      <c r="E1710">
        <v>20</v>
      </c>
    </row>
    <row r="1711" spans="1:5" x14ac:dyDescent="0.25">
      <c r="A1711">
        <v>52120320</v>
      </c>
      <c r="B1711" s="34" t="s">
        <v>445</v>
      </c>
      <c r="C1711" s="34" t="s">
        <v>2125</v>
      </c>
      <c r="D1711">
        <v>32</v>
      </c>
      <c r="E1711">
        <v>20</v>
      </c>
    </row>
    <row r="1712" spans="1:5" x14ac:dyDescent="0.25">
      <c r="A1712">
        <v>52120350</v>
      </c>
      <c r="B1712" s="34" t="s">
        <v>445</v>
      </c>
      <c r="C1712" s="34" t="s">
        <v>2126</v>
      </c>
      <c r="D1712">
        <v>32</v>
      </c>
      <c r="E1712">
        <v>20</v>
      </c>
    </row>
    <row r="1713" spans="1:5" x14ac:dyDescent="0.25">
      <c r="A1713">
        <v>521204</v>
      </c>
      <c r="B1713" s="34" t="s">
        <v>440</v>
      </c>
      <c r="C1713" s="34" t="s">
        <v>2127</v>
      </c>
      <c r="D1713">
        <v>32</v>
      </c>
      <c r="E1713">
        <v>20</v>
      </c>
    </row>
    <row r="1714" spans="1:5" x14ac:dyDescent="0.25">
      <c r="A1714">
        <v>52120401</v>
      </c>
      <c r="B1714" s="34" t="s">
        <v>445</v>
      </c>
      <c r="C1714" s="34" t="s">
        <v>2128</v>
      </c>
      <c r="D1714">
        <v>32</v>
      </c>
      <c r="E1714">
        <v>20</v>
      </c>
    </row>
    <row r="1715" spans="1:5" x14ac:dyDescent="0.25">
      <c r="A1715">
        <v>52120402</v>
      </c>
      <c r="B1715" s="34" t="s">
        <v>445</v>
      </c>
      <c r="C1715" s="34" t="s">
        <v>2129</v>
      </c>
      <c r="D1715">
        <v>32</v>
      </c>
      <c r="E1715">
        <v>20</v>
      </c>
    </row>
    <row r="1716" spans="1:5" x14ac:dyDescent="0.25">
      <c r="A1716">
        <v>52120403</v>
      </c>
      <c r="B1716" s="34" t="s">
        <v>445</v>
      </c>
      <c r="C1716" s="34" t="s">
        <v>2130</v>
      </c>
      <c r="D1716">
        <v>32</v>
      </c>
      <c r="E1716">
        <v>20</v>
      </c>
    </row>
    <row r="1717" spans="1:5" x14ac:dyDescent="0.25">
      <c r="A1717">
        <v>52120404</v>
      </c>
      <c r="B1717" s="34" t="s">
        <v>445</v>
      </c>
      <c r="C1717" s="34" t="s">
        <v>2131</v>
      </c>
      <c r="D1717">
        <v>32</v>
      </c>
      <c r="E1717">
        <v>20</v>
      </c>
    </row>
    <row r="1718" spans="1:5" x14ac:dyDescent="0.25">
      <c r="A1718">
        <v>52120405</v>
      </c>
      <c r="B1718" s="34" t="s">
        <v>445</v>
      </c>
      <c r="C1718" s="34" t="s">
        <v>2132</v>
      </c>
      <c r="D1718">
        <v>32</v>
      </c>
      <c r="E1718">
        <v>20</v>
      </c>
    </row>
    <row r="1719" spans="1:5" x14ac:dyDescent="0.25">
      <c r="A1719">
        <v>52120409</v>
      </c>
      <c r="B1719" s="34" t="s">
        <v>445</v>
      </c>
      <c r="C1719" s="34" t="s">
        <v>2133</v>
      </c>
      <c r="D1719">
        <v>32</v>
      </c>
      <c r="E1719">
        <v>20</v>
      </c>
    </row>
    <row r="1720" spans="1:5" x14ac:dyDescent="0.25">
      <c r="A1720">
        <v>52120411</v>
      </c>
      <c r="B1720" s="34" t="s">
        <v>445</v>
      </c>
      <c r="C1720" s="34" t="s">
        <v>2134</v>
      </c>
      <c r="D1720">
        <v>32</v>
      </c>
      <c r="E1720">
        <v>20</v>
      </c>
    </row>
    <row r="1721" spans="1:5" x14ac:dyDescent="0.25">
      <c r="A1721">
        <v>52120412</v>
      </c>
      <c r="B1721" s="34" t="s">
        <v>445</v>
      </c>
      <c r="C1721" s="34" t="s">
        <v>2135</v>
      </c>
      <c r="D1721">
        <v>32</v>
      </c>
      <c r="E1721">
        <v>20</v>
      </c>
    </row>
    <row r="1722" spans="1:5" x14ac:dyDescent="0.25">
      <c r="A1722">
        <v>52120421</v>
      </c>
      <c r="B1722" s="34" t="s">
        <v>445</v>
      </c>
      <c r="C1722" s="34" t="s">
        <v>2136</v>
      </c>
      <c r="D1722">
        <v>32</v>
      </c>
      <c r="E1722">
        <v>20</v>
      </c>
    </row>
    <row r="1723" spans="1:5" x14ac:dyDescent="0.25">
      <c r="A1723">
        <v>52120422</v>
      </c>
      <c r="B1723" s="34" t="s">
        <v>445</v>
      </c>
      <c r="C1723" s="34" t="s">
        <v>2137</v>
      </c>
      <c r="D1723">
        <v>32</v>
      </c>
      <c r="E1723">
        <v>20</v>
      </c>
    </row>
    <row r="1724" spans="1:5" x14ac:dyDescent="0.25">
      <c r="A1724">
        <v>52120429</v>
      </c>
      <c r="B1724" s="34" t="s">
        <v>445</v>
      </c>
      <c r="C1724" s="34" t="s">
        <v>2138</v>
      </c>
      <c r="D1724">
        <v>32</v>
      </c>
      <c r="E1724">
        <v>20</v>
      </c>
    </row>
    <row r="1725" spans="1:5" x14ac:dyDescent="0.25">
      <c r="A1725">
        <v>52120431</v>
      </c>
      <c r="B1725" s="34" t="s">
        <v>445</v>
      </c>
      <c r="C1725" s="34" t="s">
        <v>2139</v>
      </c>
      <c r="D1725">
        <v>32</v>
      </c>
      <c r="E1725">
        <v>20</v>
      </c>
    </row>
    <row r="1726" spans="1:5" x14ac:dyDescent="0.25">
      <c r="A1726">
        <v>52120432</v>
      </c>
      <c r="B1726" s="34" t="s">
        <v>445</v>
      </c>
      <c r="C1726" s="34" t="s">
        <v>2140</v>
      </c>
      <c r="D1726">
        <v>32</v>
      </c>
      <c r="E1726">
        <v>20</v>
      </c>
    </row>
    <row r="1727" spans="1:5" x14ac:dyDescent="0.25">
      <c r="A1727">
        <v>521205</v>
      </c>
      <c r="B1727" s="34" t="s">
        <v>440</v>
      </c>
      <c r="C1727" s="34" t="s">
        <v>2141</v>
      </c>
      <c r="D1727">
        <v>32</v>
      </c>
      <c r="E1727">
        <v>20</v>
      </c>
    </row>
    <row r="1728" spans="1:5" x14ac:dyDescent="0.25">
      <c r="A1728">
        <v>52120501</v>
      </c>
      <c r="B1728" s="34" t="s">
        <v>445</v>
      </c>
      <c r="C1728" s="34" t="s">
        <v>2142</v>
      </c>
      <c r="D1728">
        <v>32</v>
      </c>
      <c r="E1728">
        <v>20</v>
      </c>
    </row>
    <row r="1729" spans="1:5" x14ac:dyDescent="0.25">
      <c r="A1729">
        <v>52120511</v>
      </c>
      <c r="B1729" s="34" t="s">
        <v>445</v>
      </c>
      <c r="C1729" s="34" t="s">
        <v>2143</v>
      </c>
      <c r="D1729">
        <v>32</v>
      </c>
      <c r="E1729">
        <v>20</v>
      </c>
    </row>
    <row r="1730" spans="1:5" x14ac:dyDescent="0.25">
      <c r="A1730">
        <v>52120512</v>
      </c>
      <c r="B1730" s="34" t="s">
        <v>445</v>
      </c>
      <c r="C1730" s="34" t="s">
        <v>2144</v>
      </c>
      <c r="D1730">
        <v>32</v>
      </c>
      <c r="E1730">
        <v>20</v>
      </c>
    </row>
    <row r="1731" spans="1:5" x14ac:dyDescent="0.25">
      <c r="A1731">
        <v>52120521</v>
      </c>
      <c r="B1731" s="34" t="s">
        <v>445</v>
      </c>
      <c r="C1731" s="34" t="s">
        <v>2145</v>
      </c>
      <c r="D1731">
        <v>32</v>
      </c>
      <c r="E1731">
        <v>20</v>
      </c>
    </row>
    <row r="1732" spans="1:5" x14ac:dyDescent="0.25">
      <c r="A1732">
        <v>521206</v>
      </c>
      <c r="B1732" s="34" t="s">
        <v>440</v>
      </c>
      <c r="C1732" s="34" t="s">
        <v>2146</v>
      </c>
      <c r="D1732">
        <v>32</v>
      </c>
      <c r="E1732">
        <v>20</v>
      </c>
    </row>
    <row r="1733" spans="1:5" x14ac:dyDescent="0.25">
      <c r="A1733">
        <v>52120601</v>
      </c>
      <c r="B1733" s="34" t="s">
        <v>445</v>
      </c>
      <c r="C1733" s="34" t="s">
        <v>2147</v>
      </c>
      <c r="D1733">
        <v>32</v>
      </c>
      <c r="E1733">
        <v>20</v>
      </c>
    </row>
    <row r="1734" spans="1:5" x14ac:dyDescent="0.25">
      <c r="A1734">
        <v>52120611</v>
      </c>
      <c r="B1734" s="34" t="s">
        <v>445</v>
      </c>
      <c r="C1734" s="34" t="s">
        <v>2148</v>
      </c>
      <c r="D1734">
        <v>32</v>
      </c>
      <c r="E1734">
        <v>20</v>
      </c>
    </row>
    <row r="1735" spans="1:5" x14ac:dyDescent="0.25">
      <c r="A1735">
        <v>521207</v>
      </c>
      <c r="B1735" s="34" t="s">
        <v>440</v>
      </c>
      <c r="C1735" s="34" t="s">
        <v>2149</v>
      </c>
      <c r="D1735">
        <v>32</v>
      </c>
      <c r="E1735">
        <v>20</v>
      </c>
    </row>
    <row r="1736" spans="1:5" x14ac:dyDescent="0.25">
      <c r="A1736">
        <v>52120701</v>
      </c>
      <c r="B1736" s="34" t="s">
        <v>445</v>
      </c>
      <c r="C1736" s="34" t="s">
        <v>2150</v>
      </c>
      <c r="D1736">
        <v>32</v>
      </c>
      <c r="E1736">
        <v>20</v>
      </c>
    </row>
    <row r="1737" spans="1:5" x14ac:dyDescent="0.25">
      <c r="A1737">
        <v>52120711</v>
      </c>
      <c r="B1737" s="34" t="s">
        <v>445</v>
      </c>
      <c r="C1737" s="34" t="s">
        <v>2151</v>
      </c>
      <c r="D1737">
        <v>32</v>
      </c>
      <c r="E1737">
        <v>20</v>
      </c>
    </row>
    <row r="1738" spans="1:5" x14ac:dyDescent="0.25">
      <c r="A1738">
        <v>52120721</v>
      </c>
      <c r="B1738" s="34" t="s">
        <v>445</v>
      </c>
      <c r="C1738" s="34" t="s">
        <v>2152</v>
      </c>
      <c r="D1738">
        <v>32</v>
      </c>
      <c r="E1738">
        <v>20</v>
      </c>
    </row>
    <row r="1739" spans="1:5" x14ac:dyDescent="0.25">
      <c r="A1739">
        <v>521208</v>
      </c>
      <c r="B1739" s="34" t="s">
        <v>440</v>
      </c>
      <c r="C1739" s="34" t="s">
        <v>2153</v>
      </c>
      <c r="D1739">
        <v>32</v>
      </c>
      <c r="E1739">
        <v>20</v>
      </c>
    </row>
    <row r="1740" spans="1:5" x14ac:dyDescent="0.25">
      <c r="A1740">
        <v>52120801</v>
      </c>
      <c r="B1740" s="34" t="s">
        <v>445</v>
      </c>
      <c r="C1740" s="34" t="s">
        <v>2154</v>
      </c>
      <c r="D1740">
        <v>32</v>
      </c>
      <c r="E1740">
        <v>20</v>
      </c>
    </row>
    <row r="1741" spans="1:5" x14ac:dyDescent="0.25">
      <c r="A1741">
        <v>52120811</v>
      </c>
      <c r="B1741" s="34" t="s">
        <v>445</v>
      </c>
      <c r="C1741" s="34" t="s">
        <v>2155</v>
      </c>
      <c r="D1741">
        <v>32</v>
      </c>
      <c r="E1741">
        <v>20</v>
      </c>
    </row>
    <row r="1742" spans="1:5" x14ac:dyDescent="0.25">
      <c r="A1742">
        <v>52120821</v>
      </c>
      <c r="B1742" s="34" t="s">
        <v>445</v>
      </c>
      <c r="C1742" s="34" t="s">
        <v>2156</v>
      </c>
      <c r="D1742">
        <v>32</v>
      </c>
      <c r="E1742">
        <v>20</v>
      </c>
    </row>
    <row r="1743" spans="1:5" x14ac:dyDescent="0.25">
      <c r="A1743">
        <v>52120831</v>
      </c>
      <c r="B1743" s="34" t="s">
        <v>445</v>
      </c>
      <c r="C1743" s="34" t="s">
        <v>2157</v>
      </c>
      <c r="D1743">
        <v>32</v>
      </c>
      <c r="E1743">
        <v>20</v>
      </c>
    </row>
    <row r="1744" spans="1:5" x14ac:dyDescent="0.25">
      <c r="A1744">
        <v>521290</v>
      </c>
      <c r="B1744" s="34" t="s">
        <v>440</v>
      </c>
      <c r="C1744" s="34" t="s">
        <v>2158</v>
      </c>
      <c r="D1744">
        <v>32</v>
      </c>
      <c r="E1744">
        <v>20</v>
      </c>
    </row>
    <row r="1745" spans="1:5" x14ac:dyDescent="0.25">
      <c r="A1745">
        <v>52129001</v>
      </c>
      <c r="B1745" s="34" t="s">
        <v>445</v>
      </c>
      <c r="C1745" s="34" t="s">
        <v>2159</v>
      </c>
      <c r="D1745">
        <v>32</v>
      </c>
      <c r="E1745">
        <v>20</v>
      </c>
    </row>
    <row r="1746" spans="1:5" x14ac:dyDescent="0.25">
      <c r="A1746">
        <v>5213</v>
      </c>
      <c r="B1746" s="34" t="s">
        <v>440</v>
      </c>
      <c r="C1746" s="34" t="s">
        <v>2160</v>
      </c>
      <c r="D1746">
        <v>32</v>
      </c>
      <c r="E1746">
        <v>20</v>
      </c>
    </row>
    <row r="1747" spans="1:5" x14ac:dyDescent="0.25">
      <c r="A1747">
        <v>521301</v>
      </c>
      <c r="B1747" s="34" t="s">
        <v>440</v>
      </c>
      <c r="C1747" s="34" t="s">
        <v>2161</v>
      </c>
      <c r="D1747">
        <v>32</v>
      </c>
      <c r="E1747">
        <v>20</v>
      </c>
    </row>
    <row r="1748" spans="1:5" x14ac:dyDescent="0.25">
      <c r="A1748">
        <v>52130101</v>
      </c>
      <c r="B1748" s="34" t="s">
        <v>445</v>
      </c>
      <c r="C1748" s="34" t="s">
        <v>2162</v>
      </c>
      <c r="D1748">
        <v>32</v>
      </c>
      <c r="E1748">
        <v>20</v>
      </c>
    </row>
    <row r="1749" spans="1:5" x14ac:dyDescent="0.25">
      <c r="A1749">
        <v>52130102</v>
      </c>
      <c r="B1749" s="34" t="s">
        <v>445</v>
      </c>
      <c r="C1749" s="34" t="s">
        <v>2163</v>
      </c>
      <c r="D1749">
        <v>32</v>
      </c>
      <c r="E1749">
        <v>20</v>
      </c>
    </row>
    <row r="1750" spans="1:5" x14ac:dyDescent="0.25">
      <c r="A1750">
        <v>52130103</v>
      </c>
      <c r="B1750" s="34" t="s">
        <v>445</v>
      </c>
      <c r="C1750" s="34" t="s">
        <v>2164</v>
      </c>
      <c r="D1750">
        <v>32</v>
      </c>
      <c r="E1750">
        <v>20</v>
      </c>
    </row>
    <row r="1751" spans="1:5" x14ac:dyDescent="0.25">
      <c r="A1751">
        <v>52130104</v>
      </c>
      <c r="B1751" s="34" t="s">
        <v>445</v>
      </c>
      <c r="C1751" s="34" t="s">
        <v>2165</v>
      </c>
      <c r="D1751">
        <v>32</v>
      </c>
      <c r="E1751">
        <v>20</v>
      </c>
    </row>
    <row r="1752" spans="1:5" x14ac:dyDescent="0.25">
      <c r="A1752">
        <v>52130105</v>
      </c>
      <c r="B1752" s="34" t="s">
        <v>445</v>
      </c>
      <c r="C1752" s="34" t="s">
        <v>2166</v>
      </c>
      <c r="D1752">
        <v>32</v>
      </c>
      <c r="E1752">
        <v>20</v>
      </c>
    </row>
    <row r="1753" spans="1:5" x14ac:dyDescent="0.25">
      <c r="A1753">
        <v>52130111</v>
      </c>
      <c r="B1753" s="34" t="s">
        <v>445</v>
      </c>
      <c r="C1753" s="34" t="s">
        <v>2167</v>
      </c>
      <c r="D1753">
        <v>32</v>
      </c>
      <c r="E1753">
        <v>20</v>
      </c>
    </row>
    <row r="1754" spans="1:5" x14ac:dyDescent="0.25">
      <c r="A1754">
        <v>52130112</v>
      </c>
      <c r="B1754" s="34" t="s">
        <v>445</v>
      </c>
      <c r="C1754" s="34" t="s">
        <v>2168</v>
      </c>
      <c r="D1754">
        <v>32</v>
      </c>
      <c r="E1754">
        <v>20</v>
      </c>
    </row>
    <row r="1755" spans="1:5" x14ac:dyDescent="0.25">
      <c r="A1755">
        <v>52130120</v>
      </c>
      <c r="B1755" s="34" t="s">
        <v>445</v>
      </c>
      <c r="C1755" s="34" t="s">
        <v>2169</v>
      </c>
      <c r="D1755">
        <v>32</v>
      </c>
      <c r="E1755">
        <v>20</v>
      </c>
    </row>
    <row r="1756" spans="1:5" x14ac:dyDescent="0.25">
      <c r="A1756">
        <v>52130131</v>
      </c>
      <c r="B1756" s="34" t="s">
        <v>445</v>
      </c>
      <c r="C1756" s="34" t="s">
        <v>2170</v>
      </c>
      <c r="D1756">
        <v>32</v>
      </c>
      <c r="E1756">
        <v>20</v>
      </c>
    </row>
    <row r="1757" spans="1:5" x14ac:dyDescent="0.25">
      <c r="A1757">
        <v>52130140</v>
      </c>
      <c r="B1757" s="34" t="s">
        <v>445</v>
      </c>
      <c r="C1757" s="34" t="s">
        <v>2171</v>
      </c>
      <c r="D1757">
        <v>32</v>
      </c>
      <c r="E1757">
        <v>20</v>
      </c>
    </row>
    <row r="1758" spans="1:5" x14ac:dyDescent="0.25">
      <c r="A1758">
        <v>52130150</v>
      </c>
      <c r="B1758" s="34" t="s">
        <v>445</v>
      </c>
      <c r="C1758" s="34" t="s">
        <v>2172</v>
      </c>
      <c r="D1758">
        <v>32</v>
      </c>
      <c r="E1758">
        <v>20</v>
      </c>
    </row>
    <row r="1759" spans="1:5" x14ac:dyDescent="0.25">
      <c r="A1759">
        <v>52130161</v>
      </c>
      <c r="B1759" s="34" t="s">
        <v>445</v>
      </c>
      <c r="C1759" s="34" t="s">
        <v>2173</v>
      </c>
      <c r="D1759">
        <v>32</v>
      </c>
      <c r="E1759">
        <v>20</v>
      </c>
    </row>
    <row r="1760" spans="1:5" x14ac:dyDescent="0.25">
      <c r="A1760">
        <v>52130162</v>
      </c>
      <c r="B1760" s="34" t="s">
        <v>445</v>
      </c>
      <c r="C1760" s="34" t="s">
        <v>2174</v>
      </c>
      <c r="D1760">
        <v>32</v>
      </c>
      <c r="E1760">
        <v>20</v>
      </c>
    </row>
    <row r="1761" spans="1:5" x14ac:dyDescent="0.25">
      <c r="A1761">
        <v>52130171</v>
      </c>
      <c r="B1761" s="34" t="s">
        <v>445</v>
      </c>
      <c r="C1761" s="34" t="s">
        <v>2175</v>
      </c>
      <c r="D1761">
        <v>32</v>
      </c>
      <c r="E1761">
        <v>20</v>
      </c>
    </row>
    <row r="1762" spans="1:5" x14ac:dyDescent="0.25">
      <c r="A1762">
        <v>521302</v>
      </c>
      <c r="B1762" s="34" t="s">
        <v>440</v>
      </c>
      <c r="C1762" s="34" t="s">
        <v>2176</v>
      </c>
      <c r="D1762">
        <v>32</v>
      </c>
      <c r="E1762">
        <v>20</v>
      </c>
    </row>
    <row r="1763" spans="1:5" x14ac:dyDescent="0.25">
      <c r="A1763">
        <v>52130201</v>
      </c>
      <c r="B1763" s="34" t="s">
        <v>445</v>
      </c>
      <c r="C1763" s="34" t="s">
        <v>2177</v>
      </c>
      <c r="D1763">
        <v>32</v>
      </c>
      <c r="E1763">
        <v>20</v>
      </c>
    </row>
    <row r="1764" spans="1:5" x14ac:dyDescent="0.25">
      <c r="A1764">
        <v>52130210</v>
      </c>
      <c r="B1764" s="34" t="s">
        <v>445</v>
      </c>
      <c r="C1764" s="34" t="s">
        <v>2178</v>
      </c>
      <c r="D1764">
        <v>32</v>
      </c>
      <c r="E1764">
        <v>20</v>
      </c>
    </row>
    <row r="1765" spans="1:5" x14ac:dyDescent="0.25">
      <c r="A1765">
        <v>52130211</v>
      </c>
      <c r="B1765" s="34" t="s">
        <v>445</v>
      </c>
      <c r="C1765" s="34" t="s">
        <v>2179</v>
      </c>
      <c r="D1765">
        <v>32</v>
      </c>
      <c r="E1765">
        <v>20</v>
      </c>
    </row>
    <row r="1766" spans="1:5" x14ac:dyDescent="0.25">
      <c r="A1766">
        <v>52130220</v>
      </c>
      <c r="B1766" s="34" t="s">
        <v>445</v>
      </c>
      <c r="C1766" s="34" t="s">
        <v>2180</v>
      </c>
      <c r="D1766">
        <v>32</v>
      </c>
      <c r="E1766">
        <v>20</v>
      </c>
    </row>
    <row r="1767" spans="1:5" x14ac:dyDescent="0.25">
      <c r="A1767">
        <v>52130250</v>
      </c>
      <c r="B1767" s="34" t="s">
        <v>445</v>
      </c>
      <c r="C1767" s="34" t="s">
        <v>2181</v>
      </c>
      <c r="D1767">
        <v>32</v>
      </c>
      <c r="E1767">
        <v>20</v>
      </c>
    </row>
    <row r="1768" spans="1:5" x14ac:dyDescent="0.25">
      <c r="A1768">
        <v>52130251</v>
      </c>
      <c r="B1768" s="34" t="s">
        <v>445</v>
      </c>
      <c r="C1768" s="34" t="s">
        <v>2182</v>
      </c>
      <c r="D1768">
        <v>32</v>
      </c>
      <c r="E1768">
        <v>20</v>
      </c>
    </row>
    <row r="1769" spans="1:5" x14ac:dyDescent="0.25">
      <c r="A1769">
        <v>52130252</v>
      </c>
      <c r="B1769" s="34" t="s">
        <v>445</v>
      </c>
      <c r="C1769" s="34" t="s">
        <v>2183</v>
      </c>
      <c r="D1769">
        <v>32</v>
      </c>
      <c r="E1769">
        <v>20</v>
      </c>
    </row>
    <row r="1770" spans="1:5" x14ac:dyDescent="0.25">
      <c r="A1770">
        <v>521303</v>
      </c>
      <c r="B1770" s="34" t="s">
        <v>440</v>
      </c>
      <c r="C1770" s="34" t="s">
        <v>2184</v>
      </c>
      <c r="D1770">
        <v>32</v>
      </c>
      <c r="E1770">
        <v>20</v>
      </c>
    </row>
    <row r="1771" spans="1:5" x14ac:dyDescent="0.25">
      <c r="A1771">
        <v>52130301</v>
      </c>
      <c r="B1771" s="34" t="s">
        <v>445</v>
      </c>
      <c r="C1771" s="34" t="s">
        <v>2185</v>
      </c>
      <c r="D1771">
        <v>32</v>
      </c>
      <c r="E1771">
        <v>20</v>
      </c>
    </row>
    <row r="1772" spans="1:5" x14ac:dyDescent="0.25">
      <c r="A1772">
        <v>52130302</v>
      </c>
      <c r="B1772" s="34" t="s">
        <v>445</v>
      </c>
      <c r="C1772" s="34" t="s">
        <v>2186</v>
      </c>
      <c r="D1772">
        <v>32</v>
      </c>
      <c r="E1772">
        <v>20</v>
      </c>
    </row>
    <row r="1773" spans="1:5" x14ac:dyDescent="0.25">
      <c r="A1773">
        <v>52130304</v>
      </c>
      <c r="B1773" s="34" t="s">
        <v>445</v>
      </c>
      <c r="C1773" s="34" t="s">
        <v>2187</v>
      </c>
      <c r="D1773">
        <v>32</v>
      </c>
      <c r="E1773">
        <v>20</v>
      </c>
    </row>
    <row r="1774" spans="1:5" x14ac:dyDescent="0.25">
      <c r="A1774">
        <v>52130305</v>
      </c>
      <c r="B1774" s="34" t="s">
        <v>445</v>
      </c>
      <c r="C1774" s="34" t="s">
        <v>2188</v>
      </c>
      <c r="D1774">
        <v>32</v>
      </c>
      <c r="E1774">
        <v>20</v>
      </c>
    </row>
    <row r="1775" spans="1:5" x14ac:dyDescent="0.25">
      <c r="A1775">
        <v>52130306</v>
      </c>
      <c r="B1775" s="34" t="s">
        <v>445</v>
      </c>
      <c r="C1775" s="34" t="s">
        <v>2189</v>
      </c>
      <c r="D1775">
        <v>32</v>
      </c>
      <c r="E1775">
        <v>20</v>
      </c>
    </row>
    <row r="1776" spans="1:5" x14ac:dyDescent="0.25">
      <c r="A1776">
        <v>52130307</v>
      </c>
      <c r="B1776" s="34" t="s">
        <v>445</v>
      </c>
      <c r="C1776" s="34" t="s">
        <v>2190</v>
      </c>
      <c r="D1776">
        <v>32</v>
      </c>
      <c r="E1776">
        <v>20</v>
      </c>
    </row>
    <row r="1777" spans="1:5" x14ac:dyDescent="0.25">
      <c r="A1777">
        <v>52130308</v>
      </c>
      <c r="B1777" s="34" t="s">
        <v>445</v>
      </c>
      <c r="C1777" s="34" t="s">
        <v>2191</v>
      </c>
      <c r="D1777">
        <v>32</v>
      </c>
      <c r="E1777">
        <v>20</v>
      </c>
    </row>
    <row r="1778" spans="1:5" x14ac:dyDescent="0.25">
      <c r="A1778">
        <v>52130309</v>
      </c>
      <c r="B1778" s="34" t="s">
        <v>445</v>
      </c>
      <c r="C1778" s="34" t="s">
        <v>2192</v>
      </c>
      <c r="D1778">
        <v>32</v>
      </c>
      <c r="E1778">
        <v>20</v>
      </c>
    </row>
    <row r="1779" spans="1:5" x14ac:dyDescent="0.25">
      <c r="A1779">
        <v>52130310</v>
      </c>
      <c r="B1779" s="34" t="s">
        <v>445</v>
      </c>
      <c r="C1779" s="34" t="s">
        <v>2193</v>
      </c>
      <c r="D1779">
        <v>32</v>
      </c>
      <c r="E1779">
        <v>20</v>
      </c>
    </row>
    <row r="1780" spans="1:5" x14ac:dyDescent="0.25">
      <c r="A1780">
        <v>52130320</v>
      </c>
      <c r="B1780" s="34" t="s">
        <v>445</v>
      </c>
      <c r="C1780" s="34" t="s">
        <v>2194</v>
      </c>
      <c r="D1780">
        <v>32</v>
      </c>
      <c r="E1780">
        <v>20</v>
      </c>
    </row>
    <row r="1781" spans="1:5" x14ac:dyDescent="0.25">
      <c r="A1781">
        <v>52130350</v>
      </c>
      <c r="B1781" s="34" t="s">
        <v>445</v>
      </c>
      <c r="C1781" s="34" t="s">
        <v>2195</v>
      </c>
      <c r="D1781">
        <v>32</v>
      </c>
      <c r="E1781">
        <v>20</v>
      </c>
    </row>
    <row r="1782" spans="1:5" x14ac:dyDescent="0.25">
      <c r="A1782">
        <v>521304</v>
      </c>
      <c r="B1782" s="34" t="s">
        <v>440</v>
      </c>
      <c r="C1782" s="34" t="s">
        <v>2196</v>
      </c>
      <c r="D1782">
        <v>32</v>
      </c>
      <c r="E1782">
        <v>20</v>
      </c>
    </row>
    <row r="1783" spans="1:5" x14ac:dyDescent="0.25">
      <c r="A1783">
        <v>52130401</v>
      </c>
      <c r="B1783" s="34" t="s">
        <v>445</v>
      </c>
      <c r="C1783" s="34" t="s">
        <v>2197</v>
      </c>
      <c r="D1783">
        <v>32</v>
      </c>
      <c r="E1783">
        <v>20</v>
      </c>
    </row>
    <row r="1784" spans="1:5" x14ac:dyDescent="0.25">
      <c r="A1784">
        <v>52130402</v>
      </c>
      <c r="B1784" s="34" t="s">
        <v>445</v>
      </c>
      <c r="C1784" s="34" t="s">
        <v>2198</v>
      </c>
      <c r="D1784">
        <v>32</v>
      </c>
      <c r="E1784">
        <v>20</v>
      </c>
    </row>
    <row r="1785" spans="1:5" x14ac:dyDescent="0.25">
      <c r="A1785">
        <v>52130403</v>
      </c>
      <c r="B1785" s="34" t="s">
        <v>445</v>
      </c>
      <c r="C1785" s="34" t="s">
        <v>2199</v>
      </c>
      <c r="D1785">
        <v>32</v>
      </c>
      <c r="E1785">
        <v>20</v>
      </c>
    </row>
    <row r="1786" spans="1:5" x14ac:dyDescent="0.25">
      <c r="A1786">
        <v>52130404</v>
      </c>
      <c r="B1786" s="34" t="s">
        <v>445</v>
      </c>
      <c r="C1786" s="34" t="s">
        <v>2200</v>
      </c>
      <c r="D1786">
        <v>32</v>
      </c>
      <c r="E1786">
        <v>20</v>
      </c>
    </row>
    <row r="1787" spans="1:5" x14ac:dyDescent="0.25">
      <c r="A1787">
        <v>52130405</v>
      </c>
      <c r="B1787" s="34" t="s">
        <v>445</v>
      </c>
      <c r="C1787" s="34" t="s">
        <v>2201</v>
      </c>
      <c r="D1787">
        <v>32</v>
      </c>
      <c r="E1787">
        <v>20</v>
      </c>
    </row>
    <row r="1788" spans="1:5" x14ac:dyDescent="0.25">
      <c r="A1788">
        <v>52130409</v>
      </c>
      <c r="B1788" s="34" t="s">
        <v>445</v>
      </c>
      <c r="C1788" s="34" t="s">
        <v>2202</v>
      </c>
      <c r="D1788">
        <v>32</v>
      </c>
      <c r="E1788">
        <v>20</v>
      </c>
    </row>
    <row r="1789" spans="1:5" x14ac:dyDescent="0.25">
      <c r="A1789">
        <v>52130411</v>
      </c>
      <c r="B1789" s="34" t="s">
        <v>445</v>
      </c>
      <c r="C1789" s="34" t="s">
        <v>2203</v>
      </c>
      <c r="D1789">
        <v>32</v>
      </c>
      <c r="E1789">
        <v>20</v>
      </c>
    </row>
    <row r="1790" spans="1:5" x14ac:dyDescent="0.25">
      <c r="A1790">
        <v>52130412</v>
      </c>
      <c r="B1790" s="34" t="s">
        <v>445</v>
      </c>
      <c r="C1790" s="34" t="s">
        <v>2204</v>
      </c>
      <c r="D1790">
        <v>32</v>
      </c>
      <c r="E1790">
        <v>20</v>
      </c>
    </row>
    <row r="1791" spans="1:5" x14ac:dyDescent="0.25">
      <c r="A1791">
        <v>52130421</v>
      </c>
      <c r="B1791" s="34" t="s">
        <v>445</v>
      </c>
      <c r="C1791" s="34" t="s">
        <v>2205</v>
      </c>
      <c r="D1791">
        <v>32</v>
      </c>
      <c r="E1791">
        <v>20</v>
      </c>
    </row>
    <row r="1792" spans="1:5" x14ac:dyDescent="0.25">
      <c r="A1792">
        <v>52130422</v>
      </c>
      <c r="B1792" s="34" t="s">
        <v>445</v>
      </c>
      <c r="C1792" s="34" t="s">
        <v>2206</v>
      </c>
      <c r="D1792">
        <v>32</v>
      </c>
      <c r="E1792">
        <v>20</v>
      </c>
    </row>
    <row r="1793" spans="1:5" x14ac:dyDescent="0.25">
      <c r="A1793">
        <v>52130429</v>
      </c>
      <c r="B1793" s="34" t="s">
        <v>445</v>
      </c>
      <c r="C1793" s="34" t="s">
        <v>2207</v>
      </c>
      <c r="D1793">
        <v>32</v>
      </c>
      <c r="E1793">
        <v>20</v>
      </c>
    </row>
    <row r="1794" spans="1:5" x14ac:dyDescent="0.25">
      <c r="A1794">
        <v>52130431</v>
      </c>
      <c r="B1794" s="34" t="s">
        <v>445</v>
      </c>
      <c r="C1794" s="34" t="s">
        <v>2208</v>
      </c>
      <c r="D1794">
        <v>32</v>
      </c>
      <c r="E1794">
        <v>20</v>
      </c>
    </row>
    <row r="1795" spans="1:5" x14ac:dyDescent="0.25">
      <c r="A1795">
        <v>52130432</v>
      </c>
      <c r="B1795" s="34" t="s">
        <v>445</v>
      </c>
      <c r="C1795" s="34" t="s">
        <v>2209</v>
      </c>
      <c r="D1795">
        <v>32</v>
      </c>
      <c r="E1795">
        <v>20</v>
      </c>
    </row>
    <row r="1796" spans="1:5" x14ac:dyDescent="0.25">
      <c r="A1796">
        <v>521305</v>
      </c>
      <c r="B1796" s="34" t="s">
        <v>440</v>
      </c>
      <c r="C1796" s="34" t="s">
        <v>2210</v>
      </c>
      <c r="D1796">
        <v>32</v>
      </c>
      <c r="E1796">
        <v>20</v>
      </c>
    </row>
    <row r="1797" spans="1:5" x14ac:dyDescent="0.25">
      <c r="A1797">
        <v>52130501</v>
      </c>
      <c r="B1797" s="34" t="s">
        <v>445</v>
      </c>
      <c r="C1797" s="34" t="s">
        <v>2211</v>
      </c>
      <c r="D1797">
        <v>32</v>
      </c>
      <c r="E1797">
        <v>20</v>
      </c>
    </row>
    <row r="1798" spans="1:5" x14ac:dyDescent="0.25">
      <c r="A1798">
        <v>52130511</v>
      </c>
      <c r="B1798" s="34" t="s">
        <v>445</v>
      </c>
      <c r="C1798" s="34" t="s">
        <v>2212</v>
      </c>
      <c r="D1798">
        <v>32</v>
      </c>
      <c r="E1798">
        <v>20</v>
      </c>
    </row>
    <row r="1799" spans="1:5" x14ac:dyDescent="0.25">
      <c r="A1799">
        <v>52130512</v>
      </c>
      <c r="B1799" s="34" t="s">
        <v>445</v>
      </c>
      <c r="C1799" s="34" t="s">
        <v>2213</v>
      </c>
      <c r="D1799">
        <v>32</v>
      </c>
      <c r="E1799">
        <v>20</v>
      </c>
    </row>
    <row r="1800" spans="1:5" x14ac:dyDescent="0.25">
      <c r="A1800">
        <v>52130521</v>
      </c>
      <c r="B1800" s="34" t="s">
        <v>445</v>
      </c>
      <c r="C1800" s="34" t="s">
        <v>2214</v>
      </c>
      <c r="D1800">
        <v>32</v>
      </c>
      <c r="E1800">
        <v>20</v>
      </c>
    </row>
    <row r="1801" spans="1:5" x14ac:dyDescent="0.25">
      <c r="A1801">
        <v>521306</v>
      </c>
      <c r="B1801" s="34" t="s">
        <v>440</v>
      </c>
      <c r="C1801" s="34" t="s">
        <v>2215</v>
      </c>
      <c r="D1801">
        <v>32</v>
      </c>
      <c r="E1801">
        <v>20</v>
      </c>
    </row>
    <row r="1802" spans="1:5" x14ac:dyDescent="0.25">
      <c r="A1802">
        <v>52130601</v>
      </c>
      <c r="B1802" s="34" t="s">
        <v>445</v>
      </c>
      <c r="C1802" s="34" t="s">
        <v>2216</v>
      </c>
      <c r="D1802">
        <v>32</v>
      </c>
      <c r="E1802">
        <v>20</v>
      </c>
    </row>
    <row r="1803" spans="1:5" x14ac:dyDescent="0.25">
      <c r="A1803">
        <v>52130611</v>
      </c>
      <c r="B1803" s="34" t="s">
        <v>445</v>
      </c>
      <c r="C1803" s="34" t="s">
        <v>2217</v>
      </c>
      <c r="D1803">
        <v>32</v>
      </c>
      <c r="E1803">
        <v>20</v>
      </c>
    </row>
    <row r="1804" spans="1:5" x14ac:dyDescent="0.25">
      <c r="A1804">
        <v>521307</v>
      </c>
      <c r="B1804" s="34" t="s">
        <v>440</v>
      </c>
      <c r="C1804" s="34" t="s">
        <v>2218</v>
      </c>
      <c r="D1804">
        <v>32</v>
      </c>
      <c r="E1804">
        <v>20</v>
      </c>
    </row>
    <row r="1805" spans="1:5" x14ac:dyDescent="0.25">
      <c r="A1805">
        <v>52130701</v>
      </c>
      <c r="B1805" s="34" t="s">
        <v>445</v>
      </c>
      <c r="C1805" s="34" t="s">
        <v>2219</v>
      </c>
      <c r="D1805">
        <v>32</v>
      </c>
      <c r="E1805">
        <v>20</v>
      </c>
    </row>
    <row r="1806" spans="1:5" x14ac:dyDescent="0.25">
      <c r="A1806">
        <v>52130711</v>
      </c>
      <c r="B1806" s="34" t="s">
        <v>445</v>
      </c>
      <c r="C1806" s="34" t="s">
        <v>2220</v>
      </c>
      <c r="D1806">
        <v>32</v>
      </c>
      <c r="E1806">
        <v>20</v>
      </c>
    </row>
    <row r="1807" spans="1:5" x14ac:dyDescent="0.25">
      <c r="A1807">
        <v>52130721</v>
      </c>
      <c r="B1807" s="34" t="s">
        <v>445</v>
      </c>
      <c r="C1807" s="34" t="s">
        <v>2221</v>
      </c>
      <c r="D1807">
        <v>32</v>
      </c>
      <c r="E1807">
        <v>20</v>
      </c>
    </row>
    <row r="1808" spans="1:5" x14ac:dyDescent="0.25">
      <c r="A1808">
        <v>521308</v>
      </c>
      <c r="B1808" s="34" t="s">
        <v>440</v>
      </c>
      <c r="C1808" s="34" t="s">
        <v>2222</v>
      </c>
      <c r="D1808">
        <v>32</v>
      </c>
      <c r="E1808">
        <v>20</v>
      </c>
    </row>
    <row r="1809" spans="1:5" x14ac:dyDescent="0.25">
      <c r="A1809">
        <v>52130801</v>
      </c>
      <c r="B1809" s="34" t="s">
        <v>445</v>
      </c>
      <c r="C1809" s="34" t="s">
        <v>2223</v>
      </c>
      <c r="D1809">
        <v>32</v>
      </c>
      <c r="E1809">
        <v>20</v>
      </c>
    </row>
    <row r="1810" spans="1:5" x14ac:dyDescent="0.25">
      <c r="A1810">
        <v>52130811</v>
      </c>
      <c r="B1810" s="34" t="s">
        <v>445</v>
      </c>
      <c r="C1810" s="34" t="s">
        <v>2224</v>
      </c>
      <c r="D1810">
        <v>32</v>
      </c>
      <c r="E1810">
        <v>20</v>
      </c>
    </row>
    <row r="1811" spans="1:5" x14ac:dyDescent="0.25">
      <c r="A1811">
        <v>52130821</v>
      </c>
      <c r="B1811" s="34" t="s">
        <v>445</v>
      </c>
      <c r="C1811" s="34" t="s">
        <v>2225</v>
      </c>
      <c r="D1811">
        <v>32</v>
      </c>
      <c r="E1811">
        <v>20</v>
      </c>
    </row>
    <row r="1812" spans="1:5" x14ac:dyDescent="0.25">
      <c r="A1812">
        <v>52130831</v>
      </c>
      <c r="B1812" s="34" t="s">
        <v>445</v>
      </c>
      <c r="C1812" s="34" t="s">
        <v>2226</v>
      </c>
      <c r="D1812">
        <v>32</v>
      </c>
      <c r="E1812">
        <v>20</v>
      </c>
    </row>
    <row r="1813" spans="1:5" x14ac:dyDescent="0.25">
      <c r="A1813">
        <v>521390</v>
      </c>
      <c r="B1813" s="34" t="s">
        <v>440</v>
      </c>
      <c r="C1813" s="34" t="s">
        <v>2227</v>
      </c>
      <c r="D1813">
        <v>32</v>
      </c>
      <c r="E1813">
        <v>20</v>
      </c>
    </row>
    <row r="1814" spans="1:5" x14ac:dyDescent="0.25">
      <c r="A1814">
        <v>52139001</v>
      </c>
      <c r="B1814" s="34" t="s">
        <v>445</v>
      </c>
      <c r="C1814" s="34" t="s">
        <v>2228</v>
      </c>
      <c r="D1814">
        <v>32</v>
      </c>
      <c r="E1814">
        <v>20</v>
      </c>
    </row>
    <row r="1815" spans="1:5" x14ac:dyDescent="0.25">
      <c r="A1815">
        <v>53</v>
      </c>
      <c r="B1815" s="34" t="s">
        <v>440</v>
      </c>
      <c r="C1815" s="34" t="s">
        <v>2229</v>
      </c>
      <c r="E1815">
        <v>20</v>
      </c>
    </row>
    <row r="1816" spans="1:5" x14ac:dyDescent="0.25">
      <c r="A1816">
        <v>5301</v>
      </c>
      <c r="B1816" s="34" t="s">
        <v>440</v>
      </c>
      <c r="C1816" s="34" t="s">
        <v>2230</v>
      </c>
      <c r="E1816">
        <v>20</v>
      </c>
    </row>
    <row r="1817" spans="1:5" x14ac:dyDescent="0.25">
      <c r="A1817">
        <v>530101</v>
      </c>
      <c r="B1817" s="34" t="s">
        <v>445</v>
      </c>
      <c r="C1817" s="34" t="s">
        <v>2231</v>
      </c>
      <c r="E1817">
        <v>20</v>
      </c>
    </row>
    <row r="1818" spans="1:5" x14ac:dyDescent="0.25">
      <c r="A1818">
        <v>5302</v>
      </c>
      <c r="B1818" s="34" t="s">
        <v>440</v>
      </c>
      <c r="C1818" s="34" t="s">
        <v>2232</v>
      </c>
      <c r="E1818">
        <v>20</v>
      </c>
    </row>
    <row r="1819" spans="1:5" x14ac:dyDescent="0.25">
      <c r="A1819">
        <v>530201</v>
      </c>
      <c r="B1819" s="34" t="s">
        <v>445</v>
      </c>
      <c r="C1819" s="34" t="s">
        <v>2233</v>
      </c>
      <c r="E1819">
        <v>20</v>
      </c>
    </row>
    <row r="1820" spans="1:5" x14ac:dyDescent="0.25">
      <c r="A1820">
        <v>530202</v>
      </c>
      <c r="B1820" s="34" t="s">
        <v>445</v>
      </c>
      <c r="C1820" s="34" t="s">
        <v>2234</v>
      </c>
      <c r="E1820">
        <v>20</v>
      </c>
    </row>
    <row r="1821" spans="1:5" x14ac:dyDescent="0.25">
      <c r="A1821">
        <v>530203</v>
      </c>
      <c r="B1821" s="34" t="s">
        <v>445</v>
      </c>
      <c r="C1821" s="34" t="s">
        <v>2235</v>
      </c>
      <c r="E1821">
        <v>20</v>
      </c>
    </row>
    <row r="1822" spans="1:5" x14ac:dyDescent="0.25">
      <c r="A1822">
        <v>530204</v>
      </c>
      <c r="B1822" s="34" t="s">
        <v>445</v>
      </c>
      <c r="C1822" s="34" t="s">
        <v>2236</v>
      </c>
      <c r="E1822">
        <v>20</v>
      </c>
    </row>
    <row r="1823" spans="1:5" x14ac:dyDescent="0.25">
      <c r="A1823">
        <v>5303</v>
      </c>
      <c r="B1823" s="34" t="s">
        <v>440</v>
      </c>
      <c r="C1823" s="34" t="s">
        <v>2237</v>
      </c>
      <c r="E1823">
        <v>20</v>
      </c>
    </row>
    <row r="1824" spans="1:5" x14ac:dyDescent="0.25">
      <c r="A1824">
        <v>530301</v>
      </c>
      <c r="B1824" s="34" t="s">
        <v>445</v>
      </c>
      <c r="C1824" s="34" t="s">
        <v>2238</v>
      </c>
      <c r="E1824">
        <v>20</v>
      </c>
    </row>
    <row r="1825" spans="1:5" x14ac:dyDescent="0.25">
      <c r="A1825">
        <v>5304</v>
      </c>
      <c r="B1825" s="34" t="s">
        <v>440</v>
      </c>
      <c r="C1825" s="34" t="s">
        <v>2239</v>
      </c>
      <c r="E1825">
        <v>20</v>
      </c>
    </row>
    <row r="1826" spans="1:5" x14ac:dyDescent="0.25">
      <c r="A1826">
        <v>530401</v>
      </c>
      <c r="B1826" s="34" t="s">
        <v>445</v>
      </c>
      <c r="C1826" s="34" t="s">
        <v>2240</v>
      </c>
      <c r="E1826">
        <v>20</v>
      </c>
    </row>
    <row r="1827" spans="1:5" x14ac:dyDescent="0.25">
      <c r="A1827">
        <v>54</v>
      </c>
      <c r="B1827" s="34" t="s">
        <v>440</v>
      </c>
      <c r="C1827" s="34" t="s">
        <v>2241</v>
      </c>
      <c r="E1827">
        <v>20</v>
      </c>
    </row>
    <row r="1828" spans="1:5" x14ac:dyDescent="0.25">
      <c r="A1828">
        <v>5401</v>
      </c>
      <c r="B1828" s="34" t="s">
        <v>440</v>
      </c>
      <c r="C1828" s="34" t="s">
        <v>2242</v>
      </c>
      <c r="E1828">
        <v>20</v>
      </c>
    </row>
    <row r="1829" spans="1:5" x14ac:dyDescent="0.25">
      <c r="A1829">
        <v>540101</v>
      </c>
      <c r="B1829" s="34" t="s">
        <v>445</v>
      </c>
      <c r="C1829" s="34" t="s">
        <v>2243</v>
      </c>
      <c r="E1829">
        <v>20</v>
      </c>
    </row>
    <row r="1830" spans="1:5" x14ac:dyDescent="0.25">
      <c r="A1830">
        <v>5402</v>
      </c>
      <c r="B1830" s="34" t="s">
        <v>440</v>
      </c>
      <c r="C1830" s="34" t="s">
        <v>2244</v>
      </c>
      <c r="E1830">
        <v>20</v>
      </c>
    </row>
    <row r="1831" spans="1:5" x14ac:dyDescent="0.25">
      <c r="A1831">
        <v>540201</v>
      </c>
      <c r="B1831" s="34" t="s">
        <v>445</v>
      </c>
      <c r="C1831" s="34" t="s">
        <v>2245</v>
      </c>
      <c r="E1831">
        <v>20</v>
      </c>
    </row>
    <row r="1832" spans="1:5" x14ac:dyDescent="0.25">
      <c r="A1832">
        <v>540202</v>
      </c>
      <c r="B1832" s="34" t="s">
        <v>445</v>
      </c>
      <c r="C1832" s="34" t="s">
        <v>2246</v>
      </c>
      <c r="E1832">
        <v>20</v>
      </c>
    </row>
    <row r="1833" spans="1:5" x14ac:dyDescent="0.25">
      <c r="A1833">
        <v>540204</v>
      </c>
      <c r="B1833" s="34" t="s">
        <v>445</v>
      </c>
      <c r="C1833" s="34" t="s">
        <v>2247</v>
      </c>
      <c r="E1833">
        <v>20</v>
      </c>
    </row>
    <row r="1834" spans="1:5" x14ac:dyDescent="0.25">
      <c r="A1834">
        <v>540205</v>
      </c>
      <c r="B1834" s="34" t="s">
        <v>445</v>
      </c>
      <c r="C1834" s="34" t="s">
        <v>2248</v>
      </c>
      <c r="E1834">
        <v>20</v>
      </c>
    </row>
    <row r="1835" spans="1:5" x14ac:dyDescent="0.25">
      <c r="A1835">
        <v>55</v>
      </c>
      <c r="B1835" s="34" t="s">
        <v>440</v>
      </c>
      <c r="C1835" s="34" t="s">
        <v>2249</v>
      </c>
      <c r="E1835">
        <v>20</v>
      </c>
    </row>
    <row r="1836" spans="1:5" x14ac:dyDescent="0.25">
      <c r="A1836">
        <v>5501</v>
      </c>
      <c r="B1836" s="34" t="s">
        <v>440</v>
      </c>
      <c r="C1836" s="34" t="s">
        <v>2250</v>
      </c>
      <c r="E1836">
        <v>20</v>
      </c>
    </row>
    <row r="1837" spans="1:5" x14ac:dyDescent="0.25">
      <c r="A1837">
        <v>550101</v>
      </c>
      <c r="B1837" s="34" t="s">
        <v>440</v>
      </c>
      <c r="C1837" s="34" t="s">
        <v>2251</v>
      </c>
      <c r="E1837">
        <v>20</v>
      </c>
    </row>
    <row r="1838" spans="1:5" x14ac:dyDescent="0.25">
      <c r="A1838">
        <v>55010101</v>
      </c>
      <c r="B1838" s="34" t="s">
        <v>445</v>
      </c>
      <c r="C1838" s="34" t="s">
        <v>2252</v>
      </c>
      <c r="E1838">
        <v>20</v>
      </c>
    </row>
    <row r="1839" spans="1:5" x14ac:dyDescent="0.25">
      <c r="A1839">
        <v>55010102</v>
      </c>
      <c r="B1839" s="34" t="s">
        <v>445</v>
      </c>
      <c r="C1839" s="34" t="s">
        <v>2253</v>
      </c>
      <c r="E1839">
        <v>20</v>
      </c>
    </row>
    <row r="1840" spans="1:5" x14ac:dyDescent="0.25">
      <c r="A1840">
        <v>55010103</v>
      </c>
      <c r="B1840" s="34" t="s">
        <v>445</v>
      </c>
      <c r="C1840" s="34" t="s">
        <v>2254</v>
      </c>
      <c r="E1840">
        <v>20</v>
      </c>
    </row>
    <row r="1841" spans="1:5" x14ac:dyDescent="0.25">
      <c r="A1841">
        <v>55010104</v>
      </c>
      <c r="B1841" s="34" t="s">
        <v>445</v>
      </c>
      <c r="C1841" s="34" t="s">
        <v>2255</v>
      </c>
      <c r="E1841">
        <v>20</v>
      </c>
    </row>
    <row r="1842" spans="1:5" x14ac:dyDescent="0.25">
      <c r="A1842">
        <v>55010105</v>
      </c>
      <c r="B1842" s="34" t="s">
        <v>445</v>
      </c>
      <c r="C1842" s="34" t="s">
        <v>2256</v>
      </c>
      <c r="E1842">
        <v>20</v>
      </c>
    </row>
    <row r="1843" spans="1:5" x14ac:dyDescent="0.25">
      <c r="A1843">
        <v>55010111</v>
      </c>
      <c r="B1843" s="34" t="s">
        <v>445</v>
      </c>
      <c r="C1843" s="34" t="s">
        <v>2257</v>
      </c>
      <c r="E1843">
        <v>20</v>
      </c>
    </row>
    <row r="1844" spans="1:5" x14ac:dyDescent="0.25">
      <c r="A1844">
        <v>55010112</v>
      </c>
      <c r="B1844" s="34" t="s">
        <v>445</v>
      </c>
      <c r="C1844" s="34" t="s">
        <v>2258</v>
      </c>
      <c r="E1844">
        <v>20</v>
      </c>
    </row>
    <row r="1845" spans="1:5" x14ac:dyDescent="0.25">
      <c r="A1845">
        <v>55010120</v>
      </c>
      <c r="B1845" s="34" t="s">
        <v>445</v>
      </c>
      <c r="C1845" s="34" t="s">
        <v>2259</v>
      </c>
      <c r="E1845">
        <v>20</v>
      </c>
    </row>
    <row r="1846" spans="1:5" x14ac:dyDescent="0.25">
      <c r="A1846">
        <v>55010130</v>
      </c>
      <c r="B1846" s="34" t="s">
        <v>445</v>
      </c>
      <c r="C1846" s="34" t="s">
        <v>2260</v>
      </c>
      <c r="E1846">
        <v>20</v>
      </c>
    </row>
    <row r="1847" spans="1:5" x14ac:dyDescent="0.25">
      <c r="A1847">
        <v>55010131</v>
      </c>
      <c r="B1847" s="34" t="s">
        <v>445</v>
      </c>
      <c r="C1847" s="34" t="s">
        <v>2261</v>
      </c>
      <c r="E1847">
        <v>20</v>
      </c>
    </row>
    <row r="1848" spans="1:5" x14ac:dyDescent="0.25">
      <c r="A1848">
        <v>55010140</v>
      </c>
      <c r="B1848" s="34" t="s">
        <v>445</v>
      </c>
      <c r="C1848" s="34" t="s">
        <v>2262</v>
      </c>
      <c r="E1848">
        <v>20</v>
      </c>
    </row>
    <row r="1849" spans="1:5" x14ac:dyDescent="0.25">
      <c r="A1849">
        <v>55010150</v>
      </c>
      <c r="B1849" s="34" t="s">
        <v>445</v>
      </c>
      <c r="C1849" s="34" t="s">
        <v>2263</v>
      </c>
      <c r="E1849">
        <v>20</v>
      </c>
    </row>
    <row r="1850" spans="1:5" x14ac:dyDescent="0.25">
      <c r="A1850">
        <v>55010160</v>
      </c>
      <c r="B1850" s="34" t="s">
        <v>445</v>
      </c>
      <c r="C1850" s="34" t="s">
        <v>2264</v>
      </c>
      <c r="E1850">
        <v>20</v>
      </c>
    </row>
    <row r="1851" spans="1:5" x14ac:dyDescent="0.25">
      <c r="A1851">
        <v>55010161</v>
      </c>
      <c r="B1851" s="34" t="s">
        <v>445</v>
      </c>
      <c r="C1851" s="34" t="s">
        <v>2265</v>
      </c>
      <c r="E1851">
        <v>20</v>
      </c>
    </row>
    <row r="1852" spans="1:5" x14ac:dyDescent="0.25">
      <c r="A1852">
        <v>55010162</v>
      </c>
      <c r="B1852" s="34" t="s">
        <v>445</v>
      </c>
      <c r="C1852" s="34" t="s">
        <v>2266</v>
      </c>
      <c r="E1852">
        <v>20</v>
      </c>
    </row>
    <row r="1853" spans="1:5" x14ac:dyDescent="0.25">
      <c r="A1853">
        <v>55010170</v>
      </c>
      <c r="B1853" s="34" t="s">
        <v>445</v>
      </c>
      <c r="C1853" s="34" t="s">
        <v>2267</v>
      </c>
      <c r="E1853">
        <v>20</v>
      </c>
    </row>
    <row r="1854" spans="1:5" x14ac:dyDescent="0.25">
      <c r="A1854">
        <v>55010171</v>
      </c>
      <c r="B1854" s="34" t="s">
        <v>445</v>
      </c>
      <c r="C1854" s="34" t="s">
        <v>2268</v>
      </c>
      <c r="E1854">
        <v>20</v>
      </c>
    </row>
    <row r="1855" spans="1:5" x14ac:dyDescent="0.25">
      <c r="A1855">
        <v>550102</v>
      </c>
      <c r="B1855" s="34" t="s">
        <v>440</v>
      </c>
      <c r="C1855" s="34" t="s">
        <v>2269</v>
      </c>
      <c r="E1855">
        <v>20</v>
      </c>
    </row>
    <row r="1856" spans="1:5" x14ac:dyDescent="0.25">
      <c r="A1856">
        <v>55010201</v>
      </c>
      <c r="B1856" s="34" t="s">
        <v>445</v>
      </c>
      <c r="C1856" s="34" t="s">
        <v>2270</v>
      </c>
      <c r="E1856">
        <v>20</v>
      </c>
    </row>
    <row r="1857" spans="1:5" x14ac:dyDescent="0.25">
      <c r="A1857">
        <v>55010210</v>
      </c>
      <c r="B1857" s="34" t="s">
        <v>445</v>
      </c>
      <c r="C1857" s="34" t="s">
        <v>2271</v>
      </c>
      <c r="E1857">
        <v>20</v>
      </c>
    </row>
    <row r="1858" spans="1:5" x14ac:dyDescent="0.25">
      <c r="A1858">
        <v>55010211</v>
      </c>
      <c r="B1858" s="34" t="s">
        <v>445</v>
      </c>
      <c r="C1858" s="34" t="s">
        <v>2272</v>
      </c>
      <c r="E1858">
        <v>20</v>
      </c>
    </row>
    <row r="1859" spans="1:5" x14ac:dyDescent="0.25">
      <c r="A1859">
        <v>55010220</v>
      </c>
      <c r="B1859" s="34" t="s">
        <v>445</v>
      </c>
      <c r="C1859" s="34" t="s">
        <v>2273</v>
      </c>
      <c r="E1859">
        <v>20</v>
      </c>
    </row>
    <row r="1860" spans="1:5" x14ac:dyDescent="0.25">
      <c r="A1860">
        <v>55010250</v>
      </c>
      <c r="B1860" s="34" t="s">
        <v>445</v>
      </c>
      <c r="C1860" s="34" t="s">
        <v>2274</v>
      </c>
      <c r="E1860">
        <v>20</v>
      </c>
    </row>
    <row r="1861" spans="1:5" x14ac:dyDescent="0.25">
      <c r="A1861">
        <v>55010251</v>
      </c>
      <c r="B1861" s="34" t="s">
        <v>445</v>
      </c>
      <c r="C1861" s="34" t="s">
        <v>2275</v>
      </c>
      <c r="E1861">
        <v>20</v>
      </c>
    </row>
    <row r="1862" spans="1:5" x14ac:dyDescent="0.25">
      <c r="A1862">
        <v>55010252</v>
      </c>
      <c r="B1862" s="34" t="s">
        <v>445</v>
      </c>
      <c r="C1862" s="34" t="s">
        <v>2276</v>
      </c>
      <c r="E1862">
        <v>20</v>
      </c>
    </row>
    <row r="1863" spans="1:5" x14ac:dyDescent="0.25">
      <c r="A1863">
        <v>550103</v>
      </c>
      <c r="B1863" s="34" t="s">
        <v>440</v>
      </c>
      <c r="C1863" s="34" t="s">
        <v>2277</v>
      </c>
      <c r="E1863">
        <v>20</v>
      </c>
    </row>
    <row r="1864" spans="1:5" x14ac:dyDescent="0.25">
      <c r="A1864">
        <v>55010301</v>
      </c>
      <c r="B1864" s="34" t="s">
        <v>445</v>
      </c>
      <c r="C1864" s="34" t="s">
        <v>2278</v>
      </c>
      <c r="E1864">
        <v>20</v>
      </c>
    </row>
    <row r="1865" spans="1:5" x14ac:dyDescent="0.25">
      <c r="A1865">
        <v>55010302</v>
      </c>
      <c r="B1865" s="34" t="s">
        <v>445</v>
      </c>
      <c r="C1865" s="34" t="s">
        <v>2279</v>
      </c>
      <c r="E1865">
        <v>20</v>
      </c>
    </row>
    <row r="1866" spans="1:5" x14ac:dyDescent="0.25">
      <c r="A1866">
        <v>55010304</v>
      </c>
      <c r="B1866" s="34" t="s">
        <v>445</v>
      </c>
      <c r="C1866" s="34" t="s">
        <v>2280</v>
      </c>
      <c r="E1866">
        <v>20</v>
      </c>
    </row>
    <row r="1867" spans="1:5" x14ac:dyDescent="0.25">
      <c r="A1867">
        <v>55010305</v>
      </c>
      <c r="B1867" s="34" t="s">
        <v>445</v>
      </c>
      <c r="C1867" s="34" t="s">
        <v>2281</v>
      </c>
      <c r="E1867">
        <v>20</v>
      </c>
    </row>
    <row r="1868" spans="1:5" x14ac:dyDescent="0.25">
      <c r="A1868">
        <v>55010306</v>
      </c>
      <c r="B1868" s="34" t="s">
        <v>445</v>
      </c>
      <c r="C1868" s="34" t="s">
        <v>2282</v>
      </c>
      <c r="E1868">
        <v>20</v>
      </c>
    </row>
    <row r="1869" spans="1:5" x14ac:dyDescent="0.25">
      <c r="A1869">
        <v>55010307</v>
      </c>
      <c r="B1869" s="34" t="s">
        <v>445</v>
      </c>
      <c r="C1869" s="34" t="s">
        <v>2283</v>
      </c>
      <c r="E1869">
        <v>20</v>
      </c>
    </row>
    <row r="1870" spans="1:5" x14ac:dyDescent="0.25">
      <c r="A1870">
        <v>55010308</v>
      </c>
      <c r="B1870" s="34" t="s">
        <v>445</v>
      </c>
      <c r="C1870" s="34" t="s">
        <v>2284</v>
      </c>
      <c r="E1870">
        <v>20</v>
      </c>
    </row>
    <row r="1871" spans="1:5" x14ac:dyDescent="0.25">
      <c r="A1871">
        <v>55010309</v>
      </c>
      <c r="B1871" s="34" t="s">
        <v>445</v>
      </c>
      <c r="C1871" s="34" t="s">
        <v>2285</v>
      </c>
      <c r="E1871">
        <v>20</v>
      </c>
    </row>
    <row r="1872" spans="1:5" x14ac:dyDescent="0.25">
      <c r="A1872">
        <v>55010310</v>
      </c>
      <c r="B1872" s="34" t="s">
        <v>445</v>
      </c>
      <c r="C1872" s="34" t="s">
        <v>2286</v>
      </c>
      <c r="E1872">
        <v>20</v>
      </c>
    </row>
    <row r="1873" spans="1:5" x14ac:dyDescent="0.25">
      <c r="A1873">
        <v>55010320</v>
      </c>
      <c r="B1873" s="34" t="s">
        <v>445</v>
      </c>
      <c r="C1873" s="34" t="s">
        <v>2287</v>
      </c>
      <c r="E1873">
        <v>20</v>
      </c>
    </row>
    <row r="1874" spans="1:5" x14ac:dyDescent="0.25">
      <c r="A1874">
        <v>55010350</v>
      </c>
      <c r="B1874" s="34" t="s">
        <v>445</v>
      </c>
      <c r="C1874" s="34" t="s">
        <v>2288</v>
      </c>
      <c r="E1874">
        <v>20</v>
      </c>
    </row>
    <row r="1875" spans="1:5" x14ac:dyDescent="0.25">
      <c r="A1875">
        <v>550104</v>
      </c>
      <c r="B1875" s="34" t="s">
        <v>440</v>
      </c>
      <c r="C1875" s="34" t="s">
        <v>2289</v>
      </c>
      <c r="E1875">
        <v>20</v>
      </c>
    </row>
    <row r="1876" spans="1:5" x14ac:dyDescent="0.25">
      <c r="A1876">
        <v>55010401</v>
      </c>
      <c r="B1876" s="34" t="s">
        <v>445</v>
      </c>
      <c r="C1876" s="34" t="s">
        <v>2290</v>
      </c>
      <c r="E1876">
        <v>20</v>
      </c>
    </row>
    <row r="1877" spans="1:5" x14ac:dyDescent="0.25">
      <c r="A1877">
        <v>55010402</v>
      </c>
      <c r="B1877" s="34" t="s">
        <v>445</v>
      </c>
      <c r="C1877" s="34" t="s">
        <v>2291</v>
      </c>
      <c r="E1877">
        <v>20</v>
      </c>
    </row>
    <row r="1878" spans="1:5" x14ac:dyDescent="0.25">
      <c r="A1878">
        <v>55010403</v>
      </c>
      <c r="B1878" s="34" t="s">
        <v>445</v>
      </c>
      <c r="C1878" s="34" t="s">
        <v>2292</v>
      </c>
      <c r="E1878">
        <v>20</v>
      </c>
    </row>
    <row r="1879" spans="1:5" x14ac:dyDescent="0.25">
      <c r="A1879">
        <v>55010404</v>
      </c>
      <c r="B1879" s="34" t="s">
        <v>445</v>
      </c>
      <c r="C1879" s="34" t="s">
        <v>2293</v>
      </c>
      <c r="E1879">
        <v>20</v>
      </c>
    </row>
    <row r="1880" spans="1:5" x14ac:dyDescent="0.25">
      <c r="A1880">
        <v>55010405</v>
      </c>
      <c r="B1880" s="34" t="s">
        <v>445</v>
      </c>
      <c r="C1880" s="34" t="s">
        <v>2294</v>
      </c>
      <c r="E1880">
        <v>20</v>
      </c>
    </row>
    <row r="1881" spans="1:5" x14ac:dyDescent="0.25">
      <c r="A1881">
        <v>55010409</v>
      </c>
      <c r="B1881" s="34" t="s">
        <v>445</v>
      </c>
      <c r="C1881" s="34" t="s">
        <v>2295</v>
      </c>
      <c r="E1881">
        <v>20</v>
      </c>
    </row>
    <row r="1882" spans="1:5" x14ac:dyDescent="0.25">
      <c r="A1882">
        <v>55010411</v>
      </c>
      <c r="B1882" s="34" t="s">
        <v>445</v>
      </c>
      <c r="C1882" s="34" t="s">
        <v>2296</v>
      </c>
      <c r="E1882">
        <v>20</v>
      </c>
    </row>
    <row r="1883" spans="1:5" x14ac:dyDescent="0.25">
      <c r="A1883">
        <v>55010412</v>
      </c>
      <c r="B1883" s="34" t="s">
        <v>445</v>
      </c>
      <c r="C1883" s="34" t="s">
        <v>2297</v>
      </c>
      <c r="E1883">
        <v>20</v>
      </c>
    </row>
    <row r="1884" spans="1:5" x14ac:dyDescent="0.25">
      <c r="A1884">
        <v>55010421</v>
      </c>
      <c r="B1884" s="34" t="s">
        <v>445</v>
      </c>
      <c r="C1884" s="34" t="s">
        <v>2298</v>
      </c>
      <c r="E1884">
        <v>20</v>
      </c>
    </row>
    <row r="1885" spans="1:5" x14ac:dyDescent="0.25">
      <c r="A1885">
        <v>55010422</v>
      </c>
      <c r="B1885" s="34" t="s">
        <v>445</v>
      </c>
      <c r="C1885" s="34" t="s">
        <v>2299</v>
      </c>
      <c r="E1885">
        <v>20</v>
      </c>
    </row>
    <row r="1886" spans="1:5" x14ac:dyDescent="0.25">
      <c r="A1886">
        <v>55010429</v>
      </c>
      <c r="B1886" s="34" t="s">
        <v>445</v>
      </c>
      <c r="C1886" s="34" t="s">
        <v>2300</v>
      </c>
      <c r="E1886">
        <v>20</v>
      </c>
    </row>
    <row r="1887" spans="1:5" x14ac:dyDescent="0.25">
      <c r="A1887">
        <v>55010431</v>
      </c>
      <c r="B1887" s="34" t="s">
        <v>445</v>
      </c>
      <c r="C1887" s="34" t="s">
        <v>2301</v>
      </c>
      <c r="E1887">
        <v>20</v>
      </c>
    </row>
    <row r="1888" spans="1:5" x14ac:dyDescent="0.25">
      <c r="A1888">
        <v>55010432</v>
      </c>
      <c r="B1888" s="34" t="s">
        <v>445</v>
      </c>
      <c r="C1888" s="34" t="s">
        <v>2302</v>
      </c>
      <c r="E1888">
        <v>20</v>
      </c>
    </row>
    <row r="1889" spans="1:5" x14ac:dyDescent="0.25">
      <c r="A1889">
        <v>550105</v>
      </c>
      <c r="B1889" s="34" t="s">
        <v>440</v>
      </c>
      <c r="C1889" s="34" t="s">
        <v>2303</v>
      </c>
      <c r="E1889">
        <v>20</v>
      </c>
    </row>
    <row r="1890" spans="1:5" x14ac:dyDescent="0.25">
      <c r="A1890">
        <v>55010501</v>
      </c>
      <c r="B1890" s="34" t="s">
        <v>445</v>
      </c>
      <c r="C1890" s="34" t="s">
        <v>2304</v>
      </c>
      <c r="E1890">
        <v>20</v>
      </c>
    </row>
    <row r="1891" spans="1:5" x14ac:dyDescent="0.25">
      <c r="A1891">
        <v>55010511</v>
      </c>
      <c r="B1891" s="34" t="s">
        <v>445</v>
      </c>
      <c r="C1891" s="34" t="s">
        <v>2305</v>
      </c>
      <c r="E1891">
        <v>20</v>
      </c>
    </row>
    <row r="1892" spans="1:5" x14ac:dyDescent="0.25">
      <c r="A1892">
        <v>55010512</v>
      </c>
      <c r="B1892" s="34" t="s">
        <v>445</v>
      </c>
      <c r="C1892" s="34" t="s">
        <v>2306</v>
      </c>
      <c r="E1892">
        <v>20</v>
      </c>
    </row>
    <row r="1893" spans="1:5" x14ac:dyDescent="0.25">
      <c r="A1893">
        <v>55010521</v>
      </c>
      <c r="B1893" s="34" t="s">
        <v>445</v>
      </c>
      <c r="C1893" s="34" t="s">
        <v>2307</v>
      </c>
      <c r="E1893">
        <v>20</v>
      </c>
    </row>
    <row r="1894" spans="1:5" x14ac:dyDescent="0.25">
      <c r="A1894">
        <v>550106</v>
      </c>
      <c r="B1894" s="34" t="s">
        <v>440</v>
      </c>
      <c r="C1894" s="34" t="s">
        <v>2308</v>
      </c>
      <c r="E1894">
        <v>20</v>
      </c>
    </row>
    <row r="1895" spans="1:5" x14ac:dyDescent="0.25">
      <c r="A1895">
        <v>55010601</v>
      </c>
      <c r="B1895" s="34" t="s">
        <v>445</v>
      </c>
      <c r="C1895" s="34" t="s">
        <v>2309</v>
      </c>
      <c r="E1895">
        <v>20</v>
      </c>
    </row>
    <row r="1896" spans="1:5" x14ac:dyDescent="0.25">
      <c r="A1896">
        <v>55010611</v>
      </c>
      <c r="B1896" s="34" t="s">
        <v>445</v>
      </c>
      <c r="C1896" s="34" t="s">
        <v>2310</v>
      </c>
      <c r="E1896">
        <v>20</v>
      </c>
    </row>
    <row r="1897" spans="1:5" x14ac:dyDescent="0.25">
      <c r="A1897">
        <v>550107</v>
      </c>
      <c r="B1897" s="34" t="s">
        <v>440</v>
      </c>
      <c r="C1897" s="34" t="s">
        <v>2311</v>
      </c>
      <c r="E1897">
        <v>20</v>
      </c>
    </row>
    <row r="1898" spans="1:5" x14ac:dyDescent="0.25">
      <c r="A1898">
        <v>55010701</v>
      </c>
      <c r="B1898" s="34" t="s">
        <v>445</v>
      </c>
      <c r="C1898" s="34" t="s">
        <v>2312</v>
      </c>
      <c r="E1898">
        <v>20</v>
      </c>
    </row>
    <row r="1899" spans="1:5" x14ac:dyDescent="0.25">
      <c r="A1899">
        <v>55010711</v>
      </c>
      <c r="B1899" s="34" t="s">
        <v>445</v>
      </c>
      <c r="C1899" s="34" t="s">
        <v>2313</v>
      </c>
      <c r="E1899">
        <v>20</v>
      </c>
    </row>
    <row r="1900" spans="1:5" x14ac:dyDescent="0.25">
      <c r="A1900">
        <v>55010721</v>
      </c>
      <c r="B1900" s="34" t="s">
        <v>445</v>
      </c>
      <c r="C1900" s="34" t="s">
        <v>2314</v>
      </c>
      <c r="E1900">
        <v>20</v>
      </c>
    </row>
    <row r="1901" spans="1:5" x14ac:dyDescent="0.25">
      <c r="A1901">
        <v>550108</v>
      </c>
      <c r="B1901" s="34" t="s">
        <v>440</v>
      </c>
      <c r="C1901" s="34" t="s">
        <v>2315</v>
      </c>
      <c r="E1901">
        <v>20</v>
      </c>
    </row>
    <row r="1902" spans="1:5" x14ac:dyDescent="0.25">
      <c r="A1902">
        <v>55010801</v>
      </c>
      <c r="B1902" s="34" t="s">
        <v>445</v>
      </c>
      <c r="C1902" s="34" t="s">
        <v>2316</v>
      </c>
      <c r="E1902">
        <v>20</v>
      </c>
    </row>
    <row r="1903" spans="1:5" x14ac:dyDescent="0.25">
      <c r="A1903">
        <v>55010811</v>
      </c>
      <c r="B1903" s="34" t="s">
        <v>445</v>
      </c>
      <c r="C1903" s="34" t="s">
        <v>2317</v>
      </c>
      <c r="E1903">
        <v>20</v>
      </c>
    </row>
    <row r="1904" spans="1:5" x14ac:dyDescent="0.25">
      <c r="A1904">
        <v>55010821</v>
      </c>
      <c r="B1904" s="34" t="s">
        <v>445</v>
      </c>
      <c r="C1904" s="34" t="s">
        <v>2318</v>
      </c>
      <c r="E1904">
        <v>20</v>
      </c>
    </row>
    <row r="1905" spans="1:5" x14ac:dyDescent="0.25">
      <c r="A1905">
        <v>55010831</v>
      </c>
      <c r="B1905" s="34" t="s">
        <v>445</v>
      </c>
      <c r="C1905" s="34" t="s">
        <v>2319</v>
      </c>
      <c r="E1905">
        <v>20</v>
      </c>
    </row>
    <row r="1906" spans="1:5" x14ac:dyDescent="0.25">
      <c r="A1906">
        <v>5502</v>
      </c>
      <c r="B1906" s="34" t="s">
        <v>440</v>
      </c>
      <c r="C1906" s="34" t="s">
        <v>2320</v>
      </c>
      <c r="E1906">
        <v>20</v>
      </c>
    </row>
    <row r="1907" spans="1:5" x14ac:dyDescent="0.25">
      <c r="A1907">
        <v>550201</v>
      </c>
      <c r="B1907" s="34" t="s">
        <v>440</v>
      </c>
      <c r="C1907" s="34" t="s">
        <v>2321</v>
      </c>
      <c r="E1907">
        <v>20</v>
      </c>
    </row>
    <row r="1908" spans="1:5" x14ac:dyDescent="0.25">
      <c r="A1908">
        <v>55020101</v>
      </c>
      <c r="B1908" s="34" t="s">
        <v>445</v>
      </c>
      <c r="C1908" s="34" t="s">
        <v>2322</v>
      </c>
      <c r="E1908">
        <v>20</v>
      </c>
    </row>
    <row r="1909" spans="1:5" x14ac:dyDescent="0.25">
      <c r="A1909">
        <v>55020102</v>
      </c>
      <c r="B1909" s="34" t="s">
        <v>445</v>
      </c>
      <c r="C1909" s="34" t="s">
        <v>2323</v>
      </c>
      <c r="E1909">
        <v>20</v>
      </c>
    </row>
    <row r="1910" spans="1:5" x14ac:dyDescent="0.25">
      <c r="A1910">
        <v>55020103</v>
      </c>
      <c r="B1910" s="34" t="s">
        <v>445</v>
      </c>
      <c r="C1910" s="34" t="s">
        <v>2324</v>
      </c>
      <c r="E1910">
        <v>20</v>
      </c>
    </row>
    <row r="1911" spans="1:5" x14ac:dyDescent="0.25">
      <c r="A1911">
        <v>55020104</v>
      </c>
      <c r="B1911" s="34" t="s">
        <v>445</v>
      </c>
      <c r="C1911" s="34" t="s">
        <v>2325</v>
      </c>
      <c r="E1911">
        <v>20</v>
      </c>
    </row>
    <row r="1912" spans="1:5" x14ac:dyDescent="0.25">
      <c r="A1912">
        <v>55020105</v>
      </c>
      <c r="B1912" s="34" t="s">
        <v>445</v>
      </c>
      <c r="C1912" s="34" t="s">
        <v>2326</v>
      </c>
      <c r="E1912">
        <v>20</v>
      </c>
    </row>
    <row r="1913" spans="1:5" x14ac:dyDescent="0.25">
      <c r="A1913">
        <v>55020111</v>
      </c>
      <c r="B1913" s="34" t="s">
        <v>445</v>
      </c>
      <c r="C1913" s="34" t="s">
        <v>2327</v>
      </c>
      <c r="E1913">
        <v>20</v>
      </c>
    </row>
    <row r="1914" spans="1:5" x14ac:dyDescent="0.25">
      <c r="A1914">
        <v>55020112</v>
      </c>
      <c r="B1914" s="34" t="s">
        <v>445</v>
      </c>
      <c r="C1914" s="34" t="s">
        <v>2328</v>
      </c>
      <c r="E1914">
        <v>20</v>
      </c>
    </row>
    <row r="1915" spans="1:5" x14ac:dyDescent="0.25">
      <c r="A1915">
        <v>55020120</v>
      </c>
      <c r="B1915" s="34" t="s">
        <v>445</v>
      </c>
      <c r="C1915" s="34" t="s">
        <v>2329</v>
      </c>
      <c r="E1915">
        <v>20</v>
      </c>
    </row>
    <row r="1916" spans="1:5" x14ac:dyDescent="0.25">
      <c r="A1916">
        <v>55020130</v>
      </c>
      <c r="B1916" s="34" t="s">
        <v>445</v>
      </c>
      <c r="C1916" s="34" t="s">
        <v>2330</v>
      </c>
      <c r="E1916">
        <v>20</v>
      </c>
    </row>
    <row r="1917" spans="1:5" x14ac:dyDescent="0.25">
      <c r="A1917">
        <v>55020131</v>
      </c>
      <c r="B1917" s="34" t="s">
        <v>445</v>
      </c>
      <c r="C1917" s="34" t="s">
        <v>2331</v>
      </c>
      <c r="E1917">
        <v>20</v>
      </c>
    </row>
    <row r="1918" spans="1:5" x14ac:dyDescent="0.25">
      <c r="A1918">
        <v>55020140</v>
      </c>
      <c r="B1918" s="34" t="s">
        <v>445</v>
      </c>
      <c r="C1918" s="34" t="s">
        <v>2332</v>
      </c>
      <c r="E1918">
        <v>20</v>
      </c>
    </row>
    <row r="1919" spans="1:5" x14ac:dyDescent="0.25">
      <c r="A1919">
        <v>55020150</v>
      </c>
      <c r="B1919" s="34" t="s">
        <v>445</v>
      </c>
      <c r="C1919" s="34" t="s">
        <v>2333</v>
      </c>
      <c r="E1919">
        <v>20</v>
      </c>
    </row>
    <row r="1920" spans="1:5" x14ac:dyDescent="0.25">
      <c r="A1920">
        <v>55020160</v>
      </c>
      <c r="B1920" s="34" t="s">
        <v>445</v>
      </c>
      <c r="C1920" s="34" t="s">
        <v>2334</v>
      </c>
      <c r="E1920">
        <v>20</v>
      </c>
    </row>
    <row r="1921" spans="1:5" x14ac:dyDescent="0.25">
      <c r="A1921">
        <v>55020161</v>
      </c>
      <c r="B1921" s="34" t="s">
        <v>445</v>
      </c>
      <c r="C1921" s="34" t="s">
        <v>2335</v>
      </c>
      <c r="E1921">
        <v>20</v>
      </c>
    </row>
    <row r="1922" spans="1:5" x14ac:dyDescent="0.25">
      <c r="A1922">
        <v>55020162</v>
      </c>
      <c r="B1922" s="34" t="s">
        <v>445</v>
      </c>
      <c r="C1922" s="34" t="s">
        <v>2336</v>
      </c>
      <c r="E1922">
        <v>20</v>
      </c>
    </row>
    <row r="1923" spans="1:5" x14ac:dyDescent="0.25">
      <c r="A1923">
        <v>55020170</v>
      </c>
      <c r="B1923" s="34" t="s">
        <v>445</v>
      </c>
      <c r="C1923" s="34" t="s">
        <v>2337</v>
      </c>
      <c r="E1923">
        <v>20</v>
      </c>
    </row>
    <row r="1924" spans="1:5" x14ac:dyDescent="0.25">
      <c r="A1924">
        <v>55020171</v>
      </c>
      <c r="B1924" s="34" t="s">
        <v>445</v>
      </c>
      <c r="C1924" s="34" t="s">
        <v>2338</v>
      </c>
      <c r="E1924">
        <v>20</v>
      </c>
    </row>
    <row r="1925" spans="1:5" x14ac:dyDescent="0.25">
      <c r="A1925">
        <v>550202</v>
      </c>
      <c r="B1925" s="34" t="s">
        <v>440</v>
      </c>
      <c r="C1925" s="34" t="s">
        <v>2339</v>
      </c>
      <c r="E1925">
        <v>20</v>
      </c>
    </row>
    <row r="1926" spans="1:5" x14ac:dyDescent="0.25">
      <c r="A1926">
        <v>55020201</v>
      </c>
      <c r="B1926" s="34" t="s">
        <v>445</v>
      </c>
      <c r="C1926" s="34" t="s">
        <v>2340</v>
      </c>
      <c r="E1926">
        <v>20</v>
      </c>
    </row>
    <row r="1927" spans="1:5" x14ac:dyDescent="0.25">
      <c r="A1927">
        <v>55020210</v>
      </c>
      <c r="B1927" s="34" t="s">
        <v>445</v>
      </c>
      <c r="C1927" s="34" t="s">
        <v>2341</v>
      </c>
      <c r="E1927">
        <v>20</v>
      </c>
    </row>
    <row r="1928" spans="1:5" x14ac:dyDescent="0.25">
      <c r="A1928">
        <v>55020211</v>
      </c>
      <c r="B1928" s="34" t="s">
        <v>445</v>
      </c>
      <c r="C1928" s="34" t="s">
        <v>2342</v>
      </c>
      <c r="E1928">
        <v>20</v>
      </c>
    </row>
    <row r="1929" spans="1:5" x14ac:dyDescent="0.25">
      <c r="A1929">
        <v>55020220</v>
      </c>
      <c r="B1929" s="34" t="s">
        <v>445</v>
      </c>
      <c r="C1929" s="34" t="s">
        <v>2343</v>
      </c>
      <c r="E1929">
        <v>20</v>
      </c>
    </row>
    <row r="1930" spans="1:5" x14ac:dyDescent="0.25">
      <c r="A1930">
        <v>55020250</v>
      </c>
      <c r="B1930" s="34" t="s">
        <v>445</v>
      </c>
      <c r="C1930" s="34" t="s">
        <v>2344</v>
      </c>
      <c r="E1930">
        <v>20</v>
      </c>
    </row>
    <row r="1931" spans="1:5" x14ac:dyDescent="0.25">
      <c r="A1931">
        <v>55020251</v>
      </c>
      <c r="B1931" s="34" t="s">
        <v>445</v>
      </c>
      <c r="C1931" s="34" t="s">
        <v>2345</v>
      </c>
      <c r="E1931">
        <v>20</v>
      </c>
    </row>
    <row r="1932" spans="1:5" x14ac:dyDescent="0.25">
      <c r="A1932">
        <v>55020252</v>
      </c>
      <c r="B1932" s="34" t="s">
        <v>445</v>
      </c>
      <c r="C1932" s="34" t="s">
        <v>2346</v>
      </c>
      <c r="E1932">
        <v>20</v>
      </c>
    </row>
    <row r="1933" spans="1:5" x14ac:dyDescent="0.25">
      <c r="A1933">
        <v>550203</v>
      </c>
      <c r="B1933" s="34" t="s">
        <v>440</v>
      </c>
      <c r="C1933" s="34" t="s">
        <v>2347</v>
      </c>
      <c r="E1933">
        <v>20</v>
      </c>
    </row>
    <row r="1934" spans="1:5" x14ac:dyDescent="0.25">
      <c r="A1934">
        <v>55020301</v>
      </c>
      <c r="B1934" s="34" t="s">
        <v>445</v>
      </c>
      <c r="C1934" s="34" t="s">
        <v>2348</v>
      </c>
      <c r="E1934">
        <v>20</v>
      </c>
    </row>
    <row r="1935" spans="1:5" x14ac:dyDescent="0.25">
      <c r="A1935">
        <v>55020302</v>
      </c>
      <c r="B1935" s="34" t="s">
        <v>445</v>
      </c>
      <c r="C1935" s="34" t="s">
        <v>2349</v>
      </c>
      <c r="E1935">
        <v>20</v>
      </c>
    </row>
    <row r="1936" spans="1:5" x14ac:dyDescent="0.25">
      <c r="A1936">
        <v>55020304</v>
      </c>
      <c r="B1936" s="34" t="s">
        <v>445</v>
      </c>
      <c r="C1936" s="34" t="s">
        <v>2350</v>
      </c>
      <c r="E1936">
        <v>20</v>
      </c>
    </row>
    <row r="1937" spans="1:5" x14ac:dyDescent="0.25">
      <c r="A1937">
        <v>55020305</v>
      </c>
      <c r="B1937" s="34" t="s">
        <v>445</v>
      </c>
      <c r="C1937" s="34" t="s">
        <v>2351</v>
      </c>
      <c r="E1937">
        <v>20</v>
      </c>
    </row>
    <row r="1938" spans="1:5" x14ac:dyDescent="0.25">
      <c r="A1938">
        <v>55020306</v>
      </c>
      <c r="B1938" s="34" t="s">
        <v>445</v>
      </c>
      <c r="C1938" s="34" t="s">
        <v>2352</v>
      </c>
      <c r="E1938">
        <v>20</v>
      </c>
    </row>
    <row r="1939" spans="1:5" x14ac:dyDescent="0.25">
      <c r="A1939">
        <v>55020307</v>
      </c>
      <c r="B1939" s="34" t="s">
        <v>445</v>
      </c>
      <c r="C1939" s="34" t="s">
        <v>2353</v>
      </c>
      <c r="E1939">
        <v>20</v>
      </c>
    </row>
    <row r="1940" spans="1:5" x14ac:dyDescent="0.25">
      <c r="A1940">
        <v>55020308</v>
      </c>
      <c r="B1940" s="34" t="s">
        <v>445</v>
      </c>
      <c r="C1940" s="34" t="s">
        <v>2354</v>
      </c>
      <c r="E1940">
        <v>20</v>
      </c>
    </row>
    <row r="1941" spans="1:5" x14ac:dyDescent="0.25">
      <c r="A1941">
        <v>55020309</v>
      </c>
      <c r="B1941" s="34" t="s">
        <v>445</v>
      </c>
      <c r="C1941" s="34" t="s">
        <v>2355</v>
      </c>
      <c r="E1941">
        <v>20</v>
      </c>
    </row>
    <row r="1942" spans="1:5" x14ac:dyDescent="0.25">
      <c r="A1942">
        <v>55020310</v>
      </c>
      <c r="B1942" s="34" t="s">
        <v>445</v>
      </c>
      <c r="C1942" s="34" t="s">
        <v>2356</v>
      </c>
      <c r="E1942">
        <v>20</v>
      </c>
    </row>
    <row r="1943" spans="1:5" x14ac:dyDescent="0.25">
      <c r="A1943">
        <v>55020320</v>
      </c>
      <c r="B1943" s="34" t="s">
        <v>445</v>
      </c>
      <c r="C1943" s="34" t="s">
        <v>2357</v>
      </c>
      <c r="E1943">
        <v>20</v>
      </c>
    </row>
    <row r="1944" spans="1:5" x14ac:dyDescent="0.25">
      <c r="A1944">
        <v>55020350</v>
      </c>
      <c r="B1944" s="34" t="s">
        <v>445</v>
      </c>
      <c r="C1944" s="34" t="s">
        <v>2358</v>
      </c>
      <c r="E1944">
        <v>20</v>
      </c>
    </row>
    <row r="1945" spans="1:5" x14ac:dyDescent="0.25">
      <c r="A1945">
        <v>550204</v>
      </c>
      <c r="B1945" s="34" t="s">
        <v>440</v>
      </c>
      <c r="C1945" s="34" t="s">
        <v>2359</v>
      </c>
      <c r="E1945">
        <v>20</v>
      </c>
    </row>
    <row r="1946" spans="1:5" x14ac:dyDescent="0.25">
      <c r="A1946">
        <v>55020401</v>
      </c>
      <c r="B1946" s="34" t="s">
        <v>445</v>
      </c>
      <c r="C1946" s="34" t="s">
        <v>2360</v>
      </c>
      <c r="E1946">
        <v>20</v>
      </c>
    </row>
    <row r="1947" spans="1:5" x14ac:dyDescent="0.25">
      <c r="A1947">
        <v>55020402</v>
      </c>
      <c r="B1947" s="34" t="s">
        <v>445</v>
      </c>
      <c r="C1947" s="34" t="s">
        <v>2361</v>
      </c>
      <c r="E1947">
        <v>20</v>
      </c>
    </row>
    <row r="1948" spans="1:5" x14ac:dyDescent="0.25">
      <c r="A1948">
        <v>55020403</v>
      </c>
      <c r="B1948" s="34" t="s">
        <v>445</v>
      </c>
      <c r="C1948" s="34" t="s">
        <v>2362</v>
      </c>
      <c r="E1948">
        <v>20</v>
      </c>
    </row>
    <row r="1949" spans="1:5" x14ac:dyDescent="0.25">
      <c r="A1949">
        <v>55020404</v>
      </c>
      <c r="B1949" s="34" t="s">
        <v>445</v>
      </c>
      <c r="C1949" s="34" t="s">
        <v>2363</v>
      </c>
      <c r="E1949">
        <v>20</v>
      </c>
    </row>
    <row r="1950" spans="1:5" x14ac:dyDescent="0.25">
      <c r="A1950">
        <v>55020405</v>
      </c>
      <c r="B1950" s="34" t="s">
        <v>445</v>
      </c>
      <c r="C1950" s="34" t="s">
        <v>2364</v>
      </c>
      <c r="E1950">
        <v>20</v>
      </c>
    </row>
    <row r="1951" spans="1:5" x14ac:dyDescent="0.25">
      <c r="A1951">
        <v>55020409</v>
      </c>
      <c r="B1951" s="34" t="s">
        <v>445</v>
      </c>
      <c r="C1951" s="34" t="s">
        <v>2365</v>
      </c>
      <c r="E1951">
        <v>20</v>
      </c>
    </row>
    <row r="1952" spans="1:5" x14ac:dyDescent="0.25">
      <c r="A1952">
        <v>55020411</v>
      </c>
      <c r="B1952" s="34" t="s">
        <v>445</v>
      </c>
      <c r="C1952" s="34" t="s">
        <v>2366</v>
      </c>
      <c r="E1952">
        <v>20</v>
      </c>
    </row>
    <row r="1953" spans="1:5" x14ac:dyDescent="0.25">
      <c r="A1953">
        <v>55020412</v>
      </c>
      <c r="B1953" s="34" t="s">
        <v>445</v>
      </c>
      <c r="C1953" s="34" t="s">
        <v>2367</v>
      </c>
      <c r="E1953">
        <v>20</v>
      </c>
    </row>
    <row r="1954" spans="1:5" x14ac:dyDescent="0.25">
      <c r="A1954">
        <v>55020421</v>
      </c>
      <c r="B1954" s="34" t="s">
        <v>445</v>
      </c>
      <c r="C1954" s="34" t="s">
        <v>2368</v>
      </c>
      <c r="E1954">
        <v>20</v>
      </c>
    </row>
    <row r="1955" spans="1:5" x14ac:dyDescent="0.25">
      <c r="A1955">
        <v>55020422</v>
      </c>
      <c r="B1955" s="34" t="s">
        <v>445</v>
      </c>
      <c r="C1955" s="34" t="s">
        <v>2369</v>
      </c>
      <c r="E1955">
        <v>20</v>
      </c>
    </row>
    <row r="1956" spans="1:5" x14ac:dyDescent="0.25">
      <c r="A1956">
        <v>55020429</v>
      </c>
      <c r="B1956" s="34" t="s">
        <v>445</v>
      </c>
      <c r="C1956" s="34" t="s">
        <v>2370</v>
      </c>
      <c r="E1956">
        <v>20</v>
      </c>
    </row>
    <row r="1957" spans="1:5" x14ac:dyDescent="0.25">
      <c r="A1957">
        <v>55020431</v>
      </c>
      <c r="B1957" s="34" t="s">
        <v>445</v>
      </c>
      <c r="C1957" s="34" t="s">
        <v>2371</v>
      </c>
      <c r="E1957">
        <v>20</v>
      </c>
    </row>
    <row r="1958" spans="1:5" x14ac:dyDescent="0.25">
      <c r="A1958">
        <v>55020432</v>
      </c>
      <c r="B1958" s="34" t="s">
        <v>445</v>
      </c>
      <c r="C1958" s="34" t="s">
        <v>2372</v>
      </c>
      <c r="E1958">
        <v>20</v>
      </c>
    </row>
    <row r="1959" spans="1:5" x14ac:dyDescent="0.25">
      <c r="A1959">
        <v>550205</v>
      </c>
      <c r="B1959" s="34" t="s">
        <v>440</v>
      </c>
      <c r="C1959" s="34" t="s">
        <v>2373</v>
      </c>
      <c r="E1959">
        <v>20</v>
      </c>
    </row>
    <row r="1960" spans="1:5" x14ac:dyDescent="0.25">
      <c r="A1960">
        <v>55020501</v>
      </c>
      <c r="B1960" s="34" t="s">
        <v>445</v>
      </c>
      <c r="C1960" s="34" t="s">
        <v>2374</v>
      </c>
      <c r="E1960">
        <v>20</v>
      </c>
    </row>
    <row r="1961" spans="1:5" x14ac:dyDescent="0.25">
      <c r="A1961">
        <v>55020511</v>
      </c>
      <c r="B1961" s="34" t="s">
        <v>445</v>
      </c>
      <c r="C1961" s="34" t="s">
        <v>2375</v>
      </c>
      <c r="E1961">
        <v>20</v>
      </c>
    </row>
    <row r="1962" spans="1:5" x14ac:dyDescent="0.25">
      <c r="A1962">
        <v>55020512</v>
      </c>
      <c r="B1962" s="34" t="s">
        <v>445</v>
      </c>
      <c r="C1962" s="34" t="s">
        <v>2376</v>
      </c>
      <c r="E1962">
        <v>20</v>
      </c>
    </row>
    <row r="1963" spans="1:5" x14ac:dyDescent="0.25">
      <c r="A1963">
        <v>55020521</v>
      </c>
      <c r="B1963" s="34" t="s">
        <v>445</v>
      </c>
      <c r="C1963" s="34" t="s">
        <v>2377</v>
      </c>
      <c r="E1963">
        <v>20</v>
      </c>
    </row>
    <row r="1964" spans="1:5" x14ac:dyDescent="0.25">
      <c r="A1964">
        <v>550206</v>
      </c>
      <c r="B1964" s="34" t="s">
        <v>440</v>
      </c>
      <c r="C1964" s="34" t="s">
        <v>2378</v>
      </c>
      <c r="E1964">
        <v>20</v>
      </c>
    </row>
    <row r="1965" spans="1:5" x14ac:dyDescent="0.25">
      <c r="A1965">
        <v>55020601</v>
      </c>
      <c r="B1965" s="34" t="s">
        <v>445</v>
      </c>
      <c r="C1965" s="34" t="s">
        <v>2379</v>
      </c>
      <c r="E1965">
        <v>20</v>
      </c>
    </row>
    <row r="1966" spans="1:5" x14ac:dyDescent="0.25">
      <c r="A1966">
        <v>55020611</v>
      </c>
      <c r="B1966" s="34" t="s">
        <v>445</v>
      </c>
      <c r="C1966" s="34" t="s">
        <v>2380</v>
      </c>
      <c r="E1966">
        <v>20</v>
      </c>
    </row>
    <row r="1967" spans="1:5" x14ac:dyDescent="0.25">
      <c r="A1967">
        <v>550207</v>
      </c>
      <c r="B1967" s="34" t="s">
        <v>440</v>
      </c>
      <c r="C1967" s="34" t="s">
        <v>2381</v>
      </c>
      <c r="E1967">
        <v>20</v>
      </c>
    </row>
    <row r="1968" spans="1:5" x14ac:dyDescent="0.25">
      <c r="A1968">
        <v>55020701</v>
      </c>
      <c r="B1968" s="34" t="s">
        <v>445</v>
      </c>
      <c r="C1968" s="34" t="s">
        <v>2382</v>
      </c>
      <c r="E1968">
        <v>20</v>
      </c>
    </row>
    <row r="1969" spans="1:5" x14ac:dyDescent="0.25">
      <c r="A1969">
        <v>55020711</v>
      </c>
      <c r="B1969" s="34" t="s">
        <v>445</v>
      </c>
      <c r="C1969" s="34" t="s">
        <v>2383</v>
      </c>
      <c r="E1969">
        <v>20</v>
      </c>
    </row>
    <row r="1970" spans="1:5" x14ac:dyDescent="0.25">
      <c r="A1970">
        <v>55020721</v>
      </c>
      <c r="B1970" s="34" t="s">
        <v>445</v>
      </c>
      <c r="C1970" s="34" t="s">
        <v>2384</v>
      </c>
      <c r="E1970">
        <v>20</v>
      </c>
    </row>
    <row r="1971" spans="1:5" x14ac:dyDescent="0.25">
      <c r="A1971">
        <v>550208</v>
      </c>
      <c r="B1971" s="34" t="s">
        <v>440</v>
      </c>
      <c r="C1971" s="34" t="s">
        <v>2385</v>
      </c>
      <c r="E1971">
        <v>20</v>
      </c>
    </row>
    <row r="1972" spans="1:5" x14ac:dyDescent="0.25">
      <c r="A1972">
        <v>55020801</v>
      </c>
      <c r="B1972" s="34" t="s">
        <v>445</v>
      </c>
      <c r="C1972" s="34" t="s">
        <v>2386</v>
      </c>
      <c r="E1972">
        <v>20</v>
      </c>
    </row>
    <row r="1973" spans="1:5" x14ac:dyDescent="0.25">
      <c r="A1973">
        <v>55020811</v>
      </c>
      <c r="B1973" s="34" t="s">
        <v>445</v>
      </c>
      <c r="C1973" s="34" t="s">
        <v>2387</v>
      </c>
      <c r="E1973">
        <v>20</v>
      </c>
    </row>
    <row r="1974" spans="1:5" x14ac:dyDescent="0.25">
      <c r="A1974">
        <v>55020821</v>
      </c>
      <c r="B1974" s="34" t="s">
        <v>445</v>
      </c>
      <c r="C1974" s="34" t="s">
        <v>2388</v>
      </c>
      <c r="E1974">
        <v>20</v>
      </c>
    </row>
    <row r="1975" spans="1:5" x14ac:dyDescent="0.25">
      <c r="A1975">
        <v>55020831</v>
      </c>
      <c r="B1975" s="34" t="s">
        <v>445</v>
      </c>
      <c r="C1975" s="34" t="s">
        <v>2389</v>
      </c>
      <c r="E1975">
        <v>20</v>
      </c>
    </row>
    <row r="1976" spans="1:5" x14ac:dyDescent="0.25">
      <c r="B1976" s="34" t="s">
        <v>445</v>
      </c>
      <c r="C1976" s="34" t="s">
        <v>2390</v>
      </c>
      <c r="E1976">
        <v>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5546-C918-4927-AD28-E9F769F9C406}">
  <dimension ref="A1"/>
  <sheetViews>
    <sheetView workbookViewId="0">
      <selection activeCell="A10" sqref="A10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0E26-FE6E-46EF-A248-684232D89E66}">
  <dimension ref="A10:L93"/>
  <sheetViews>
    <sheetView tabSelected="1" workbookViewId="0">
      <selection activeCell="F12" sqref="F12"/>
    </sheetView>
  </sheetViews>
  <sheetFormatPr baseColWidth="10" defaultRowHeight="15" x14ac:dyDescent="0.25"/>
  <cols>
    <col min="1" max="1" width="21.5703125" bestFit="1" customWidth="1"/>
    <col min="2" max="2" width="21.7109375" bestFit="1" customWidth="1"/>
    <col min="3" max="3" width="6.5703125" bestFit="1" customWidth="1"/>
    <col min="4" max="4" width="11" bestFit="1" customWidth="1"/>
    <col min="5" max="5" width="11.140625" bestFit="1" customWidth="1"/>
    <col min="6" max="6" width="31.85546875" bestFit="1" customWidth="1"/>
    <col min="7" max="7" width="5.7109375" bestFit="1" customWidth="1"/>
    <col min="8" max="8" width="29.28515625" bestFit="1" customWidth="1"/>
    <col min="9" max="9" width="6.85546875" bestFit="1" customWidth="1"/>
    <col min="11" max="11" width="11.85546875" bestFit="1" customWidth="1"/>
  </cols>
  <sheetData>
    <row r="10" spans="1:12" x14ac:dyDescent="0.25">
      <c r="A10" t="s">
        <v>234</v>
      </c>
      <c r="B10" t="s">
        <v>235</v>
      </c>
      <c r="C10" t="s">
        <v>236</v>
      </c>
      <c r="D10" t="s">
        <v>237</v>
      </c>
      <c r="E10" t="s">
        <v>238</v>
      </c>
      <c r="F10" t="s">
        <v>242</v>
      </c>
      <c r="G10" t="s">
        <v>241</v>
      </c>
      <c r="H10" t="s">
        <v>240</v>
      </c>
      <c r="I10" t="s">
        <v>239</v>
      </c>
      <c r="J10" t="s">
        <v>367</v>
      </c>
      <c r="K10" t="s">
        <v>426</v>
      </c>
      <c r="L10" t="s">
        <v>429</v>
      </c>
    </row>
    <row r="11" spans="1:12" x14ac:dyDescent="0.25">
      <c r="A11" t="str">
        <f>TRIM(MID(Nómina!B5,Nómina!M5+1,LEN(Nómina!B5)-Nómina!M5))</f>
        <v>Daisy Verónica</v>
      </c>
      <c r="B11" t="str">
        <f>TRIM(LEFT(Nómina!B5,Nómina!M5-1))</f>
        <v>Avila Moreira</v>
      </c>
      <c r="C11" t="s">
        <v>253</v>
      </c>
      <c r="D11" s="34" t="str">
        <f>IF(ISTEXT(Nómina!A5),Nómina!A5,TEXT(Nómina!A5,"0000000000"))</f>
        <v>0801929712</v>
      </c>
      <c r="E11">
        <v>1953</v>
      </c>
      <c r="G11" t="s">
        <v>320</v>
      </c>
      <c r="I11">
        <v>1</v>
      </c>
      <c r="K11" t="b">
        <f>ISTEXT(D11)</f>
        <v>1</v>
      </c>
      <c r="L11">
        <f>Nómina!E5</f>
        <v>2004</v>
      </c>
    </row>
    <row r="12" spans="1:12" x14ac:dyDescent="0.25">
      <c r="A12" t="str">
        <f>TRIM(MID(Nómina!B6,Nómina!M6+1,LEN(Nómina!B6)-Nómina!M6))</f>
        <v>Juan Fidel</v>
      </c>
      <c r="B12" t="str">
        <f>TRIM(LEFT(Nómina!B6,Nómina!M6-1))</f>
        <v>Bedoya Chiluisa</v>
      </c>
      <c r="C12" t="s">
        <v>253</v>
      </c>
      <c r="D12" s="34" t="str">
        <f>IF(ISTEXT(Nómina!A6),Nómina!A6,TEXT(Nómina!A6,"0000000000"))</f>
        <v>1711761948</v>
      </c>
      <c r="E12">
        <v>2033</v>
      </c>
      <c r="G12" t="s">
        <v>320</v>
      </c>
      <c r="I12">
        <v>1</v>
      </c>
      <c r="K12" t="b">
        <f t="shared" ref="K12:K75" si="0">ISTEXT(D12)</f>
        <v>1</v>
      </c>
      <c r="L12">
        <f>Nómina!E6</f>
        <v>20</v>
      </c>
    </row>
    <row r="13" spans="1:12" x14ac:dyDescent="0.25">
      <c r="A13" t="str">
        <f>TRIM(MID(Nómina!B7,Nómina!M7+1,LEN(Nómina!B7)-Nómina!M7))</f>
        <v>Marcos Eduardo</v>
      </c>
      <c r="B13" t="str">
        <f>TRIM(LEFT(Nómina!B7,Nómina!M7-1))</f>
        <v>Bone Mera</v>
      </c>
      <c r="C13" t="s">
        <v>253</v>
      </c>
      <c r="D13" s="34" t="str">
        <f>IF(ISTEXT(Nómina!A7),Nómina!A7,TEXT(Nómina!A7,"0000000000"))</f>
        <v>1728392174</v>
      </c>
      <c r="E13">
        <v>2004</v>
      </c>
      <c r="G13">
        <v>2004</v>
      </c>
      <c r="H13" t="s">
        <v>405</v>
      </c>
      <c r="I13">
        <v>1</v>
      </c>
      <c r="K13" t="b">
        <f t="shared" si="0"/>
        <v>1</v>
      </c>
      <c r="L13">
        <f>Nómina!E7</f>
        <v>2004</v>
      </c>
    </row>
    <row r="14" spans="1:12" x14ac:dyDescent="0.25">
      <c r="A14" t="str">
        <f>TRIM(MID(Nómina!B8,Nómina!M8+1,LEN(Nómina!B8)-Nómina!M8))</f>
        <v>Vanesa Anabela</v>
      </c>
      <c r="B14" t="str">
        <f>TRIM(LEFT(Nómina!B8,Nómina!M8-1))</f>
        <v>Bone Mera</v>
      </c>
      <c r="C14" t="s">
        <v>253</v>
      </c>
      <c r="D14" s="34" t="str">
        <f>IF(ISTEXT(Nómina!A8),Nómina!A8,TEXT(Nómina!A8,"0000000000"))</f>
        <v>1728392182</v>
      </c>
      <c r="E14">
        <v>1880</v>
      </c>
      <c r="G14" t="s">
        <v>320</v>
      </c>
      <c r="H14" t="s">
        <v>320</v>
      </c>
      <c r="I14">
        <v>0</v>
      </c>
      <c r="K14" t="b">
        <f t="shared" si="0"/>
        <v>1</v>
      </c>
      <c r="L14">
        <f>Nómina!E8</f>
        <v>2008</v>
      </c>
    </row>
    <row r="15" spans="1:12" x14ac:dyDescent="0.25">
      <c r="A15" t="str">
        <f>TRIM(MID(Nómina!B9,Nómina!M9+1,LEN(Nómina!B9)-Nómina!M9))</f>
        <v>Karlita Lucía</v>
      </c>
      <c r="B15" t="str">
        <f>TRIM(LEFT(Nómina!B9,Nómina!M9-1))</f>
        <v>Bonifaz Salazar</v>
      </c>
      <c r="C15" t="s">
        <v>253</v>
      </c>
      <c r="D15" s="34" t="str">
        <f>IF(ISTEXT(Nómina!A9),Nómina!A9,TEXT(Nómina!A9,"0000000000"))</f>
        <v>1719672378</v>
      </c>
      <c r="E15">
        <v>1551</v>
      </c>
      <c r="F15" t="s">
        <v>397</v>
      </c>
      <c r="G15">
        <v>1551</v>
      </c>
      <c r="H15" t="s">
        <v>406</v>
      </c>
      <c r="I15">
        <v>1</v>
      </c>
      <c r="K15" t="b">
        <f t="shared" si="0"/>
        <v>1</v>
      </c>
      <c r="L15">
        <f>Nómina!E9</f>
        <v>20</v>
      </c>
    </row>
    <row r="16" spans="1:12" x14ac:dyDescent="0.25">
      <c r="A16" t="str">
        <f>TRIM(MID(Nómina!B10,Nómina!M10+1,LEN(Nómina!B10)-Nómina!M10))</f>
        <v>Jéssica Tatiana</v>
      </c>
      <c r="B16" t="str">
        <f>TRIM(LEFT(Nómina!B10,Nómina!M10-1))</f>
        <v>Borja Díaz</v>
      </c>
      <c r="C16" t="s">
        <v>253</v>
      </c>
      <c r="D16" s="34" t="str">
        <f>IF(ISTEXT(Nómina!A10),Nómina!A10,TEXT(Nómina!A10,"0000000000"))</f>
        <v>1721817011</v>
      </c>
      <c r="E16">
        <v>2019</v>
      </c>
      <c r="F16" t="s">
        <v>398</v>
      </c>
      <c r="G16">
        <v>2019</v>
      </c>
      <c r="H16" t="s">
        <v>407</v>
      </c>
      <c r="I16">
        <v>1</v>
      </c>
      <c r="K16" t="b">
        <f t="shared" si="0"/>
        <v>1</v>
      </c>
      <c r="L16">
        <f>Nómina!E10</f>
        <v>20</v>
      </c>
    </row>
    <row r="17" spans="1:12" x14ac:dyDescent="0.25">
      <c r="A17" t="str">
        <f>TRIM(MID(Nómina!B11,Nómina!M11+1,LEN(Nómina!B11)-Nómina!M11))</f>
        <v>Leopoldina Maribel</v>
      </c>
      <c r="B17" t="str">
        <f>TRIM(LEFT(Nómina!B11,Nómina!M11-1))</f>
        <v>Bravo Alcívar</v>
      </c>
      <c r="C17" t="s">
        <v>253</v>
      </c>
      <c r="D17" s="34" t="str">
        <f>IF(ISTEXT(Nómina!A11),Nómina!A11,TEXT(Nómina!A11,"0000000000"))</f>
        <v>0802620427</v>
      </c>
      <c r="E17">
        <v>1592</v>
      </c>
      <c r="G17" t="s">
        <v>320</v>
      </c>
      <c r="H17" t="s">
        <v>320</v>
      </c>
      <c r="I17">
        <v>1</v>
      </c>
      <c r="K17" t="b">
        <f t="shared" si="0"/>
        <v>1</v>
      </c>
      <c r="L17">
        <f>Nómina!E11</f>
        <v>2004</v>
      </c>
    </row>
    <row r="18" spans="1:12" x14ac:dyDescent="0.25">
      <c r="A18" t="str">
        <f>TRIM(MID(Nómina!B12,Nómina!M12+1,LEN(Nómina!B12)-Nómina!M12))</f>
        <v>José Luis</v>
      </c>
      <c r="B18" t="str">
        <f>TRIM(LEFT(Nómina!B12,Nómina!M12-1))</f>
        <v>Burgos Bustamante</v>
      </c>
      <c r="C18" t="s">
        <v>253</v>
      </c>
      <c r="D18" s="34" t="str">
        <f>IF(ISTEXT(Nómina!A12),Nómina!A12,TEXT(Nómina!A12,"0000000000"))</f>
        <v>1205758533</v>
      </c>
      <c r="E18">
        <v>7006</v>
      </c>
      <c r="G18" t="s">
        <v>320</v>
      </c>
      <c r="H18" t="s">
        <v>320</v>
      </c>
      <c r="I18">
        <v>1</v>
      </c>
      <c r="K18" t="b">
        <f t="shared" si="0"/>
        <v>1</v>
      </c>
      <c r="L18">
        <f>Nómina!E12</f>
        <v>20</v>
      </c>
    </row>
    <row r="19" spans="1:12" x14ac:dyDescent="0.25">
      <c r="A19" t="str">
        <f>TRIM(MID(Nómina!B13,Nómina!M13+1,LEN(Nómina!B13)-Nómina!M13))</f>
        <v>Segundo José</v>
      </c>
      <c r="B19" t="str">
        <f>TRIM(LEFT(Nómina!B13,Nómina!M13-1))</f>
        <v>Burgos Bustamante</v>
      </c>
      <c r="C19" t="s">
        <v>253</v>
      </c>
      <c r="D19" s="34" t="str">
        <f>IF(ISTEXT(Nómina!A13),Nómina!A13,TEXT(Nómina!A13,"0000000000"))</f>
        <v>1206323683</v>
      </c>
      <c r="E19">
        <v>1190</v>
      </c>
      <c r="G19" t="s">
        <v>320</v>
      </c>
      <c r="H19" t="s">
        <v>320</v>
      </c>
      <c r="I19">
        <v>1</v>
      </c>
      <c r="K19" t="b">
        <f t="shared" si="0"/>
        <v>1</v>
      </c>
      <c r="L19">
        <f>Nómina!E13</f>
        <v>20</v>
      </c>
    </row>
    <row r="20" spans="1:12" x14ac:dyDescent="0.25">
      <c r="A20" t="str">
        <f>TRIM(MID(Nómina!B14,Nómina!M14+1,LEN(Nómina!B14)-Nómina!M14))</f>
        <v>José Agustín</v>
      </c>
      <c r="B20" t="str">
        <f>TRIM(LEFT(Nómina!B14,Nómina!M14-1))</f>
        <v>Carpio Burgos</v>
      </c>
      <c r="C20" t="s">
        <v>253</v>
      </c>
      <c r="D20" s="34" t="str">
        <f>IF(ISTEXT(Nómina!A14),Nómina!A14,TEXT(Nómina!A14,"0000000000"))</f>
        <v>0917171456</v>
      </c>
      <c r="E20">
        <v>1735</v>
      </c>
      <c r="G20" t="s">
        <v>320</v>
      </c>
      <c r="H20" t="s">
        <v>320</v>
      </c>
      <c r="I20">
        <v>1</v>
      </c>
      <c r="K20" t="b">
        <f t="shared" si="0"/>
        <v>1</v>
      </c>
      <c r="L20">
        <f>Nómina!E14</f>
        <v>2013</v>
      </c>
    </row>
    <row r="21" spans="1:12" x14ac:dyDescent="0.25">
      <c r="A21" t="str">
        <f>TRIM(MID(Nómina!B15,Nómina!M15+1,LEN(Nómina!B15)-Nómina!M15))</f>
        <v>Geomara Alexandra</v>
      </c>
      <c r="B21" t="str">
        <f>TRIM(LEFT(Nómina!B15,Nómina!M15-1))</f>
        <v>Castro Seas</v>
      </c>
      <c r="C21" t="s">
        <v>253</v>
      </c>
      <c r="D21" s="34" t="str">
        <f>IF(ISTEXT(Nómina!A15),Nómina!A15,TEXT(Nómina!A15,"0000000000"))</f>
        <v>1726137019</v>
      </c>
      <c r="G21" t="s">
        <v>320</v>
      </c>
      <c r="H21" t="s">
        <v>320</v>
      </c>
      <c r="I21">
        <v>1</v>
      </c>
      <c r="K21" t="b">
        <f t="shared" si="0"/>
        <v>1</v>
      </c>
      <c r="L21">
        <f>Nómina!E15</f>
        <v>2007</v>
      </c>
    </row>
    <row r="22" spans="1:12" x14ac:dyDescent="0.25">
      <c r="A22" t="str">
        <f>TRIM(MID(Nómina!B16,Nómina!M16+1,LEN(Nómina!B16)-Nómina!M16))</f>
        <v>Wilson Onofre</v>
      </c>
      <c r="B22" t="str">
        <f>TRIM(LEFT(Nómina!B16,Nómina!M16-1))</f>
        <v>Cedeño Gomez</v>
      </c>
      <c r="C22" t="s">
        <v>253</v>
      </c>
      <c r="D22" s="34" t="str">
        <f>IF(ISTEXT(Nómina!A16),Nómina!A16,TEXT(Nómina!A16,"0000000000"))</f>
        <v>0924945413</v>
      </c>
      <c r="E22">
        <v>1962</v>
      </c>
      <c r="G22" t="s">
        <v>320</v>
      </c>
      <c r="H22" t="s">
        <v>320</v>
      </c>
      <c r="I22">
        <v>1</v>
      </c>
      <c r="K22" t="b">
        <f t="shared" si="0"/>
        <v>1</v>
      </c>
      <c r="L22">
        <f>Nómina!E16</f>
        <v>2003</v>
      </c>
    </row>
    <row r="23" spans="1:12" x14ac:dyDescent="0.25">
      <c r="A23" t="str">
        <f>TRIM(MID(Nómina!B17,Nómina!M17+1,LEN(Nómina!B17)-Nómina!M17))</f>
        <v>Nancy Lilibeth</v>
      </c>
      <c r="B23" t="str">
        <f>TRIM(LEFT(Nómina!B17,Nómina!M17-1))</f>
        <v>Cedeño Zambrano</v>
      </c>
      <c r="C23" t="s">
        <v>253</v>
      </c>
      <c r="D23" s="34" t="str">
        <f>IF(ISTEXT(Nómina!A17),Nómina!A17,TEXT(Nómina!A17,"0000000000"))</f>
        <v>1727321828</v>
      </c>
      <c r="E23">
        <v>1967</v>
      </c>
      <c r="G23">
        <v>1967</v>
      </c>
      <c r="H23" t="s">
        <v>408</v>
      </c>
      <c r="I23">
        <v>1</v>
      </c>
      <c r="K23" t="b">
        <f t="shared" si="0"/>
        <v>1</v>
      </c>
      <c r="L23">
        <f>Nómina!E17</f>
        <v>2013</v>
      </c>
    </row>
    <row r="24" spans="1:12" x14ac:dyDescent="0.25">
      <c r="A24" t="str">
        <f>TRIM(MID(Nómina!B18,Nómina!M18+1,LEN(Nómina!B18)-Nómina!M18))</f>
        <v>Pedro Pablo</v>
      </c>
      <c r="B24" t="str">
        <f>TRIM(LEFT(Nómina!B18,Nómina!M18-1))</f>
        <v>Cevallos Alvarado</v>
      </c>
      <c r="C24" t="s">
        <v>253</v>
      </c>
      <c r="D24" s="34" t="str">
        <f>IF(ISTEXT(Nómina!A18),Nómina!A18,TEXT(Nómina!A18,"0000000000"))</f>
        <v>1208902153</v>
      </c>
      <c r="E24">
        <v>1820</v>
      </c>
      <c r="G24" t="s">
        <v>320</v>
      </c>
      <c r="H24" t="s">
        <v>320</v>
      </c>
      <c r="I24">
        <v>1</v>
      </c>
      <c r="K24" t="b">
        <f t="shared" si="0"/>
        <v>1</v>
      </c>
      <c r="L24">
        <f>Nómina!E18</f>
        <v>2007</v>
      </c>
    </row>
    <row r="25" spans="1:12" x14ac:dyDescent="0.25">
      <c r="A25" t="str">
        <f>TRIM(MID(Nómina!B19,Nómina!M19+1,LEN(Nómina!B19)-Nómina!M19))</f>
        <v>María Mercedes</v>
      </c>
      <c r="B25" t="str">
        <f>TRIM(LEFT(Nómina!B19,Nómina!M19-1))</f>
        <v>Chimbolema Moposita</v>
      </c>
      <c r="C25" t="s">
        <v>253</v>
      </c>
      <c r="D25" s="34" t="str">
        <f>IF(ISTEXT(Nómina!A19),Nómina!A19,TEXT(Nómina!A19,"0000000000"))</f>
        <v>1804071916</v>
      </c>
      <c r="E25">
        <v>1994</v>
      </c>
      <c r="G25" t="s">
        <v>320</v>
      </c>
      <c r="H25" t="s">
        <v>320</v>
      </c>
      <c r="I25">
        <v>1</v>
      </c>
      <c r="K25" t="b">
        <f t="shared" si="0"/>
        <v>1</v>
      </c>
      <c r="L25">
        <f>Nómina!E19</f>
        <v>2010</v>
      </c>
    </row>
    <row r="26" spans="1:12" x14ac:dyDescent="0.25">
      <c r="A26" t="str">
        <f>TRIM(MID(Nómina!B20,Nómina!M20+1,LEN(Nómina!B20)-Nómina!M20))</f>
        <v>Diana Carolina</v>
      </c>
      <c r="B26" t="str">
        <f>TRIM(LEFT(Nómina!B20,Nómina!M20-1))</f>
        <v>Chinche Analuisa</v>
      </c>
      <c r="C26" t="s">
        <v>253</v>
      </c>
      <c r="D26" s="34" t="str">
        <f>IF(ISTEXT(Nómina!A20),Nómina!A20,TEXT(Nómina!A20,"0000000000"))</f>
        <v>1722743398</v>
      </c>
      <c r="E26">
        <v>4497</v>
      </c>
      <c r="G26" t="s">
        <v>320</v>
      </c>
      <c r="H26" t="s">
        <v>320</v>
      </c>
      <c r="I26">
        <v>1</v>
      </c>
      <c r="K26" t="b">
        <f t="shared" si="0"/>
        <v>1</v>
      </c>
      <c r="L26">
        <f>Nómina!E20</f>
        <v>2004</v>
      </c>
    </row>
    <row r="27" spans="1:12" x14ac:dyDescent="0.25">
      <c r="A27" t="str">
        <f>TRIM(MID(Nómina!B21,Nómina!M21+1,LEN(Nómina!B21)-Nómina!M21))</f>
        <v>William Oswaldo</v>
      </c>
      <c r="B27" t="str">
        <f>TRIM(LEFT(Nómina!B21,Nómina!M21-1))</f>
        <v>Chisag Chimbolema</v>
      </c>
      <c r="C27" t="s">
        <v>253</v>
      </c>
      <c r="D27" s="34" t="str">
        <f>IF(ISTEXT(Nómina!A21),Nómina!A21,TEXT(Nómina!A21,"0000000000"))</f>
        <v>1804455697</v>
      </c>
      <c r="E27">
        <v>2080</v>
      </c>
      <c r="G27" t="s">
        <v>320</v>
      </c>
      <c r="H27" t="s">
        <v>320</v>
      </c>
      <c r="I27">
        <v>1</v>
      </c>
      <c r="K27" t="b">
        <f t="shared" si="0"/>
        <v>1</v>
      </c>
      <c r="L27">
        <f>Nómina!E21</f>
        <v>2010</v>
      </c>
    </row>
    <row r="28" spans="1:12" x14ac:dyDescent="0.25">
      <c r="A28" t="str">
        <f>TRIM(MID(Nómina!B22,Nómina!M22+1,LEN(Nómina!B22)-Nómina!M22))</f>
        <v>Eduardo Enrique</v>
      </c>
      <c r="B28" t="str">
        <f>TRIM(LEFT(Nómina!B22,Nómina!M22-1))</f>
        <v>Coronel Toledo</v>
      </c>
      <c r="C28" t="s">
        <v>253</v>
      </c>
      <c r="D28" s="34" t="str">
        <f>IF(ISTEXT(Nómina!A22),Nómina!A22,TEXT(Nómina!A22,"0000000000"))</f>
        <v>0800697898</v>
      </c>
      <c r="E28">
        <v>1444</v>
      </c>
      <c r="F28" t="s">
        <v>399</v>
      </c>
      <c r="G28">
        <v>1444</v>
      </c>
      <c r="H28" t="s">
        <v>409</v>
      </c>
      <c r="I28">
        <v>1</v>
      </c>
      <c r="K28" t="b">
        <f t="shared" si="0"/>
        <v>1</v>
      </c>
      <c r="L28">
        <f>Nómina!E22</f>
        <v>20</v>
      </c>
    </row>
    <row r="29" spans="1:12" x14ac:dyDescent="0.25">
      <c r="A29" t="str">
        <f>TRIM(MID(Nómina!B23,Nómina!M23+1,LEN(Nómina!B23)-Nómina!M23))</f>
        <v>Flor Magaly</v>
      </c>
      <c r="B29" t="str">
        <f>TRIM(LEFT(Nómina!B23,Nómina!M23-1))</f>
        <v>Cortes Torres</v>
      </c>
      <c r="C29" t="s">
        <v>253</v>
      </c>
      <c r="D29" s="34" t="str">
        <f>IF(ISTEXT(Nómina!A23),Nómina!A23,TEXT(Nómina!A23,"0000000000"))</f>
        <v>0802636795</v>
      </c>
      <c r="E29">
        <v>1817</v>
      </c>
      <c r="G29" t="s">
        <v>320</v>
      </c>
      <c r="H29" t="s">
        <v>320</v>
      </c>
      <c r="I29">
        <v>1</v>
      </c>
      <c r="K29" t="b">
        <f t="shared" si="0"/>
        <v>1</v>
      </c>
      <c r="L29">
        <f>Nómina!E23</f>
        <v>2008</v>
      </c>
    </row>
    <row r="30" spans="1:12" x14ac:dyDescent="0.25">
      <c r="A30" t="str">
        <f>TRIM(MID(Nómina!B24,Nómina!M24+1,LEN(Nómina!B24)-Nómina!M24))</f>
        <v>Blanca Rubiela</v>
      </c>
      <c r="B30" t="str">
        <f>TRIM(LEFT(Nómina!B24,Nómina!M24-1))</f>
        <v>Cuasapud Yaguapaz</v>
      </c>
      <c r="C30" t="s">
        <v>253</v>
      </c>
      <c r="D30" s="34" t="str">
        <f>IF(ISTEXT(Nómina!A24),Nómina!A24,TEXT(Nómina!A24,"0000000000"))</f>
        <v>0027253956</v>
      </c>
      <c r="E30">
        <v>1407</v>
      </c>
      <c r="G30" t="s">
        <v>320</v>
      </c>
      <c r="H30" t="s">
        <v>320</v>
      </c>
      <c r="I30">
        <v>1</v>
      </c>
      <c r="K30" t="b">
        <f t="shared" si="0"/>
        <v>1</v>
      </c>
      <c r="L30">
        <f>Nómina!E24</f>
        <v>2008</v>
      </c>
    </row>
    <row r="31" spans="1:12" x14ac:dyDescent="0.25">
      <c r="A31" t="str">
        <f>TRIM(MID(Nómina!B25,Nómina!M25+1,LEN(Nómina!B25)-Nómina!M25))</f>
        <v>Mendoza Andrea Soraya</v>
      </c>
      <c r="B31" t="str">
        <f>TRIM(LEFT(Nómina!B25,Nómina!M25-1))</f>
        <v>De Souza</v>
      </c>
      <c r="C31" t="s">
        <v>253</v>
      </c>
      <c r="D31" s="34" t="str">
        <f>IF(ISTEXT(Nómina!A25),Nómina!A25,TEXT(Nómina!A25,"0000000000"))</f>
        <v>1713934428</v>
      </c>
      <c r="E31">
        <v>1991</v>
      </c>
      <c r="F31" t="s">
        <v>400</v>
      </c>
      <c r="G31" t="s">
        <v>320</v>
      </c>
      <c r="H31" t="s">
        <v>320</v>
      </c>
      <c r="I31">
        <v>1</v>
      </c>
      <c r="K31" t="b">
        <f t="shared" si="0"/>
        <v>1</v>
      </c>
      <c r="L31">
        <f>Nómina!E25</f>
        <v>20</v>
      </c>
    </row>
    <row r="32" spans="1:12" x14ac:dyDescent="0.25">
      <c r="A32" t="str">
        <f>TRIM(MID(Nómina!B26,Nómina!M26+1,LEN(Nómina!B26)-Nómina!M26))</f>
        <v>Manuel Estalin</v>
      </c>
      <c r="B32" t="str">
        <f>TRIM(LEFT(Nómina!B26,Nómina!M26-1))</f>
        <v>Delgado Ramírez</v>
      </c>
      <c r="C32" t="s">
        <v>253</v>
      </c>
      <c r="D32" s="34" t="str">
        <f>IF(ISTEXT(Nómina!A26),Nómina!A26,TEXT(Nómina!A26,"0000000000"))</f>
        <v>1309565016</v>
      </c>
      <c r="E32">
        <v>1021</v>
      </c>
      <c r="G32">
        <v>1021</v>
      </c>
      <c r="H32" t="s">
        <v>410</v>
      </c>
      <c r="I32">
        <v>1</v>
      </c>
      <c r="K32" t="b">
        <f t="shared" si="0"/>
        <v>1</v>
      </c>
      <c r="L32">
        <f>Nómina!E26</f>
        <v>2001</v>
      </c>
    </row>
    <row r="33" spans="1:12" x14ac:dyDescent="0.25">
      <c r="A33" t="str">
        <f>TRIM(MID(Nómina!B27,Nómina!M27+1,LEN(Nómina!B27)-Nómina!M27))</f>
        <v>Richar Uber</v>
      </c>
      <c r="B33" t="str">
        <f>TRIM(LEFT(Nómina!B27,Nómina!M27-1))</f>
        <v>Fajardo Peñafiel</v>
      </c>
      <c r="C33" t="s">
        <v>253</v>
      </c>
      <c r="D33" s="34" t="str">
        <f>IF(ISTEXT(Nómina!A27),Nómina!A27,TEXT(Nómina!A27,"0000000000"))</f>
        <v>1302941065</v>
      </c>
      <c r="E33">
        <v>1026</v>
      </c>
      <c r="G33" t="s">
        <v>320</v>
      </c>
      <c r="H33" t="s">
        <v>320</v>
      </c>
      <c r="I33">
        <v>1</v>
      </c>
      <c r="K33" t="b">
        <f t="shared" si="0"/>
        <v>1</v>
      </c>
      <c r="L33">
        <f>Nómina!E27</f>
        <v>2001</v>
      </c>
    </row>
    <row r="34" spans="1:12" x14ac:dyDescent="0.25">
      <c r="A34" t="str">
        <f>TRIM(MID(Nómina!B28,Nómina!M28+1,LEN(Nómina!B28)-Nómina!M28))</f>
        <v>Erick Sebastián</v>
      </c>
      <c r="B34" t="str">
        <f>TRIM(LEFT(Nómina!B28,Nómina!M28-1))</f>
        <v>Gaibor Cerruffo</v>
      </c>
      <c r="C34" t="s">
        <v>253</v>
      </c>
      <c r="D34" s="34" t="str">
        <f>IF(ISTEXT(Nómina!A28),Nómina!A28,TEXT(Nómina!A28,"0000000000"))</f>
        <v>1726063660</v>
      </c>
      <c r="E34">
        <v>2058</v>
      </c>
      <c r="G34" t="s">
        <v>320</v>
      </c>
      <c r="H34" t="s">
        <v>320</v>
      </c>
      <c r="I34">
        <v>1</v>
      </c>
      <c r="K34" t="b">
        <f t="shared" si="0"/>
        <v>1</v>
      </c>
      <c r="L34">
        <f>Nómina!E28</f>
        <v>2007</v>
      </c>
    </row>
    <row r="35" spans="1:12" x14ac:dyDescent="0.25">
      <c r="A35" t="str">
        <f>TRIM(MID(Nómina!B29,Nómina!M29+1,LEN(Nómina!B29)-Nómina!M29))</f>
        <v>Víctor Manuel</v>
      </c>
      <c r="B35" t="str">
        <f>TRIM(LEFT(Nómina!B29,Nómina!M29-1))</f>
        <v>Gordillo Cellan</v>
      </c>
      <c r="C35" t="s">
        <v>253</v>
      </c>
      <c r="D35" s="34" t="str">
        <f>IF(ISTEXT(Nómina!A29),Nómina!A29,TEXT(Nómina!A29,"0000000000"))</f>
        <v>1206386722</v>
      </c>
      <c r="E35">
        <v>2079</v>
      </c>
      <c r="G35" t="s">
        <v>320</v>
      </c>
      <c r="H35" t="s">
        <v>320</v>
      </c>
      <c r="I35">
        <v>1</v>
      </c>
      <c r="K35" t="b">
        <f t="shared" si="0"/>
        <v>1</v>
      </c>
      <c r="L35">
        <f>Nómina!E29</f>
        <v>2011</v>
      </c>
    </row>
    <row r="36" spans="1:12" x14ac:dyDescent="0.25">
      <c r="A36" t="str">
        <f>TRIM(MID(Nómina!B30,Nómina!M30+1,LEN(Nómina!B30)-Nómina!M30))</f>
        <v>Enma del Rocío</v>
      </c>
      <c r="B36" t="str">
        <f>TRIM(LEFT(Nómina!B30,Nómina!M30-1))</f>
        <v>Gordillo Rosero</v>
      </c>
      <c r="C36" t="s">
        <v>253</v>
      </c>
      <c r="D36" s="34" t="str">
        <f>IF(ISTEXT(Nómina!A30),Nómina!A30,TEXT(Nómina!A30,"0000000000"))</f>
        <v>1712963360</v>
      </c>
      <c r="E36">
        <v>1567</v>
      </c>
      <c r="G36" t="s">
        <v>320</v>
      </c>
      <c r="H36" t="s">
        <v>320</v>
      </c>
      <c r="I36">
        <v>1</v>
      </c>
      <c r="K36" t="b">
        <f t="shared" si="0"/>
        <v>1</v>
      </c>
      <c r="L36">
        <f>Nómina!E30</f>
        <v>2002</v>
      </c>
    </row>
    <row r="37" spans="1:12" x14ac:dyDescent="0.25">
      <c r="A37" t="str">
        <f>TRIM(MID(Nómina!B31,Nómina!M31+1,LEN(Nómina!B31)-Nómina!M31))</f>
        <v>Genesis Milady</v>
      </c>
      <c r="B37" t="str">
        <f>TRIM(LEFT(Nómina!B31,Nómina!M31-1))</f>
        <v>Gracia Vélez</v>
      </c>
      <c r="C37" t="s">
        <v>253</v>
      </c>
      <c r="D37" s="34" t="str">
        <f>IF(ISTEXT(Nómina!A31),Nómina!A31,TEXT(Nómina!A31,"0000000000"))</f>
        <v>0803665546</v>
      </c>
      <c r="E37">
        <v>2060</v>
      </c>
      <c r="G37" t="s">
        <v>320</v>
      </c>
      <c r="H37" t="s">
        <v>320</v>
      </c>
      <c r="I37">
        <v>1</v>
      </c>
      <c r="K37" t="b">
        <f t="shared" si="0"/>
        <v>1</v>
      </c>
      <c r="L37">
        <f>Nómina!E31</f>
        <v>2005</v>
      </c>
    </row>
    <row r="38" spans="1:12" x14ac:dyDescent="0.25">
      <c r="A38" t="str">
        <f>TRIM(MID(Nómina!B32,Nómina!M32+1,LEN(Nómina!B32)-Nómina!M32))</f>
        <v>Jacqueline Sesibel</v>
      </c>
      <c r="B38" t="str">
        <f>TRIM(LEFT(Nómina!B32,Nómina!M32-1))</f>
        <v>Gualán Correa</v>
      </c>
      <c r="C38" t="s">
        <v>253</v>
      </c>
      <c r="D38" s="34" t="str">
        <f>IF(ISTEXT(Nómina!A32),Nómina!A32,TEXT(Nómina!A32,"0000000000"))</f>
        <v>1756309280</v>
      </c>
      <c r="E38">
        <v>1942</v>
      </c>
      <c r="G38">
        <v>1942</v>
      </c>
      <c r="H38" t="s">
        <v>411</v>
      </c>
      <c r="I38">
        <v>1</v>
      </c>
      <c r="K38" t="b">
        <f t="shared" si="0"/>
        <v>1</v>
      </c>
      <c r="L38">
        <f>Nómina!E32</f>
        <v>2007</v>
      </c>
    </row>
    <row r="39" spans="1:12" x14ac:dyDescent="0.25">
      <c r="A39" t="str">
        <f>TRIM(MID(Nómina!B33,Nómina!M33+1,LEN(Nómina!B33)-Nómina!M33))</f>
        <v>Edison Fernando</v>
      </c>
      <c r="B39" t="str">
        <f>TRIM(LEFT(Nómina!B33,Nómina!M33-1))</f>
        <v>Gutierres Chacon</v>
      </c>
      <c r="C39" t="s">
        <v>253</v>
      </c>
      <c r="D39" s="34" t="str">
        <f>IF(ISTEXT(Nómina!A33),Nómina!A33,TEXT(Nómina!A33,"0000000000"))</f>
        <v>1726083551</v>
      </c>
      <c r="E39">
        <v>2069</v>
      </c>
      <c r="G39">
        <v>2069</v>
      </c>
      <c r="H39" t="s">
        <v>412</v>
      </c>
      <c r="I39">
        <v>0</v>
      </c>
      <c r="K39" t="b">
        <f t="shared" si="0"/>
        <v>1</v>
      </c>
      <c r="L39">
        <f>Nómina!E33</f>
        <v>2001</v>
      </c>
    </row>
    <row r="40" spans="1:12" x14ac:dyDescent="0.25">
      <c r="A40" t="str">
        <f>TRIM(MID(Nómina!B34,Nómina!M34+1,LEN(Nómina!B34)-Nómina!M34))</f>
        <v>Rocío del Carmen</v>
      </c>
      <c r="B40" t="str">
        <f>TRIM(LEFT(Nómina!B34,Nómina!M34-1))</f>
        <v>Jaya Quezada</v>
      </c>
      <c r="C40" t="s">
        <v>253</v>
      </c>
      <c r="D40" s="34" t="str">
        <f>IF(ISTEXT(Nómina!A34),Nómina!A34,TEXT(Nómina!A34,"0000000000"))</f>
        <v>1103116438</v>
      </c>
      <c r="E40">
        <v>1596</v>
      </c>
      <c r="G40" t="s">
        <v>320</v>
      </c>
      <c r="H40" t="s">
        <v>320</v>
      </c>
      <c r="I40">
        <v>1</v>
      </c>
      <c r="K40" t="b">
        <f t="shared" si="0"/>
        <v>1</v>
      </c>
      <c r="L40">
        <f>Nómina!E34</f>
        <v>2007</v>
      </c>
    </row>
    <row r="41" spans="1:12" x14ac:dyDescent="0.25">
      <c r="A41" t="str">
        <f>TRIM(MID(Nómina!B35,Nómina!M35+1,LEN(Nómina!B35)-Nómina!M35))</f>
        <v>Robert René</v>
      </c>
      <c r="B41" t="str">
        <f>TRIM(LEFT(Nómina!B35,Nómina!M35-1))</f>
        <v>Loor Delgado</v>
      </c>
      <c r="C41" t="s">
        <v>253</v>
      </c>
      <c r="D41" s="34" t="str">
        <f>IF(ISTEXT(Nómina!A35),Nómina!A35,TEXT(Nómina!A35,"0000000000"))</f>
        <v>1310155963</v>
      </c>
      <c r="E41">
        <v>1037</v>
      </c>
      <c r="G41" t="s">
        <v>320</v>
      </c>
      <c r="H41" t="s">
        <v>320</v>
      </c>
      <c r="I41">
        <v>1</v>
      </c>
      <c r="K41" t="b">
        <f t="shared" si="0"/>
        <v>1</v>
      </c>
      <c r="L41">
        <f>Nómina!E35</f>
        <v>20</v>
      </c>
    </row>
    <row r="42" spans="1:12" x14ac:dyDescent="0.25">
      <c r="A42" t="str">
        <f>TRIM(MID(Nómina!B36,Nómina!M36+1,LEN(Nómina!B36)-Nómina!M36))</f>
        <v>Marcos Gregorio</v>
      </c>
      <c r="B42" t="str">
        <f>TRIM(LEFT(Nómina!B36,Nómina!M36-1))</f>
        <v>Loor Saltos</v>
      </c>
      <c r="C42" t="s">
        <v>253</v>
      </c>
      <c r="D42" s="34" t="str">
        <f>IF(ISTEXT(Nómina!A36),Nómina!A36,TEXT(Nómina!A36,"0000000000"))</f>
        <v>1750738443</v>
      </c>
      <c r="E42">
        <v>2085</v>
      </c>
      <c r="G42" t="s">
        <v>320</v>
      </c>
      <c r="H42" t="s">
        <v>320</v>
      </c>
      <c r="I42">
        <v>1</v>
      </c>
      <c r="K42" t="b">
        <f t="shared" si="0"/>
        <v>1</v>
      </c>
      <c r="L42">
        <f>Nómina!E36</f>
        <v>2002</v>
      </c>
    </row>
    <row r="43" spans="1:12" x14ac:dyDescent="0.25">
      <c r="A43" t="str">
        <f>TRIM(MID(Nómina!B37,Nómina!M37+1,LEN(Nómina!B37)-Nómina!M37))</f>
        <v>Luis Alberto</v>
      </c>
      <c r="B43" t="str">
        <f>TRIM(LEFT(Nómina!B37,Nómina!M37-1))</f>
        <v>López Rubio</v>
      </c>
      <c r="C43" t="s">
        <v>253</v>
      </c>
      <c r="D43" s="34" t="str">
        <f>IF(ISTEXT(Nómina!A37),Nómina!A37,TEXT(Nómina!A37,"0000000000"))</f>
        <v>1710371855</v>
      </c>
      <c r="E43">
        <v>1378</v>
      </c>
      <c r="G43" t="s">
        <v>320</v>
      </c>
      <c r="H43" t="s">
        <v>320</v>
      </c>
      <c r="I43">
        <v>1</v>
      </c>
      <c r="K43" t="b">
        <f t="shared" si="0"/>
        <v>1</v>
      </c>
      <c r="L43">
        <f>Nómina!E37</f>
        <v>20</v>
      </c>
    </row>
    <row r="44" spans="1:12" x14ac:dyDescent="0.25">
      <c r="A44" t="str">
        <f>TRIM(MID(Nómina!B38,Nómina!M38+1,LEN(Nómina!B38)-Nómina!M38))</f>
        <v>Hilda</v>
      </c>
      <c r="B44" t="str">
        <f>TRIM(LEFT(Nómina!B38,Nómina!M38-1))</f>
        <v>Machado Galet</v>
      </c>
      <c r="C44" t="s">
        <v>253</v>
      </c>
      <c r="D44" s="34" t="str">
        <f>IF(ISTEXT(Nómina!A38),Nómina!A38,TEXT(Nómina!A38,"0000000000"))</f>
        <v>1760626935</v>
      </c>
      <c r="E44">
        <v>1898</v>
      </c>
      <c r="G44">
        <v>1898</v>
      </c>
      <c r="H44" t="s">
        <v>413</v>
      </c>
      <c r="I44">
        <v>1</v>
      </c>
      <c r="K44" t="b">
        <f t="shared" si="0"/>
        <v>1</v>
      </c>
      <c r="L44">
        <f>Nómina!E38</f>
        <v>2003</v>
      </c>
    </row>
    <row r="45" spans="1:12" x14ac:dyDescent="0.25">
      <c r="A45" t="str">
        <f>TRIM(MID(Nómina!B39,Nómina!M39+1,LEN(Nómina!B39)-Nómina!M39))</f>
        <v>Arianne Elizabeth</v>
      </c>
      <c r="B45" t="str">
        <f>TRIM(LEFT(Nómina!B39,Nómina!M39-1))</f>
        <v>Meléndez Carvajal</v>
      </c>
      <c r="C45" t="s">
        <v>253</v>
      </c>
      <c r="D45" s="34" t="str">
        <f>IF(ISTEXT(Nómina!A39),Nómina!A39,TEXT(Nómina!A39,"0000000000"))</f>
        <v>1205466624</v>
      </c>
      <c r="E45">
        <v>2013</v>
      </c>
      <c r="G45">
        <v>2013</v>
      </c>
      <c r="H45" t="s">
        <v>414</v>
      </c>
      <c r="I45">
        <v>1</v>
      </c>
      <c r="K45" t="b">
        <f t="shared" si="0"/>
        <v>1</v>
      </c>
      <c r="L45">
        <f>Nómina!E39</f>
        <v>2013</v>
      </c>
    </row>
    <row r="46" spans="1:12" x14ac:dyDescent="0.25">
      <c r="A46" t="str">
        <f>TRIM(MID(Nómina!B40,Nómina!M40+1,LEN(Nómina!B40)-Nómina!M40))</f>
        <v>Katherine Estefanía</v>
      </c>
      <c r="B46" t="str">
        <f>TRIM(LEFT(Nómina!B40,Nómina!M40-1))</f>
        <v>Méndez Ortiz</v>
      </c>
      <c r="C46" t="s">
        <v>253</v>
      </c>
      <c r="D46" s="34" t="str">
        <f>IF(ISTEXT(Nómina!A40),Nómina!A40,TEXT(Nómina!A40,"0000000000"))</f>
        <v>1725440356</v>
      </c>
      <c r="E46">
        <v>2092</v>
      </c>
      <c r="G46" t="s">
        <v>320</v>
      </c>
      <c r="H46" t="s">
        <v>320</v>
      </c>
      <c r="I46">
        <v>1</v>
      </c>
      <c r="K46" t="b">
        <f t="shared" si="0"/>
        <v>1</v>
      </c>
      <c r="L46">
        <f>Nómina!E40</f>
        <v>2012</v>
      </c>
    </row>
    <row r="47" spans="1:12" x14ac:dyDescent="0.25">
      <c r="A47" t="str">
        <f>TRIM(MID(Nómina!B41,Nómina!M41+1,LEN(Nómina!B41)-Nómina!M41))</f>
        <v>Jéssica Alexandra</v>
      </c>
      <c r="B47" t="str">
        <f>TRIM(LEFT(Nómina!B41,Nómina!M41-1))</f>
        <v>Mendoza Fajardo</v>
      </c>
      <c r="C47" t="s">
        <v>253</v>
      </c>
      <c r="D47" s="34" t="str">
        <f>IF(ISTEXT(Nómina!A41),Nómina!A41,TEXT(Nómina!A41,"0000000000"))</f>
        <v>0928410273</v>
      </c>
      <c r="E47">
        <v>1959</v>
      </c>
      <c r="G47" t="s">
        <v>320</v>
      </c>
      <c r="H47" t="s">
        <v>320</v>
      </c>
      <c r="I47">
        <v>1</v>
      </c>
      <c r="K47" t="b">
        <f t="shared" si="0"/>
        <v>1</v>
      </c>
      <c r="L47">
        <f>Nómina!E41</f>
        <v>2002</v>
      </c>
    </row>
    <row r="48" spans="1:12" x14ac:dyDescent="0.25">
      <c r="A48" t="str">
        <f>TRIM(MID(Nómina!B42,Nómina!M42+1,LEN(Nómina!B42)-Nómina!M42))</f>
        <v>Blanca Dolores</v>
      </c>
      <c r="B48" t="str">
        <f>TRIM(LEFT(Nómina!B42,Nómina!M42-1))</f>
        <v>Mera Quiroz</v>
      </c>
      <c r="C48" t="s">
        <v>253</v>
      </c>
      <c r="D48" s="34" t="str">
        <f>IF(ISTEXT(Nómina!A42),Nómina!A42,TEXT(Nómina!A42,"0000000000"))</f>
        <v>1713661336</v>
      </c>
      <c r="E48">
        <v>2006</v>
      </c>
      <c r="G48" t="s">
        <v>320</v>
      </c>
      <c r="H48" t="s">
        <v>320</v>
      </c>
      <c r="I48">
        <v>1</v>
      </c>
      <c r="K48" t="b">
        <f t="shared" si="0"/>
        <v>1</v>
      </c>
      <c r="L48">
        <f>Nómina!E42</f>
        <v>2003</v>
      </c>
    </row>
    <row r="49" spans="1:12" x14ac:dyDescent="0.25">
      <c r="A49" t="str">
        <f>TRIM(MID(Nómina!B43,Nómina!M43+1,LEN(Nómina!B43)-Nómina!M43))</f>
        <v>Alexi Mariano</v>
      </c>
      <c r="B49" t="str">
        <f>TRIM(LEFT(Nómina!B43,Nómina!M43-1))</f>
        <v>Moncerrate Guanipatín</v>
      </c>
      <c r="C49" t="s">
        <v>253</v>
      </c>
      <c r="D49" s="34" t="str">
        <f>IF(ISTEXT(Nómina!A43),Nómina!A43,TEXT(Nómina!A43,"0000000000"))</f>
        <v>1206463067</v>
      </c>
      <c r="E49">
        <v>1622</v>
      </c>
      <c r="G49">
        <v>1622</v>
      </c>
      <c r="H49" t="s">
        <v>415</v>
      </c>
      <c r="I49">
        <v>1</v>
      </c>
      <c r="K49" t="b">
        <f t="shared" si="0"/>
        <v>1</v>
      </c>
      <c r="L49">
        <f>Nómina!E43</f>
        <v>2011</v>
      </c>
    </row>
    <row r="50" spans="1:12" x14ac:dyDescent="0.25">
      <c r="A50" t="str">
        <f>TRIM(MID(Nómina!B44,Nómina!M44+1,LEN(Nómina!B44)-Nómina!M44))</f>
        <v>Pedro Víctor</v>
      </c>
      <c r="B50" t="str">
        <f>TRIM(LEFT(Nómina!B44,Nómina!M44-1))</f>
        <v>Monserrate Vásquez</v>
      </c>
      <c r="C50" t="s">
        <v>253</v>
      </c>
      <c r="D50" s="34" t="str">
        <f>IF(ISTEXT(Nómina!A44),Nómina!A44,TEXT(Nómina!A44,"0000000000"))</f>
        <v>1206510511</v>
      </c>
      <c r="E50">
        <v>1433</v>
      </c>
      <c r="G50" t="s">
        <v>320</v>
      </c>
      <c r="H50" t="s">
        <v>320</v>
      </c>
      <c r="I50">
        <v>1</v>
      </c>
      <c r="K50" t="b">
        <f t="shared" si="0"/>
        <v>1</v>
      </c>
      <c r="L50">
        <f>Nómina!E44</f>
        <v>2003</v>
      </c>
    </row>
    <row r="51" spans="1:12" x14ac:dyDescent="0.25">
      <c r="A51" t="str">
        <f>TRIM(MID(Nómina!B45,Nómina!M45+1,LEN(Nómina!B45)-Nómina!M45))</f>
        <v>Irene Alexandra</v>
      </c>
      <c r="B51" t="str">
        <f>TRIM(LEFT(Nómina!B45,Nómina!M45-1))</f>
        <v>Morales Perugachi</v>
      </c>
      <c r="C51" t="s">
        <v>253</v>
      </c>
      <c r="D51" s="34" t="str">
        <f>IF(ISTEXT(Nómina!A45),Nómina!A45,TEXT(Nómina!A45,"0000000000"))</f>
        <v>1716861719</v>
      </c>
      <c r="E51">
        <v>2094</v>
      </c>
      <c r="G51" t="s">
        <v>320</v>
      </c>
      <c r="H51" t="s">
        <v>320</v>
      </c>
      <c r="I51">
        <v>1</v>
      </c>
      <c r="K51" t="b">
        <f t="shared" si="0"/>
        <v>1</v>
      </c>
      <c r="L51">
        <f>Nómina!E45</f>
        <v>2012</v>
      </c>
    </row>
    <row r="52" spans="1:12" x14ac:dyDescent="0.25">
      <c r="A52" t="str">
        <f>TRIM(MID(Nómina!B46,Nómina!M46+1,LEN(Nómina!B46)-Nómina!M46))</f>
        <v>Nagelly Lisseth</v>
      </c>
      <c r="B52" t="str">
        <f>TRIM(LEFT(Nómina!B46,Nómina!M46-1))</f>
        <v>Moreno Guerrero</v>
      </c>
      <c r="C52" t="s">
        <v>253</v>
      </c>
      <c r="D52" s="34" t="str">
        <f>IF(ISTEXT(Nómina!A46),Nómina!A46,TEXT(Nómina!A46,"0000000000"))</f>
        <v>2101002752</v>
      </c>
      <c r="E52">
        <v>2061</v>
      </c>
      <c r="G52" t="s">
        <v>320</v>
      </c>
      <c r="H52" t="s">
        <v>320</v>
      </c>
      <c r="I52">
        <v>1</v>
      </c>
      <c r="K52" t="b">
        <f t="shared" si="0"/>
        <v>1</v>
      </c>
      <c r="L52">
        <f>Nómina!E46</f>
        <v>2001</v>
      </c>
    </row>
    <row r="53" spans="1:12" x14ac:dyDescent="0.25">
      <c r="A53" t="str">
        <f>TRIM(MID(Nómina!B47,Nómina!M47+1,LEN(Nómina!B47)-Nómina!M47))</f>
        <v>Magaly Beatriz</v>
      </c>
      <c r="B53" t="str">
        <f>TRIM(LEFT(Nómina!B47,Nómina!M47-1))</f>
        <v>Padilla Mendez</v>
      </c>
      <c r="C53" t="s">
        <v>253</v>
      </c>
      <c r="D53" s="34" t="str">
        <f>IF(ISTEXT(Nómina!A47),Nómina!A47,TEXT(Nómina!A47,"0000000000"))</f>
        <v>1719882472</v>
      </c>
      <c r="G53" t="s">
        <v>320</v>
      </c>
      <c r="H53" t="s">
        <v>320</v>
      </c>
      <c r="I53">
        <v>1</v>
      </c>
      <c r="K53" t="b">
        <f t="shared" si="0"/>
        <v>1</v>
      </c>
      <c r="L53">
        <f>Nómina!E47</f>
        <v>2012</v>
      </c>
    </row>
    <row r="54" spans="1:12" x14ac:dyDescent="0.25">
      <c r="A54" t="str">
        <f>TRIM(MID(Nómina!B48,Nómina!M48+1,LEN(Nómina!B48)-Nómina!M48))</f>
        <v>Jaime Antonio</v>
      </c>
      <c r="B54" t="str">
        <f>TRIM(LEFT(Nómina!B48,Nómina!M48-1))</f>
        <v>Párraga Baquerizo</v>
      </c>
      <c r="C54" t="s">
        <v>253</v>
      </c>
      <c r="D54" s="34" t="str">
        <f>IF(ISTEXT(Nómina!A48),Nómina!A48,TEXT(Nómina!A48,"0000000000"))</f>
        <v>1715238018</v>
      </c>
      <c r="E54">
        <v>1047</v>
      </c>
      <c r="G54" t="s">
        <v>320</v>
      </c>
      <c r="H54" t="s">
        <v>320</v>
      </c>
      <c r="I54">
        <v>1</v>
      </c>
      <c r="K54" t="b">
        <f t="shared" si="0"/>
        <v>1</v>
      </c>
      <c r="L54">
        <f>Nómina!E48</f>
        <v>2011</v>
      </c>
    </row>
    <row r="55" spans="1:12" x14ac:dyDescent="0.25">
      <c r="A55" t="str">
        <f>TRIM(MID(Nómina!B49,Nómina!M49+1,LEN(Nómina!B49)-Nómina!M49))</f>
        <v>Nancy del Rocío</v>
      </c>
      <c r="B55" t="str">
        <f>TRIM(LEFT(Nómina!B49,Nómina!M49-1))</f>
        <v>Pelaes Cevallos</v>
      </c>
      <c r="C55" t="s">
        <v>253</v>
      </c>
      <c r="D55" s="34" t="str">
        <f>IF(ISTEXT(Nómina!A49),Nómina!A49,TEXT(Nómina!A49,"0000000000"))</f>
        <v>1726223595</v>
      </c>
      <c r="E55">
        <v>1402</v>
      </c>
      <c r="G55" t="s">
        <v>320</v>
      </c>
      <c r="H55" t="s">
        <v>320</v>
      </c>
      <c r="I55">
        <v>1</v>
      </c>
      <c r="K55" t="b">
        <f t="shared" si="0"/>
        <v>1</v>
      </c>
      <c r="L55">
        <f>Nómina!E49</f>
        <v>2013</v>
      </c>
    </row>
    <row r="56" spans="1:12" x14ac:dyDescent="0.25">
      <c r="A56" t="str">
        <f>TRIM(MID(Nómina!B50,Nómina!M50+1,LEN(Nómina!B50)-Nómina!M50))</f>
        <v>Carlos Alfredo</v>
      </c>
      <c r="B56" t="str">
        <f>TRIM(LEFT(Nómina!B50,Nómina!M50-1))</f>
        <v>Peñarrieta Vélez</v>
      </c>
      <c r="C56" t="s">
        <v>253</v>
      </c>
      <c r="D56" s="34" t="str">
        <f>IF(ISTEXT(Nómina!A50),Nómina!A50,TEXT(Nómina!A50,"0000000000"))</f>
        <v>1206508846</v>
      </c>
      <c r="E56">
        <v>1527</v>
      </c>
      <c r="G56" t="s">
        <v>320</v>
      </c>
      <c r="H56" t="s">
        <v>320</v>
      </c>
      <c r="I56">
        <v>1</v>
      </c>
      <c r="K56" t="b">
        <f t="shared" si="0"/>
        <v>1</v>
      </c>
      <c r="L56">
        <f>Nómina!E50</f>
        <v>2002</v>
      </c>
    </row>
    <row r="57" spans="1:12" x14ac:dyDescent="0.25">
      <c r="A57" t="str">
        <f>TRIM(MID(Nómina!B51,Nómina!M51+1,LEN(Nómina!B51)-Nómina!M51))</f>
        <v>Lenny del Rosario</v>
      </c>
      <c r="B57" t="str">
        <f>TRIM(LEFT(Nómina!B51,Nómina!M51-1))</f>
        <v>Peñarrieta Vélez</v>
      </c>
      <c r="C57" t="s">
        <v>253</v>
      </c>
      <c r="D57" s="34" t="str">
        <f>IF(ISTEXT(Nómina!A51),Nómina!A51,TEXT(Nómina!A51,"0000000000"))</f>
        <v>0920529872</v>
      </c>
      <c r="E57">
        <v>1348</v>
      </c>
      <c r="G57" t="s">
        <v>320</v>
      </c>
      <c r="H57" t="s">
        <v>320</v>
      </c>
      <c r="I57">
        <v>1</v>
      </c>
      <c r="K57" t="b">
        <f t="shared" si="0"/>
        <v>1</v>
      </c>
      <c r="L57">
        <f>Nómina!E51</f>
        <v>2007</v>
      </c>
    </row>
    <row r="58" spans="1:12" x14ac:dyDescent="0.25">
      <c r="A58" t="str">
        <f>TRIM(MID(Nómina!B52,Nómina!M52+1,LEN(Nómina!B52)-Nómina!M52))</f>
        <v>Rosa Alexandra</v>
      </c>
      <c r="B58" t="str">
        <f>TRIM(LEFT(Nómina!B52,Nómina!M52-1))</f>
        <v>Peñarrieta Vélez</v>
      </c>
      <c r="C58" t="s">
        <v>253</v>
      </c>
      <c r="D58" s="34" t="str">
        <f>IF(ISTEXT(Nómina!A52),Nómina!A52,TEXT(Nómina!A52,"0000000000"))</f>
        <v>1206435669</v>
      </c>
      <c r="E58">
        <v>1436</v>
      </c>
      <c r="G58">
        <v>1436</v>
      </c>
      <c r="H58" t="s">
        <v>416</v>
      </c>
      <c r="I58">
        <v>1</v>
      </c>
      <c r="K58" t="b">
        <f t="shared" si="0"/>
        <v>1</v>
      </c>
      <c r="L58">
        <f>Nómina!E52</f>
        <v>2007</v>
      </c>
    </row>
    <row r="59" spans="1:12" x14ac:dyDescent="0.25">
      <c r="A59" t="str">
        <f>TRIM(MID(Nómina!B53,Nómina!M53+1,LEN(Nómina!B53)-Nómina!M53))</f>
        <v>Rosa Margarita</v>
      </c>
      <c r="B59" t="str">
        <f>TRIM(LEFT(Nómina!B53,Nómina!M53-1))</f>
        <v>Piedra Ruiz</v>
      </c>
      <c r="C59" t="s">
        <v>253</v>
      </c>
      <c r="D59" s="34" t="str">
        <f>IF(ISTEXT(Nómina!A53),Nómina!A53,TEXT(Nómina!A53,"0000000000"))</f>
        <v>1001906104</v>
      </c>
      <c r="E59">
        <v>2071</v>
      </c>
      <c r="G59" t="s">
        <v>320</v>
      </c>
      <c r="H59" t="s">
        <v>320</v>
      </c>
      <c r="I59">
        <v>1</v>
      </c>
      <c r="K59" t="b">
        <f t="shared" si="0"/>
        <v>1</v>
      </c>
      <c r="L59">
        <f>Nómina!E53</f>
        <v>2011</v>
      </c>
    </row>
    <row r="60" spans="1:12" x14ac:dyDescent="0.25">
      <c r="A60" t="str">
        <f>TRIM(MID(Nómina!B54,Nómina!M54+1,LEN(Nómina!B54)-Nómina!M54))</f>
        <v>Lorena Patricia</v>
      </c>
      <c r="B60" t="str">
        <f>TRIM(LEFT(Nómina!B54,Nómina!M54-1))</f>
        <v>Pilco Parco</v>
      </c>
      <c r="C60" t="s">
        <v>253</v>
      </c>
      <c r="D60" s="34" t="str">
        <f>IF(ISTEXT(Nómina!A54),Nómina!A54,TEXT(Nómina!A54,"0000000000"))</f>
        <v>0201765856</v>
      </c>
      <c r="E60">
        <v>2057</v>
      </c>
      <c r="G60" t="s">
        <v>320</v>
      </c>
      <c r="H60" t="s">
        <v>320</v>
      </c>
      <c r="I60">
        <v>1</v>
      </c>
      <c r="K60" t="b">
        <f t="shared" si="0"/>
        <v>1</v>
      </c>
      <c r="L60">
        <f>Nómina!E54</f>
        <v>2001</v>
      </c>
    </row>
    <row r="61" spans="1:12" x14ac:dyDescent="0.25">
      <c r="A61" t="str">
        <f>TRIM(MID(Nómina!B55,Nómina!M55+1,LEN(Nómina!B55)-Nómina!M55))</f>
        <v>Vicente Orlando</v>
      </c>
      <c r="B61" t="str">
        <f>TRIM(LEFT(Nómina!B55,Nómina!M55-1))</f>
        <v>Piza Cela</v>
      </c>
      <c r="C61" t="s">
        <v>253</v>
      </c>
      <c r="D61" s="34" t="str">
        <f>IF(ISTEXT(Nómina!A55),Nómina!A55,TEXT(Nómina!A55,"0000000000"))</f>
        <v>0923869010</v>
      </c>
      <c r="E61">
        <v>2095</v>
      </c>
      <c r="G61" t="s">
        <v>320</v>
      </c>
      <c r="H61" t="s">
        <v>320</v>
      </c>
      <c r="I61">
        <v>1</v>
      </c>
      <c r="K61" t="b">
        <f t="shared" si="0"/>
        <v>1</v>
      </c>
      <c r="L61">
        <f>Nómina!E55</f>
        <v>2001</v>
      </c>
    </row>
    <row r="62" spans="1:12" x14ac:dyDescent="0.25">
      <c r="A62" t="str">
        <f>TRIM(MID(Nómina!B56,Nómina!M56+1,LEN(Nómina!B56)-Nómina!M56))</f>
        <v>Julia Aracely</v>
      </c>
      <c r="B62" t="str">
        <f>TRIM(LEFT(Nómina!B56,Nómina!M56-1))</f>
        <v>Polo Carillo</v>
      </c>
      <c r="C62" t="s">
        <v>253</v>
      </c>
      <c r="D62" s="34" t="str">
        <f>IF(ISTEXT(Nómina!A56),Nómina!A56,TEXT(Nómina!A56,"0000000000"))</f>
        <v>1720246568</v>
      </c>
      <c r="E62">
        <v>2042</v>
      </c>
      <c r="G62" t="s">
        <v>320</v>
      </c>
      <c r="H62" t="s">
        <v>320</v>
      </c>
      <c r="I62">
        <v>1</v>
      </c>
      <c r="K62" t="b">
        <f t="shared" si="0"/>
        <v>1</v>
      </c>
      <c r="L62">
        <f>Nómina!E56</f>
        <v>2005</v>
      </c>
    </row>
    <row r="63" spans="1:12" x14ac:dyDescent="0.25">
      <c r="A63" t="str">
        <f>TRIM(MID(Nómina!B57,Nómina!M57+1,LEN(Nómina!B57)-Nómina!M57))</f>
        <v>Rosmery Bellatriz</v>
      </c>
      <c r="B63" t="str">
        <f>TRIM(LEFT(Nómina!B57,Nómina!M57-1))</f>
        <v>Ramos Acosta</v>
      </c>
      <c r="C63" t="s">
        <v>253</v>
      </c>
      <c r="D63" s="34" t="str">
        <f>IF(ISTEXT(Nómina!A57),Nómina!A57,TEXT(Nómina!A57,"0000000000"))</f>
        <v>0144221208</v>
      </c>
      <c r="H63" t="s">
        <v>320</v>
      </c>
      <c r="I63">
        <v>0</v>
      </c>
      <c r="K63" t="b">
        <f t="shared" si="0"/>
        <v>1</v>
      </c>
      <c r="L63">
        <f>Nómina!E57</f>
        <v>2011</v>
      </c>
    </row>
    <row r="64" spans="1:12" x14ac:dyDescent="0.25">
      <c r="A64" t="str">
        <f>TRIM(MID(Nómina!B58,Nómina!M58+1,LEN(Nómina!B58)-Nómina!M58))</f>
        <v>Gladys Maria</v>
      </c>
      <c r="B64" t="str">
        <f>TRIM(LEFT(Nómina!B58,Nómina!M58-1))</f>
        <v>Reyes Medina</v>
      </c>
      <c r="C64" t="s">
        <v>253</v>
      </c>
      <c r="D64" s="34" t="str">
        <f>IF(ISTEXT(Nómina!A58),Nómina!A58,TEXT(Nómina!A58,"0000000000"))</f>
        <v>1720732708</v>
      </c>
      <c r="E64">
        <v>1659</v>
      </c>
      <c r="G64" t="s">
        <v>320</v>
      </c>
      <c r="H64" t="s">
        <v>320</v>
      </c>
      <c r="I64">
        <v>1</v>
      </c>
      <c r="K64" t="b">
        <f t="shared" si="0"/>
        <v>1</v>
      </c>
      <c r="L64">
        <f>Nómina!E58</f>
        <v>2001</v>
      </c>
    </row>
    <row r="65" spans="1:12" x14ac:dyDescent="0.25">
      <c r="A65" t="str">
        <f>TRIM(MID(Nómina!B59,Nómina!M59+1,LEN(Nómina!B59)-Nómina!M59))</f>
        <v>Karina Lisbeth</v>
      </c>
      <c r="B65" t="str">
        <f>TRIM(LEFT(Nómina!B59,Nómina!M59-1))</f>
        <v>Rivadeneira Muñoz</v>
      </c>
      <c r="C65" t="s">
        <v>253</v>
      </c>
      <c r="D65" s="34" t="str">
        <f>IF(ISTEXT(Nómina!A59),Nómina!A59,TEXT(Nómina!A59,"0000000000"))</f>
        <v>1312536921</v>
      </c>
      <c r="E65">
        <v>1779</v>
      </c>
      <c r="G65">
        <v>1779</v>
      </c>
      <c r="H65" t="s">
        <v>417</v>
      </c>
      <c r="I65">
        <v>1</v>
      </c>
      <c r="K65" t="b">
        <f t="shared" si="0"/>
        <v>1</v>
      </c>
      <c r="L65">
        <f>Nómina!E59</f>
        <v>2012</v>
      </c>
    </row>
    <row r="66" spans="1:12" x14ac:dyDescent="0.25">
      <c r="A66" t="str">
        <f>TRIM(MID(Nómina!B60,Nómina!M60+1,LEN(Nómina!B60)-Nómina!M60))</f>
        <v>Joselyn Gabriela</v>
      </c>
      <c r="B66" t="str">
        <f>TRIM(LEFT(Nómina!B60,Nómina!M60-1))</f>
        <v>Romero Hurtado</v>
      </c>
      <c r="C66" t="s">
        <v>253</v>
      </c>
      <c r="D66" s="34" t="str">
        <f>IF(ISTEXT(Nómina!A60),Nómina!A60,TEXT(Nómina!A60,"0000000000"))</f>
        <v>1753527470</v>
      </c>
      <c r="E66">
        <v>2021</v>
      </c>
      <c r="G66">
        <v>2021</v>
      </c>
      <c r="H66" t="s">
        <v>418</v>
      </c>
      <c r="I66">
        <v>1</v>
      </c>
      <c r="K66" t="b">
        <f t="shared" si="0"/>
        <v>1</v>
      </c>
      <c r="L66">
        <f>Nómina!E60</f>
        <v>2012</v>
      </c>
    </row>
    <row r="67" spans="1:12" x14ac:dyDescent="0.25">
      <c r="A67" t="str">
        <f>TRIM(MID(Nómina!B61,Nómina!M61+1,LEN(Nómina!B61)-Nómina!M61))</f>
        <v>Nancy Janeth</v>
      </c>
      <c r="B67" t="str">
        <f>TRIM(LEFT(Nómina!B61,Nómina!M61-1))</f>
        <v>Rua Micolta</v>
      </c>
      <c r="C67" t="s">
        <v>253</v>
      </c>
      <c r="D67" s="34" t="str">
        <f>IF(ISTEXT(Nómina!A61),Nómina!A61,TEXT(Nómina!A61,"0000000000"))</f>
        <v>0800869802</v>
      </c>
      <c r="E67">
        <v>1051</v>
      </c>
      <c r="G67" t="s">
        <v>320</v>
      </c>
      <c r="H67" t="s">
        <v>320</v>
      </c>
      <c r="I67">
        <v>1</v>
      </c>
      <c r="K67" t="b">
        <f t="shared" si="0"/>
        <v>1</v>
      </c>
      <c r="L67">
        <f>Nómina!E61</f>
        <v>2003</v>
      </c>
    </row>
    <row r="68" spans="1:12" x14ac:dyDescent="0.25">
      <c r="A68" t="str">
        <f>TRIM(MID(Nómina!B62,Nómina!M62+1,LEN(Nómina!B62)-Nómina!M62))</f>
        <v>Francisco Roberto</v>
      </c>
      <c r="B68" t="str">
        <f>TRIM(LEFT(Nómina!B62,Nómina!M62-1))</f>
        <v>Sánchez Peñarrieta</v>
      </c>
      <c r="C68" t="s">
        <v>253</v>
      </c>
      <c r="D68" s="34" t="str">
        <f>IF(ISTEXT(Nómina!A62),Nómina!A62,TEXT(Nómina!A62,"0000000000"))</f>
        <v>1726067851</v>
      </c>
      <c r="E68">
        <v>1784</v>
      </c>
      <c r="G68" t="s">
        <v>320</v>
      </c>
      <c r="H68" t="s">
        <v>320</v>
      </c>
      <c r="I68">
        <v>1</v>
      </c>
      <c r="K68" t="b">
        <f t="shared" si="0"/>
        <v>1</v>
      </c>
      <c r="L68">
        <f>Nómina!E62</f>
        <v>2007</v>
      </c>
    </row>
    <row r="69" spans="1:12" x14ac:dyDescent="0.25">
      <c r="A69" t="str">
        <f>TRIM(MID(Nómina!B63,Nómina!M63+1,LEN(Nómina!B63)-Nómina!M63))</f>
        <v>Jimmy Henry</v>
      </c>
      <c r="B69" t="str">
        <f>TRIM(LEFT(Nómina!B63,Nómina!M63-1))</f>
        <v>Shiguango Mamallacta</v>
      </c>
      <c r="C69" t="s">
        <v>253</v>
      </c>
      <c r="D69" s="34" t="str">
        <f>IF(ISTEXT(Nómina!A63),Nómina!A63,TEXT(Nómina!A63,"0000000000"))</f>
        <v>2200515498</v>
      </c>
      <c r="E69">
        <v>4506</v>
      </c>
      <c r="G69" t="s">
        <v>320</v>
      </c>
      <c r="H69" t="s">
        <v>320</v>
      </c>
      <c r="I69">
        <v>1</v>
      </c>
      <c r="K69" t="b">
        <f t="shared" si="0"/>
        <v>1</v>
      </c>
      <c r="L69">
        <f>Nómina!E63</f>
        <v>2013</v>
      </c>
    </row>
    <row r="70" spans="1:12" x14ac:dyDescent="0.25">
      <c r="A70" t="str">
        <f>TRIM(MID(Nómina!B64,Nómina!M64+1,LEN(Nómina!B64)-Nómina!M64))</f>
        <v>Maria Margarita</v>
      </c>
      <c r="B70" t="str">
        <f>TRIM(LEFT(Nómina!B64,Nómina!M64-1))</f>
        <v>Shiguango Mamallacta</v>
      </c>
      <c r="C70" t="s">
        <v>253</v>
      </c>
      <c r="D70" s="34" t="str">
        <f>IF(ISTEXT(Nómina!A64),Nómina!A64,TEXT(Nómina!A64,"0000000000"))</f>
        <v>2100306253</v>
      </c>
      <c r="E70">
        <v>1375</v>
      </c>
      <c r="G70" t="s">
        <v>320</v>
      </c>
      <c r="H70" t="s">
        <v>320</v>
      </c>
      <c r="I70">
        <v>1</v>
      </c>
      <c r="K70" t="b">
        <f t="shared" si="0"/>
        <v>1</v>
      </c>
      <c r="L70">
        <f>Nómina!E64</f>
        <v>2001</v>
      </c>
    </row>
    <row r="71" spans="1:12" x14ac:dyDescent="0.25">
      <c r="A71" t="str">
        <f>TRIM(MID(Nómina!B65,Nómina!M65+1,LEN(Nómina!B65)-Nómina!M65))</f>
        <v>Jéniffer Angelica</v>
      </c>
      <c r="B71" t="str">
        <f>TRIM(LEFT(Nómina!B65,Nómina!M65-1))</f>
        <v>Silva Mera</v>
      </c>
      <c r="C71" t="s">
        <v>253</v>
      </c>
      <c r="D71" s="34" t="str">
        <f>IF(ISTEXT(Nómina!A65),Nómina!A65,TEXT(Nómina!A65,"0000000000"))</f>
        <v>1205651928</v>
      </c>
      <c r="E71">
        <v>2083</v>
      </c>
      <c r="G71" t="s">
        <v>320</v>
      </c>
      <c r="H71" t="s">
        <v>320</v>
      </c>
      <c r="I71">
        <v>1</v>
      </c>
      <c r="K71" t="b">
        <f t="shared" si="0"/>
        <v>1</v>
      </c>
      <c r="L71">
        <f>Nómina!E65</f>
        <v>2001</v>
      </c>
    </row>
    <row r="72" spans="1:12" x14ac:dyDescent="0.25">
      <c r="A72" t="str">
        <f>TRIM(MID(Nómina!B66,Nómina!M66+1,LEN(Nómina!B66)-Nómina!M66))</f>
        <v>Roxana Lilibeth</v>
      </c>
      <c r="B72" t="str">
        <f>TRIM(LEFT(Nómina!B66,Nómina!M66-1))</f>
        <v>Silva Mera</v>
      </c>
      <c r="C72" t="s">
        <v>253</v>
      </c>
      <c r="D72" s="34" t="str">
        <f>IF(ISTEXT(Nómina!A66),Nómina!A66,TEXT(Nómina!A66,"0000000000"))</f>
        <v>0929163343</v>
      </c>
      <c r="E72">
        <v>2086</v>
      </c>
      <c r="G72" t="s">
        <v>320</v>
      </c>
      <c r="H72" t="s">
        <v>320</v>
      </c>
      <c r="I72">
        <v>1</v>
      </c>
      <c r="K72" t="b">
        <f t="shared" si="0"/>
        <v>1</v>
      </c>
      <c r="L72">
        <f>Nómina!E66</f>
        <v>2003</v>
      </c>
    </row>
    <row r="73" spans="1:12" x14ac:dyDescent="0.25">
      <c r="A73" t="str">
        <f>TRIM(MID(Nómina!B67,Nómina!M67+1,LEN(Nómina!B67)-Nómina!M67))</f>
        <v>Carlos Andres</v>
      </c>
      <c r="B73" t="str">
        <f>TRIM(LEFT(Nómina!B67,Nómina!M67-1))</f>
        <v>Simba Freire</v>
      </c>
      <c r="C73" t="s">
        <v>253</v>
      </c>
      <c r="D73" s="34" t="str">
        <f>IF(ISTEXT(Nómina!A67),Nómina!A67,TEXT(Nómina!A67,"0000000000"))</f>
        <v>1724169956</v>
      </c>
      <c r="E73">
        <v>2082</v>
      </c>
      <c r="G73" t="s">
        <v>320</v>
      </c>
      <c r="H73" t="s">
        <v>320</v>
      </c>
      <c r="I73">
        <v>1</v>
      </c>
      <c r="K73" t="b">
        <f t="shared" si="0"/>
        <v>1</v>
      </c>
      <c r="L73">
        <f>Nómina!E67</f>
        <v>2007</v>
      </c>
    </row>
    <row r="74" spans="1:12" x14ac:dyDescent="0.25">
      <c r="A74" t="str">
        <f>TRIM(MID(Nómina!B68,Nómina!M68+1,LEN(Nómina!B68)-Nómina!M68))</f>
        <v>Shirley Camila</v>
      </c>
      <c r="B74" t="str">
        <f>TRIM(LEFT(Nómina!B68,Nómina!M68-1))</f>
        <v>Solá Cheme</v>
      </c>
      <c r="C74" t="s">
        <v>253</v>
      </c>
      <c r="D74" s="34" t="str">
        <f>IF(ISTEXT(Nómina!A68),Nómina!A68,TEXT(Nómina!A68,"0000000000"))</f>
        <v>1722927579</v>
      </c>
      <c r="E74">
        <v>2050</v>
      </c>
      <c r="G74">
        <v>2050</v>
      </c>
      <c r="H74" t="s">
        <v>419</v>
      </c>
      <c r="I74">
        <v>1</v>
      </c>
      <c r="K74" t="b">
        <f t="shared" si="0"/>
        <v>1</v>
      </c>
      <c r="L74">
        <f>Nómina!E68</f>
        <v>2005</v>
      </c>
    </row>
    <row r="75" spans="1:12" x14ac:dyDescent="0.25">
      <c r="A75" t="str">
        <f>TRIM(MID(Nómina!B69,Nómina!M69+1,LEN(Nómina!B69)-Nómina!M69))</f>
        <v>Carmen Dolores</v>
      </c>
      <c r="B75" t="str">
        <f>TRIM(LEFT(Nómina!B69,Nómina!M69-1))</f>
        <v>Soto Malacatus</v>
      </c>
      <c r="C75" t="s">
        <v>253</v>
      </c>
      <c r="D75" s="34" t="str">
        <f>IF(ISTEXT(Nómina!A69),Nómina!A69,TEXT(Nómina!A69,"0000000000"))</f>
        <v>1103762231</v>
      </c>
      <c r="E75">
        <v>7045</v>
      </c>
      <c r="G75" t="s">
        <v>320</v>
      </c>
      <c r="H75" t="s">
        <v>320</v>
      </c>
      <c r="I75">
        <v>1</v>
      </c>
      <c r="K75" t="b">
        <f t="shared" si="0"/>
        <v>1</v>
      </c>
      <c r="L75">
        <f>Nómina!E69</f>
        <v>2005</v>
      </c>
    </row>
    <row r="76" spans="1:12" x14ac:dyDescent="0.25">
      <c r="A76" t="str">
        <f>TRIM(MID(Nómina!B70,Nómina!M70+1,LEN(Nómina!B70)-Nómina!M70))</f>
        <v>Vicente Felipe</v>
      </c>
      <c r="B76" t="str">
        <f>TRIM(LEFT(Nómina!B70,Nómina!M70-1))</f>
        <v>Soto Malacatus</v>
      </c>
      <c r="C76" t="s">
        <v>253</v>
      </c>
      <c r="D76" s="34" t="str">
        <f>IF(ISTEXT(Nómina!A70),Nómina!A70,TEXT(Nómina!A70,"0000000000"))</f>
        <v>1750082131</v>
      </c>
      <c r="E76">
        <v>1687</v>
      </c>
      <c r="G76">
        <v>1687</v>
      </c>
      <c r="H76" t="s">
        <v>420</v>
      </c>
      <c r="I76">
        <v>1</v>
      </c>
      <c r="K76" t="b">
        <f t="shared" ref="K76:K93" si="1">ISTEXT(D76)</f>
        <v>1</v>
      </c>
      <c r="L76">
        <f>Nómina!E70</f>
        <v>2006</v>
      </c>
    </row>
    <row r="77" spans="1:12" x14ac:dyDescent="0.25">
      <c r="A77" t="str">
        <f>TRIM(MID(Nómina!B71,Nómina!M71+1,LEN(Nómina!B71)-Nómina!M71))</f>
        <v>Diego Francisco</v>
      </c>
      <c r="B77" t="str">
        <f>TRIM(LEFT(Nómina!B71,Nómina!M71-1))</f>
        <v>Tandalla Guananga</v>
      </c>
      <c r="C77" t="s">
        <v>253</v>
      </c>
      <c r="D77" s="34" t="str">
        <f>IF(ISTEXT(Nómina!A71),Nómina!A71,TEXT(Nómina!A71,"0000000000"))</f>
        <v>1715560148</v>
      </c>
      <c r="H77" t="s">
        <v>320</v>
      </c>
      <c r="I77">
        <v>0</v>
      </c>
      <c r="K77" t="b">
        <f t="shared" si="1"/>
        <v>1</v>
      </c>
      <c r="L77">
        <f>Nómina!E71</f>
        <v>2002</v>
      </c>
    </row>
    <row r="78" spans="1:12" x14ac:dyDescent="0.25">
      <c r="A78" t="str">
        <f>TRIM(MID(Nómina!B72,Nómina!M72+1,LEN(Nómina!B72)-Nómina!M72))</f>
        <v>Jesús Nazareno</v>
      </c>
      <c r="B78" t="str">
        <f>TRIM(LEFT(Nómina!B72,Nómina!M72-1))</f>
        <v>Tapia Gomez</v>
      </c>
      <c r="C78" t="s">
        <v>253</v>
      </c>
      <c r="D78" s="34" t="str">
        <f>IF(ISTEXT(Nómina!A72),Nómina!A72,TEXT(Nómina!A72,"0000000000"))</f>
        <v>1721470647</v>
      </c>
      <c r="E78">
        <v>1287</v>
      </c>
      <c r="G78" t="s">
        <v>320</v>
      </c>
      <c r="H78" t="s">
        <v>320</v>
      </c>
      <c r="I78">
        <v>1</v>
      </c>
      <c r="K78" t="b">
        <f t="shared" si="1"/>
        <v>1</v>
      </c>
      <c r="L78">
        <f>Nómina!E72</f>
        <v>2007</v>
      </c>
    </row>
    <row r="79" spans="1:12" x14ac:dyDescent="0.25">
      <c r="A79" t="str">
        <f>TRIM(MID(Nómina!B73,Nómina!M73+1,LEN(Nómina!B73)-Nómina!M73))</f>
        <v>Edison Mauricio</v>
      </c>
      <c r="B79" t="str">
        <f>TRIM(LEFT(Nómina!B73,Nómina!M73-1))</f>
        <v>Tiviano Punina</v>
      </c>
      <c r="C79" t="s">
        <v>253</v>
      </c>
      <c r="D79" s="34" t="str">
        <f>IF(ISTEXT(Nómina!A73),Nómina!A73,TEXT(Nómina!A73,"0000000000"))</f>
        <v>1805684758</v>
      </c>
      <c r="E79">
        <v>2041</v>
      </c>
      <c r="G79">
        <v>2041</v>
      </c>
      <c r="H79" t="s">
        <v>421</v>
      </c>
      <c r="I79">
        <v>1</v>
      </c>
      <c r="K79" t="b">
        <f t="shared" si="1"/>
        <v>1</v>
      </c>
      <c r="L79">
        <f>Nómina!E73</f>
        <v>2010</v>
      </c>
    </row>
    <row r="80" spans="1:12" x14ac:dyDescent="0.25">
      <c r="A80" t="str">
        <f>TRIM(MID(Nómina!B74,Nómina!M74+1,LEN(Nómina!B74)-Nómina!M74))</f>
        <v>María Salome</v>
      </c>
      <c r="B80" t="str">
        <f>TRIM(LEFT(Nómina!B74,Nómina!M74-1))</f>
        <v>Troya Morales</v>
      </c>
      <c r="C80" t="s">
        <v>253</v>
      </c>
      <c r="D80" s="34" t="str">
        <f>IF(ISTEXT(Nómina!A74),Nómina!A74,TEXT(Nómina!A74,"0000000000"))</f>
        <v>1712932225</v>
      </c>
      <c r="E80">
        <v>2037</v>
      </c>
      <c r="G80" t="s">
        <v>320</v>
      </c>
      <c r="H80" t="s">
        <v>320</v>
      </c>
      <c r="I80">
        <v>1</v>
      </c>
      <c r="K80" t="b">
        <f t="shared" si="1"/>
        <v>1</v>
      </c>
      <c r="L80">
        <f>Nómina!E74</f>
        <v>2011</v>
      </c>
    </row>
    <row r="81" spans="1:12" x14ac:dyDescent="0.25">
      <c r="A81" t="str">
        <f>TRIM(MID(Nómina!B75,Nómina!M75+1,LEN(Nómina!B75)-Nómina!M75))</f>
        <v>Leandro</v>
      </c>
      <c r="B81" t="str">
        <f>TRIM(LEFT(Nómina!B75,Nómina!M75-1))</f>
        <v>Valdez Medina</v>
      </c>
      <c r="C81" t="s">
        <v>253</v>
      </c>
      <c r="D81" s="34" t="str">
        <f>IF(ISTEXT(Nómina!A75),Nómina!A75,TEXT(Nómina!A75,"0000000000"))</f>
        <v>0803800358</v>
      </c>
      <c r="G81" t="s">
        <v>320</v>
      </c>
      <c r="H81" t="s">
        <v>320</v>
      </c>
      <c r="I81">
        <v>1</v>
      </c>
      <c r="K81" t="b">
        <f t="shared" si="1"/>
        <v>1</v>
      </c>
      <c r="L81">
        <f>Nómina!E75</f>
        <v>2005</v>
      </c>
    </row>
    <row r="82" spans="1:12" x14ac:dyDescent="0.25">
      <c r="A82" t="str">
        <f>TRIM(MID(Nómina!B76,Nómina!M76+1,LEN(Nómina!B76)-Nómina!M76))</f>
        <v>Fabiola Jhojanna</v>
      </c>
      <c r="B82" t="str">
        <f>TRIM(LEFT(Nómina!B76,Nómina!M76-1))</f>
        <v>Vegas Maldonado</v>
      </c>
      <c r="C82" t="s">
        <v>253</v>
      </c>
      <c r="D82" s="34" t="str">
        <f>IF(ISTEXT(Nómina!A76),Nómina!A76,TEXT(Nómina!A76,"0000000000"))</f>
        <v>1758673725</v>
      </c>
      <c r="E82">
        <v>1992</v>
      </c>
      <c r="F82" t="s">
        <v>401</v>
      </c>
      <c r="G82">
        <v>1992</v>
      </c>
      <c r="H82" t="s">
        <v>422</v>
      </c>
      <c r="I82">
        <v>1</v>
      </c>
      <c r="K82" t="b">
        <f t="shared" si="1"/>
        <v>1</v>
      </c>
      <c r="L82">
        <f>Nómina!E76</f>
        <v>20</v>
      </c>
    </row>
    <row r="83" spans="1:12" x14ac:dyDescent="0.25">
      <c r="A83" t="str">
        <f>TRIM(MID(Nómina!B77,Nómina!M77+1,LEN(Nómina!B77)-Nómina!M77))</f>
        <v>John Janner</v>
      </c>
      <c r="B83" t="str">
        <f>TRIM(LEFT(Nómina!B77,Nómina!M77-1))</f>
        <v>Velasco Quiñonez</v>
      </c>
      <c r="C83" t="s">
        <v>253</v>
      </c>
      <c r="D83" s="34" t="str">
        <f>IF(ISTEXT(Nómina!A77),Nómina!A77,TEXT(Nómina!A77,"0000000000"))</f>
        <v>1723025464</v>
      </c>
      <c r="E83">
        <v>1632</v>
      </c>
      <c r="G83" t="s">
        <v>320</v>
      </c>
      <c r="H83" t="s">
        <v>320</v>
      </c>
      <c r="I83">
        <v>1</v>
      </c>
      <c r="K83" t="b">
        <f t="shared" si="1"/>
        <v>1</v>
      </c>
      <c r="L83">
        <f>Nómina!E77</f>
        <v>2006</v>
      </c>
    </row>
    <row r="84" spans="1:12" x14ac:dyDescent="0.25">
      <c r="A84" t="str">
        <f>TRIM(MID(Nómina!B78,Nómina!M78+1,LEN(Nómina!B78)-Nómina!M78))</f>
        <v>Gissela Janeth</v>
      </c>
      <c r="B84" t="str">
        <f>TRIM(LEFT(Nómina!B78,Nómina!M78-1))</f>
        <v>Vélez Cedeño</v>
      </c>
      <c r="C84" t="s">
        <v>253</v>
      </c>
      <c r="D84" s="34" t="str">
        <f>IF(ISTEXT(Nómina!A78),Nómina!A78,TEXT(Nómina!A78,"0000000000"))</f>
        <v>1310993264</v>
      </c>
      <c r="E84">
        <v>2032</v>
      </c>
      <c r="G84" t="s">
        <v>320</v>
      </c>
      <c r="H84" t="s">
        <v>320</v>
      </c>
      <c r="I84">
        <v>1</v>
      </c>
      <c r="K84" t="b">
        <f t="shared" si="1"/>
        <v>1</v>
      </c>
      <c r="L84">
        <f>Nómina!E78</f>
        <v>2001</v>
      </c>
    </row>
    <row r="85" spans="1:12" x14ac:dyDescent="0.25">
      <c r="A85" t="str">
        <f>TRIM(MID(Nómina!B79,Nómina!M79+1,LEN(Nómina!B79)-Nómina!M79))</f>
        <v>Shirley Rossibel</v>
      </c>
      <c r="B85" t="str">
        <f>TRIM(LEFT(Nómina!B79,Nómina!M79-1))</f>
        <v>Vélez Cedeño</v>
      </c>
      <c r="C85" t="s">
        <v>253</v>
      </c>
      <c r="D85" s="34" t="str">
        <f>IF(ISTEXT(Nómina!A79),Nómina!A79,TEXT(Nómina!A79,"0000000000"))</f>
        <v>0803501139</v>
      </c>
      <c r="E85">
        <v>1968</v>
      </c>
      <c r="G85">
        <v>1968</v>
      </c>
      <c r="H85" t="s">
        <v>423</v>
      </c>
      <c r="I85">
        <v>1</v>
      </c>
      <c r="K85" t="b">
        <f t="shared" si="1"/>
        <v>1</v>
      </c>
      <c r="L85">
        <f>Nómina!E79</f>
        <v>2006</v>
      </c>
    </row>
    <row r="86" spans="1:12" x14ac:dyDescent="0.25">
      <c r="A86" t="str">
        <f>TRIM(MID(Nómina!B80,Nómina!M80+1,LEN(Nómina!B80)-Nómina!M80))</f>
        <v>Gissela Jazmín</v>
      </c>
      <c r="B86" t="str">
        <f>TRIM(LEFT(Nómina!B80,Nómina!M80-1))</f>
        <v>Vélez Ganchozo</v>
      </c>
      <c r="C86" t="s">
        <v>253</v>
      </c>
      <c r="D86" s="34" t="str">
        <f>IF(ISTEXT(Nómina!A80),Nómina!A80,TEXT(Nómina!A80,"0000000000"))</f>
        <v>1206811877</v>
      </c>
      <c r="E86">
        <v>1619</v>
      </c>
      <c r="G86" t="s">
        <v>320</v>
      </c>
      <c r="H86" t="s">
        <v>320</v>
      </c>
      <c r="I86">
        <v>1</v>
      </c>
      <c r="K86" t="b">
        <f t="shared" si="1"/>
        <v>1</v>
      </c>
      <c r="L86">
        <f>Nómina!E80</f>
        <v>2006</v>
      </c>
    </row>
    <row r="87" spans="1:12" x14ac:dyDescent="0.25">
      <c r="A87" t="str">
        <f>TRIM(MID(Nómina!B81,Nómina!M81+1,LEN(Nómina!B81)-Nómina!M81))</f>
        <v>Jefferson Bernardino</v>
      </c>
      <c r="B87" t="str">
        <f>TRIM(LEFT(Nómina!B81,Nómina!M81-1))</f>
        <v>Vera Vasquez</v>
      </c>
      <c r="C87" t="s">
        <v>253</v>
      </c>
      <c r="D87" s="34" t="str">
        <f>IF(ISTEXT(Nómina!A81),Nómina!A81,TEXT(Nómina!A81,"0000000000"))</f>
        <v>0928514157</v>
      </c>
      <c r="E87">
        <v>1197</v>
      </c>
      <c r="G87" t="s">
        <v>320</v>
      </c>
      <c r="H87" t="s">
        <v>320</v>
      </c>
      <c r="I87">
        <v>1</v>
      </c>
      <c r="K87" t="b">
        <f t="shared" si="1"/>
        <v>1</v>
      </c>
      <c r="L87">
        <f>Nómina!E81</f>
        <v>20</v>
      </c>
    </row>
    <row r="88" spans="1:12" x14ac:dyDescent="0.25">
      <c r="A88" t="str">
        <f>TRIM(MID(Nómina!B82,Nómina!M82+1,LEN(Nómina!B82)-Nómina!M82))</f>
        <v>Edison Leonardo</v>
      </c>
      <c r="B88" t="str">
        <f>TRIM(LEFT(Nómina!B82,Nómina!M82-1))</f>
        <v>Vidal Pazmiño</v>
      </c>
      <c r="C88" t="s">
        <v>253</v>
      </c>
      <c r="D88" s="34" t="str">
        <f>IF(ISTEXT(Nómina!A82),Nómina!A82,TEXT(Nómina!A82,"0000000000"))</f>
        <v>1310166069</v>
      </c>
      <c r="E88">
        <v>1072</v>
      </c>
      <c r="G88">
        <v>1072</v>
      </c>
      <c r="H88" t="s">
        <v>424</v>
      </c>
      <c r="I88">
        <v>1</v>
      </c>
      <c r="K88" t="b">
        <f t="shared" si="1"/>
        <v>1</v>
      </c>
      <c r="L88">
        <f>Nómina!E82</f>
        <v>2004</v>
      </c>
    </row>
    <row r="89" spans="1:12" x14ac:dyDescent="0.25">
      <c r="A89" t="str">
        <f>TRIM(MID(Nómina!B83,Nómina!M83+1,LEN(Nómina!B83)-Nómina!M83))</f>
        <v>Fannis</v>
      </c>
      <c r="B89" t="str">
        <f>TRIM(LEFT(Nómina!B83,Nómina!M83-1))</f>
        <v>Vite Vaca</v>
      </c>
      <c r="C89" t="s">
        <v>253</v>
      </c>
      <c r="D89" s="34" t="str">
        <f>IF(ISTEXT(Nómina!A83),Nómina!A83,TEXT(Nómina!A83,"0000000000"))</f>
        <v>0802773994</v>
      </c>
      <c r="E89">
        <v>1814</v>
      </c>
      <c r="G89" t="s">
        <v>320</v>
      </c>
      <c r="H89" t="s">
        <v>320</v>
      </c>
      <c r="I89">
        <v>1</v>
      </c>
      <c r="K89" t="b">
        <f t="shared" si="1"/>
        <v>1</v>
      </c>
      <c r="L89">
        <f>Nómina!E83</f>
        <v>2004</v>
      </c>
    </row>
    <row r="90" spans="1:12" x14ac:dyDescent="0.25">
      <c r="A90" t="str">
        <f>TRIM(MID(Nómina!B84,Nómina!M84+1,LEN(Nómina!B84)-Nómina!M84))</f>
        <v>Mercy Magdalena</v>
      </c>
      <c r="B90" t="str">
        <f>TRIM(LEFT(Nómina!B84,Nómina!M84-1))</f>
        <v>Zambrano Loor</v>
      </c>
      <c r="C90" t="s">
        <v>253</v>
      </c>
      <c r="D90" s="34" t="str">
        <f>IF(ISTEXT(Nómina!A84),Nómina!A84,TEXT(Nómina!A84,"0000000000"))</f>
        <v>1309336475</v>
      </c>
      <c r="E90">
        <v>1870</v>
      </c>
      <c r="G90" t="s">
        <v>320</v>
      </c>
      <c r="H90" t="s">
        <v>320</v>
      </c>
      <c r="I90">
        <v>1</v>
      </c>
      <c r="K90" t="b">
        <f t="shared" si="1"/>
        <v>1</v>
      </c>
      <c r="L90">
        <f>Nómina!E84</f>
        <v>2012</v>
      </c>
    </row>
    <row r="91" spans="1:12" x14ac:dyDescent="0.25">
      <c r="A91" t="str">
        <f>TRIM(MID(Nómina!B85,Nómina!M85+1,LEN(Nómina!B85)-Nómina!M85))</f>
        <v>Gustavo Fabián</v>
      </c>
      <c r="B91" t="str">
        <f>TRIM(LEFT(Nómina!B85,Nómina!M85-1))</f>
        <v>Zambrano Navarrete</v>
      </c>
      <c r="C91" t="s">
        <v>253</v>
      </c>
      <c r="D91" s="34" t="str">
        <f>IF(ISTEXT(Nómina!A85),Nómina!A85,TEXT(Nómina!A85,"0000000000"))</f>
        <v>1313300525</v>
      </c>
      <c r="E91">
        <v>1233</v>
      </c>
      <c r="G91">
        <v>1233</v>
      </c>
      <c r="H91" t="s">
        <v>425</v>
      </c>
      <c r="I91">
        <v>1</v>
      </c>
      <c r="K91" t="b">
        <f t="shared" si="1"/>
        <v>1</v>
      </c>
      <c r="L91">
        <f>Nómina!E85</f>
        <v>2008</v>
      </c>
    </row>
    <row r="92" spans="1:12" x14ac:dyDescent="0.25">
      <c r="A92" t="s">
        <v>285</v>
      </c>
      <c r="B92" t="s">
        <v>286</v>
      </c>
      <c r="C92" t="s">
        <v>253</v>
      </c>
      <c r="D92" s="39" t="s">
        <v>357</v>
      </c>
      <c r="F92" t="s">
        <v>402</v>
      </c>
      <c r="G92">
        <v>1</v>
      </c>
      <c r="H92" s="36" t="s">
        <v>427</v>
      </c>
      <c r="I92">
        <v>1</v>
      </c>
      <c r="K92" t="b">
        <f t="shared" si="1"/>
        <v>1</v>
      </c>
      <c r="L92">
        <v>0</v>
      </c>
    </row>
    <row r="93" spans="1:12" x14ac:dyDescent="0.25">
      <c r="A93" t="s">
        <v>287</v>
      </c>
      <c r="B93" t="s">
        <v>288</v>
      </c>
      <c r="C93" t="s">
        <v>253</v>
      </c>
      <c r="D93" s="36" t="s">
        <v>428</v>
      </c>
      <c r="F93" t="s">
        <v>403</v>
      </c>
      <c r="G93">
        <v>256</v>
      </c>
      <c r="H93" s="36" t="s">
        <v>404</v>
      </c>
      <c r="I93">
        <v>1</v>
      </c>
      <c r="K93" t="b">
        <f t="shared" si="1"/>
        <v>1</v>
      </c>
      <c r="L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6E52-D31B-42BF-AB51-9712CF5D22BC}">
  <dimension ref="A10:L24"/>
  <sheetViews>
    <sheetView topLeftCell="D8" workbookViewId="0">
      <selection activeCell="G25" sqref="G25"/>
    </sheetView>
  </sheetViews>
  <sheetFormatPr baseColWidth="10" defaultRowHeight="15" x14ac:dyDescent="0.25"/>
  <cols>
    <col min="1" max="1" width="8.85546875" bestFit="1" customWidth="1"/>
    <col min="2" max="2" width="15.42578125" bestFit="1" customWidth="1"/>
    <col min="3" max="3" width="16.7109375" bestFit="1" customWidth="1"/>
    <col min="4" max="4" width="4.85546875" bestFit="1" customWidth="1"/>
    <col min="5" max="5" width="10.140625" bestFit="1" customWidth="1"/>
    <col min="6" max="6" width="46.7109375" bestFit="1" customWidth="1"/>
    <col min="7" max="7" width="42.140625" bestFit="1" customWidth="1"/>
    <col min="8" max="8" width="8.5703125" bestFit="1" customWidth="1"/>
    <col min="9" max="9" width="9" bestFit="1" customWidth="1"/>
    <col min="10" max="10" width="9.85546875" bestFit="1" customWidth="1"/>
    <col min="11" max="11" width="6.85546875" bestFit="1" customWidth="1"/>
  </cols>
  <sheetData>
    <row r="10" spans="1:12" x14ac:dyDescent="0.25">
      <c r="A10" t="s">
        <v>243</v>
      </c>
      <c r="B10" t="s">
        <v>244</v>
      </c>
      <c r="C10" t="s">
        <v>245</v>
      </c>
      <c r="D10" t="s">
        <v>246</v>
      </c>
      <c r="E10" t="s">
        <v>247</v>
      </c>
      <c r="F10" t="s">
        <v>248</v>
      </c>
      <c r="G10" t="s">
        <v>249</v>
      </c>
      <c r="H10" t="s">
        <v>250</v>
      </c>
      <c r="I10" t="s">
        <v>251</v>
      </c>
      <c r="J10" t="s">
        <v>252</v>
      </c>
      <c r="K10" t="s">
        <v>239</v>
      </c>
      <c r="L10" t="s">
        <v>367</v>
      </c>
    </row>
    <row r="11" spans="1:12" x14ac:dyDescent="0.25">
      <c r="A11">
        <v>0</v>
      </c>
      <c r="B11" t="s">
        <v>296</v>
      </c>
      <c r="C11" t="s">
        <v>296</v>
      </c>
      <c r="D11" t="s">
        <v>297</v>
      </c>
      <c r="E11" t="s">
        <v>298</v>
      </c>
      <c r="F11" t="s">
        <v>299</v>
      </c>
      <c r="G11" t="s">
        <v>300</v>
      </c>
      <c r="H11">
        <v>2478322</v>
      </c>
      <c r="I11">
        <v>2</v>
      </c>
      <c r="J11">
        <v>170303</v>
      </c>
      <c r="K11">
        <v>1</v>
      </c>
    </row>
    <row r="12" spans="1:12" x14ac:dyDescent="0.25">
      <c r="A12">
        <v>1</v>
      </c>
      <c r="B12" t="s">
        <v>301</v>
      </c>
      <c r="C12" t="s">
        <v>302</v>
      </c>
      <c r="D12" t="s">
        <v>303</v>
      </c>
      <c r="E12" t="s">
        <v>298</v>
      </c>
      <c r="F12" t="s">
        <v>304</v>
      </c>
      <c r="G12" t="s">
        <v>305</v>
      </c>
      <c r="H12">
        <v>2458439</v>
      </c>
      <c r="I12">
        <v>2</v>
      </c>
      <c r="J12">
        <v>170506</v>
      </c>
      <c r="K12">
        <v>1</v>
      </c>
    </row>
    <row r="13" spans="1:12" x14ac:dyDescent="0.25">
      <c r="A13">
        <v>2</v>
      </c>
      <c r="B13" t="s">
        <v>306</v>
      </c>
      <c r="C13" t="s">
        <v>307</v>
      </c>
      <c r="D13" t="s">
        <v>303</v>
      </c>
      <c r="E13" t="s">
        <v>298</v>
      </c>
      <c r="F13" t="s">
        <v>308</v>
      </c>
      <c r="G13" t="s">
        <v>309</v>
      </c>
      <c r="H13">
        <v>2247007</v>
      </c>
      <c r="I13">
        <v>2</v>
      </c>
      <c r="J13">
        <v>170501</v>
      </c>
      <c r="K13">
        <v>1</v>
      </c>
    </row>
    <row r="14" spans="1:12" x14ac:dyDescent="0.25">
      <c r="A14">
        <v>3</v>
      </c>
      <c r="B14" t="s">
        <v>310</v>
      </c>
      <c r="C14" t="s">
        <v>311</v>
      </c>
      <c r="D14" t="s">
        <v>303</v>
      </c>
      <c r="E14" t="s">
        <v>298</v>
      </c>
      <c r="F14" t="s">
        <v>312</v>
      </c>
      <c r="G14" t="s">
        <v>313</v>
      </c>
      <c r="H14">
        <v>2653391</v>
      </c>
      <c r="I14">
        <v>2</v>
      </c>
      <c r="J14">
        <v>170602</v>
      </c>
      <c r="K14">
        <v>1</v>
      </c>
    </row>
    <row r="15" spans="1:12" x14ac:dyDescent="0.25">
      <c r="A15">
        <v>4</v>
      </c>
      <c r="B15" t="s">
        <v>314</v>
      </c>
      <c r="C15" t="s">
        <v>315</v>
      </c>
      <c r="D15" t="s">
        <v>303</v>
      </c>
      <c r="E15" t="s">
        <v>314</v>
      </c>
      <c r="F15" t="s">
        <v>316</v>
      </c>
      <c r="G15" t="s">
        <v>317</v>
      </c>
      <c r="H15">
        <v>2867300</v>
      </c>
      <c r="I15">
        <v>2</v>
      </c>
      <c r="J15">
        <v>171102</v>
      </c>
      <c r="K15">
        <v>1</v>
      </c>
    </row>
    <row r="16" spans="1:12" x14ac:dyDescent="0.25">
      <c r="A16">
        <v>5</v>
      </c>
      <c r="B16" t="s">
        <v>318</v>
      </c>
      <c r="C16" t="s">
        <v>318</v>
      </c>
      <c r="D16" t="s">
        <v>303</v>
      </c>
      <c r="E16" t="s">
        <v>298</v>
      </c>
      <c r="F16" t="s">
        <v>319</v>
      </c>
      <c r="G16" t="s">
        <v>320</v>
      </c>
      <c r="H16">
        <v>2594572</v>
      </c>
      <c r="I16">
        <v>2</v>
      </c>
      <c r="J16">
        <v>170301</v>
      </c>
      <c r="K16">
        <v>1</v>
      </c>
    </row>
    <row r="17" spans="1:11" x14ac:dyDescent="0.25">
      <c r="A17">
        <v>6</v>
      </c>
      <c r="B17" t="s">
        <v>321</v>
      </c>
      <c r="C17" t="s">
        <v>322</v>
      </c>
      <c r="D17" t="s">
        <v>303</v>
      </c>
      <c r="E17" t="s">
        <v>298</v>
      </c>
      <c r="F17" t="s">
        <v>323</v>
      </c>
      <c r="G17" t="s">
        <v>324</v>
      </c>
      <c r="H17">
        <v>2666400</v>
      </c>
      <c r="I17">
        <v>2</v>
      </c>
      <c r="J17">
        <v>170601</v>
      </c>
      <c r="K17">
        <v>1</v>
      </c>
    </row>
    <row r="18" spans="1:11" x14ac:dyDescent="0.25">
      <c r="A18">
        <v>7</v>
      </c>
      <c r="B18" t="s">
        <v>325</v>
      </c>
      <c r="C18" t="s">
        <v>326</v>
      </c>
      <c r="D18" t="s">
        <v>303</v>
      </c>
      <c r="E18" t="s">
        <v>298</v>
      </c>
      <c r="F18" t="s">
        <v>327</v>
      </c>
      <c r="G18" t="s">
        <v>328</v>
      </c>
      <c r="H18">
        <v>4000629</v>
      </c>
      <c r="I18">
        <v>2</v>
      </c>
      <c r="J18">
        <v>170702</v>
      </c>
      <c r="K18">
        <v>1</v>
      </c>
    </row>
    <row r="19" spans="1:11" x14ac:dyDescent="0.25">
      <c r="A19">
        <v>8</v>
      </c>
      <c r="B19" t="s">
        <v>329</v>
      </c>
      <c r="C19" t="s">
        <v>330</v>
      </c>
      <c r="D19" t="s">
        <v>303</v>
      </c>
      <c r="E19" t="s">
        <v>331</v>
      </c>
      <c r="F19" t="s">
        <v>332</v>
      </c>
      <c r="G19" t="s">
        <v>333</v>
      </c>
      <c r="H19">
        <v>2090452</v>
      </c>
      <c r="I19">
        <v>2</v>
      </c>
      <c r="J19">
        <v>171102</v>
      </c>
      <c r="K19">
        <v>1</v>
      </c>
    </row>
    <row r="20" spans="1:11" x14ac:dyDescent="0.25">
      <c r="A20">
        <v>9</v>
      </c>
      <c r="B20" t="s">
        <v>334</v>
      </c>
      <c r="C20" t="s">
        <v>335</v>
      </c>
      <c r="D20" t="s">
        <v>303</v>
      </c>
      <c r="E20" t="s">
        <v>336</v>
      </c>
      <c r="F20" t="s">
        <v>337</v>
      </c>
      <c r="G20" t="s">
        <v>338</v>
      </c>
      <c r="H20">
        <v>2505053</v>
      </c>
      <c r="I20">
        <v>6</v>
      </c>
      <c r="J20">
        <v>100102</v>
      </c>
      <c r="K20">
        <v>0</v>
      </c>
    </row>
    <row r="21" spans="1:11" x14ac:dyDescent="0.25">
      <c r="A21">
        <v>10</v>
      </c>
      <c r="B21" t="s">
        <v>339</v>
      </c>
      <c r="C21" t="s">
        <v>340</v>
      </c>
      <c r="D21" t="s">
        <v>303</v>
      </c>
      <c r="E21" t="s">
        <v>341</v>
      </c>
      <c r="F21" t="s">
        <v>342</v>
      </c>
      <c r="G21" t="s">
        <v>343</v>
      </c>
      <c r="H21">
        <v>2525117</v>
      </c>
      <c r="I21">
        <v>3</v>
      </c>
      <c r="J21">
        <v>180207</v>
      </c>
      <c r="K21">
        <v>1</v>
      </c>
    </row>
    <row r="22" spans="1:11" x14ac:dyDescent="0.25">
      <c r="A22">
        <v>11</v>
      </c>
      <c r="B22" t="s">
        <v>344</v>
      </c>
      <c r="C22" t="s">
        <v>345</v>
      </c>
      <c r="D22" t="s">
        <v>303</v>
      </c>
      <c r="E22" t="s">
        <v>298</v>
      </c>
      <c r="F22" t="s">
        <v>346</v>
      </c>
      <c r="G22" t="s">
        <v>347</v>
      </c>
      <c r="H22">
        <v>2980260</v>
      </c>
      <c r="I22">
        <v>2</v>
      </c>
      <c r="J22">
        <v>170518</v>
      </c>
      <c r="K22">
        <v>1</v>
      </c>
    </row>
    <row r="23" spans="1:11" x14ac:dyDescent="0.25">
      <c r="A23">
        <v>12</v>
      </c>
      <c r="B23" t="s">
        <v>348</v>
      </c>
      <c r="C23" t="s">
        <v>349</v>
      </c>
      <c r="D23" t="s">
        <v>303</v>
      </c>
      <c r="E23" t="s">
        <v>298</v>
      </c>
      <c r="F23" t="s">
        <v>350</v>
      </c>
      <c r="G23" t="s">
        <v>351</v>
      </c>
      <c r="H23">
        <v>3965291</v>
      </c>
      <c r="I23">
        <v>2</v>
      </c>
      <c r="J23">
        <v>170203</v>
      </c>
      <c r="K23">
        <v>1</v>
      </c>
    </row>
    <row r="24" spans="1:11" x14ac:dyDescent="0.25">
      <c r="A24">
        <v>13</v>
      </c>
      <c r="B24" t="s">
        <v>352</v>
      </c>
      <c r="C24" t="s">
        <v>353</v>
      </c>
      <c r="D24" t="s">
        <v>303</v>
      </c>
      <c r="E24" t="s">
        <v>298</v>
      </c>
      <c r="F24" t="s">
        <v>354</v>
      </c>
      <c r="G24" t="s">
        <v>355</v>
      </c>
      <c r="H24">
        <v>3944225</v>
      </c>
      <c r="I24">
        <v>2</v>
      </c>
      <c r="J24">
        <v>170505</v>
      </c>
      <c r="K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5598-4540-46FA-B8D4-CA02291F6F1D}">
  <dimension ref="A10:H93"/>
  <sheetViews>
    <sheetView workbookViewId="0">
      <selection activeCell="H11" sqref="H11"/>
    </sheetView>
  </sheetViews>
  <sheetFormatPr baseColWidth="10" defaultRowHeight="15" x14ac:dyDescent="0.25"/>
  <cols>
    <col min="1" max="1" width="13.140625" bestFit="1" customWidth="1"/>
    <col min="5" max="5" width="36" bestFit="1" customWidth="1"/>
    <col min="6" max="6" width="10.140625" bestFit="1" customWidth="1"/>
    <col min="7" max="7" width="11.85546875" bestFit="1" customWidth="1"/>
  </cols>
  <sheetData>
    <row r="10" spans="1:8" x14ac:dyDescent="0.25">
      <c r="A10" t="s">
        <v>356</v>
      </c>
      <c r="B10" t="s">
        <v>293</v>
      </c>
      <c r="C10" t="s">
        <v>239</v>
      </c>
      <c r="D10" t="s">
        <v>367</v>
      </c>
      <c r="E10" t="s">
        <v>292</v>
      </c>
      <c r="F10" t="s">
        <v>244</v>
      </c>
      <c r="G10" t="s">
        <v>426</v>
      </c>
      <c r="H10" t="s">
        <v>430</v>
      </c>
    </row>
    <row r="11" spans="1:8" x14ac:dyDescent="0.25">
      <c r="A11" s="33" t="str">
        <f>ig_personas!D11</f>
        <v>0801929712</v>
      </c>
      <c r="B11">
        <f>IF(H11&gt;2000,H11-2000,0)</f>
        <v>4</v>
      </c>
      <c r="C11">
        <f>INDEX(ig_personas!$A$11:$I$93,MATCH(A11,ig_personas!$D$11:$D$93,0),9)</f>
        <v>1</v>
      </c>
      <c r="E11" t="str">
        <f>INDEX(ig_personas!$A$11:$I$93,MATCH(A11,ig_personas!$D$11:$D$93,0),1)&amp;" "&amp;INDEX(ig_personas!$A$11:$I$93,MATCH(A11,ig_personas!$D$11:$D$93,0),2)</f>
        <v>Daisy Verónica Avila Moreira</v>
      </c>
      <c r="F11" t="str">
        <f>INDEX(ig_locales!$A$11:$K$24,MATCH(ig_personasLocales!B11,ig_locales!$A$11:$A$24,0),2)</f>
        <v>San Rafael</v>
      </c>
      <c r="G11" t="b">
        <f>ISTEXT(A11)</f>
        <v>1</v>
      </c>
      <c r="H11" s="35">
        <f>INDEX(ig_personas!$A$11:$L$93,MATCH(A11,ig_personas!$D$11:$D$93,0),12)</f>
        <v>2004</v>
      </c>
    </row>
    <row r="12" spans="1:8" x14ac:dyDescent="0.25">
      <c r="A12" s="33" t="str">
        <f>ig_personas!D12</f>
        <v>1711761948</v>
      </c>
      <c r="B12">
        <f t="shared" ref="B12:B75" si="0">IF(H12&gt;2000,H12-2000,0)</f>
        <v>0</v>
      </c>
      <c r="C12">
        <f>INDEX(ig_personas!$A$11:$I$93,MATCH(A12,ig_personas!$D$11:$D$93,0),9)</f>
        <v>1</v>
      </c>
      <c r="E12" t="str">
        <f>INDEX(ig_personas!$A$11:$I$93,MATCH(A12,ig_personas!$D$11:$D$93,0),1)&amp;" "&amp;INDEX(ig_personas!$A$11:$I$93,MATCH(A12,ig_personas!$D$11:$D$93,0),2)</f>
        <v>Juan Fidel Bedoya Chiluisa</v>
      </c>
      <c r="F12" t="str">
        <f>INDEX(ig_locales!$A$11:$K$24,MATCH(ig_personasLocales!B12,ig_locales!$A$11:$A$24,0),2)</f>
        <v>Planta</v>
      </c>
      <c r="G12" t="b">
        <f t="shared" ref="G12:G75" si="1">ISTEXT(A12)</f>
        <v>1</v>
      </c>
      <c r="H12" s="35">
        <f>INDEX(ig_personas!$A$11:$L$93,MATCH(A12,ig_personas!$D$11:$D$93,0),12)</f>
        <v>20</v>
      </c>
    </row>
    <row r="13" spans="1:8" x14ac:dyDescent="0.25">
      <c r="A13" s="33" t="str">
        <f>ig_personas!D13</f>
        <v>1728392174</v>
      </c>
      <c r="B13">
        <f t="shared" si="0"/>
        <v>4</v>
      </c>
      <c r="C13">
        <f>INDEX(ig_personas!$A$11:$I$93,MATCH(A13,ig_personas!$D$11:$D$93,0),9)</f>
        <v>1</v>
      </c>
      <c r="E13" t="str">
        <f>INDEX(ig_personas!$A$11:$I$93,MATCH(A13,ig_personas!$D$11:$D$93,0),1)&amp;" "&amp;INDEX(ig_personas!$A$11:$I$93,MATCH(A13,ig_personas!$D$11:$D$93,0),2)</f>
        <v>Marcos Eduardo Bone Mera</v>
      </c>
      <c r="F13" t="str">
        <f>INDEX(ig_locales!$A$11:$K$24,MATCH(ig_personasLocales!B13,ig_locales!$A$11:$A$24,0),2)</f>
        <v>San Rafael</v>
      </c>
      <c r="G13" t="b">
        <f t="shared" si="1"/>
        <v>1</v>
      </c>
      <c r="H13" s="35">
        <f>INDEX(ig_personas!$A$11:$L$93,MATCH(A13,ig_personas!$D$11:$D$93,0),12)</f>
        <v>2004</v>
      </c>
    </row>
    <row r="14" spans="1:8" x14ac:dyDescent="0.25">
      <c r="A14" s="33" t="str">
        <f>ig_personas!D14</f>
        <v>1728392182</v>
      </c>
      <c r="B14">
        <f t="shared" si="0"/>
        <v>8</v>
      </c>
      <c r="C14">
        <f>INDEX(ig_personas!$A$11:$I$93,MATCH(A14,ig_personas!$D$11:$D$93,0),9)</f>
        <v>0</v>
      </c>
      <c r="E14" t="str">
        <f>INDEX(ig_personas!$A$11:$I$93,MATCH(A14,ig_personas!$D$11:$D$93,0),1)&amp;" "&amp;INDEX(ig_personas!$A$11:$I$93,MATCH(A14,ig_personas!$D$11:$D$93,0),2)</f>
        <v>Vanesa Anabela Bone Mera</v>
      </c>
      <c r="F14" t="str">
        <f>INDEX(ig_locales!$A$11:$K$24,MATCH(ig_personasLocales!B14,ig_locales!$A$11:$A$24,0),2)</f>
        <v>San Luis</v>
      </c>
      <c r="G14" t="b">
        <f t="shared" si="1"/>
        <v>1</v>
      </c>
      <c r="H14" s="35">
        <f>INDEX(ig_personas!$A$11:$L$93,MATCH(A14,ig_personas!$D$11:$D$93,0),12)</f>
        <v>2008</v>
      </c>
    </row>
    <row r="15" spans="1:8" x14ac:dyDescent="0.25">
      <c r="A15" s="33" t="str">
        <f>ig_personas!D15</f>
        <v>1719672378</v>
      </c>
      <c r="B15">
        <f t="shared" si="0"/>
        <v>0</v>
      </c>
      <c r="C15">
        <f>INDEX(ig_personas!$A$11:$I$93,MATCH(A15,ig_personas!$D$11:$D$93,0),9)</f>
        <v>1</v>
      </c>
      <c r="E15" t="str">
        <f>INDEX(ig_personas!$A$11:$I$93,MATCH(A15,ig_personas!$D$11:$D$93,0),1)&amp;" "&amp;INDEX(ig_personas!$A$11:$I$93,MATCH(A15,ig_personas!$D$11:$D$93,0),2)</f>
        <v>Karlita Lucía Bonifaz Salazar</v>
      </c>
      <c r="F15" t="str">
        <f>INDEX(ig_locales!$A$11:$K$24,MATCH(ig_personasLocales!B15,ig_locales!$A$11:$A$24,0),2)</f>
        <v>Planta</v>
      </c>
      <c r="G15" t="b">
        <f t="shared" si="1"/>
        <v>1</v>
      </c>
      <c r="H15" s="35">
        <f>INDEX(ig_personas!$A$11:$L$93,MATCH(A15,ig_personas!$D$11:$D$93,0),12)</f>
        <v>20</v>
      </c>
    </row>
    <row r="16" spans="1:8" x14ac:dyDescent="0.25">
      <c r="A16" s="33" t="str">
        <f>ig_personas!D16</f>
        <v>1721817011</v>
      </c>
      <c r="B16">
        <f t="shared" si="0"/>
        <v>0</v>
      </c>
      <c r="C16">
        <f>INDEX(ig_personas!$A$11:$I$93,MATCH(A16,ig_personas!$D$11:$D$93,0),9)</f>
        <v>1</v>
      </c>
      <c r="E16" t="str">
        <f>INDEX(ig_personas!$A$11:$I$93,MATCH(A16,ig_personas!$D$11:$D$93,0),1)&amp;" "&amp;INDEX(ig_personas!$A$11:$I$93,MATCH(A16,ig_personas!$D$11:$D$93,0),2)</f>
        <v>Jéssica Tatiana Borja Díaz</v>
      </c>
      <c r="F16" t="str">
        <f>INDEX(ig_locales!$A$11:$K$24,MATCH(ig_personasLocales!B16,ig_locales!$A$11:$A$24,0),2)</f>
        <v>Planta</v>
      </c>
      <c r="G16" t="b">
        <f t="shared" si="1"/>
        <v>1</v>
      </c>
      <c r="H16" s="35">
        <f>INDEX(ig_personas!$A$11:$L$93,MATCH(A16,ig_personas!$D$11:$D$93,0),12)</f>
        <v>20</v>
      </c>
    </row>
    <row r="17" spans="1:8" x14ac:dyDescent="0.25">
      <c r="A17" s="33" t="str">
        <f>ig_personas!D17</f>
        <v>0802620427</v>
      </c>
      <c r="B17">
        <f t="shared" si="0"/>
        <v>4</v>
      </c>
      <c r="C17">
        <f>INDEX(ig_personas!$A$11:$I$93,MATCH(A17,ig_personas!$D$11:$D$93,0),9)</f>
        <v>1</v>
      </c>
      <c r="E17" t="str">
        <f>INDEX(ig_personas!$A$11:$I$93,MATCH(A17,ig_personas!$D$11:$D$93,0),1)&amp;" "&amp;INDEX(ig_personas!$A$11:$I$93,MATCH(A17,ig_personas!$D$11:$D$93,0),2)</f>
        <v>Leopoldina Maribel Bravo Alcívar</v>
      </c>
      <c r="F17" t="str">
        <f>INDEX(ig_locales!$A$11:$K$24,MATCH(ig_personasLocales!B17,ig_locales!$A$11:$A$24,0),2)</f>
        <v>San Rafael</v>
      </c>
      <c r="G17" t="b">
        <f t="shared" si="1"/>
        <v>1</v>
      </c>
      <c r="H17" s="35">
        <f>INDEX(ig_personas!$A$11:$L$93,MATCH(A17,ig_personas!$D$11:$D$93,0),12)</f>
        <v>2004</v>
      </c>
    </row>
    <row r="18" spans="1:8" x14ac:dyDescent="0.25">
      <c r="A18" s="33" t="str">
        <f>ig_personas!D18</f>
        <v>1205758533</v>
      </c>
      <c r="B18">
        <f t="shared" si="0"/>
        <v>0</v>
      </c>
      <c r="C18">
        <f>INDEX(ig_personas!$A$11:$I$93,MATCH(A18,ig_personas!$D$11:$D$93,0),9)</f>
        <v>1</v>
      </c>
      <c r="E18" t="str">
        <f>INDEX(ig_personas!$A$11:$I$93,MATCH(A18,ig_personas!$D$11:$D$93,0),1)&amp;" "&amp;INDEX(ig_personas!$A$11:$I$93,MATCH(A18,ig_personas!$D$11:$D$93,0),2)</f>
        <v>José Luis Burgos Bustamante</v>
      </c>
      <c r="F18" t="str">
        <f>INDEX(ig_locales!$A$11:$K$24,MATCH(ig_personasLocales!B18,ig_locales!$A$11:$A$24,0),2)</f>
        <v>Planta</v>
      </c>
      <c r="G18" t="b">
        <f t="shared" si="1"/>
        <v>1</v>
      </c>
      <c r="H18" s="35">
        <f>INDEX(ig_personas!$A$11:$L$93,MATCH(A18,ig_personas!$D$11:$D$93,0),12)</f>
        <v>20</v>
      </c>
    </row>
    <row r="19" spans="1:8" x14ac:dyDescent="0.25">
      <c r="A19" s="33" t="str">
        <f>ig_personas!D19</f>
        <v>1206323683</v>
      </c>
      <c r="B19">
        <f t="shared" si="0"/>
        <v>0</v>
      </c>
      <c r="C19">
        <f>INDEX(ig_personas!$A$11:$I$93,MATCH(A19,ig_personas!$D$11:$D$93,0),9)</f>
        <v>1</v>
      </c>
      <c r="E19" t="str">
        <f>INDEX(ig_personas!$A$11:$I$93,MATCH(A19,ig_personas!$D$11:$D$93,0),1)&amp;" "&amp;INDEX(ig_personas!$A$11:$I$93,MATCH(A19,ig_personas!$D$11:$D$93,0),2)</f>
        <v>Segundo José Burgos Bustamante</v>
      </c>
      <c r="F19" t="str">
        <f>INDEX(ig_locales!$A$11:$K$24,MATCH(ig_personasLocales!B19,ig_locales!$A$11:$A$24,0),2)</f>
        <v>Planta</v>
      </c>
      <c r="G19" t="b">
        <f t="shared" si="1"/>
        <v>1</v>
      </c>
      <c r="H19" s="35">
        <f>INDEX(ig_personas!$A$11:$L$93,MATCH(A19,ig_personas!$D$11:$D$93,0),12)</f>
        <v>20</v>
      </c>
    </row>
    <row r="20" spans="1:8" x14ac:dyDescent="0.25">
      <c r="A20" s="33" t="str">
        <f>ig_personas!D20</f>
        <v>0917171456</v>
      </c>
      <c r="B20">
        <f t="shared" si="0"/>
        <v>13</v>
      </c>
      <c r="C20">
        <f>INDEX(ig_personas!$A$11:$I$93,MATCH(A20,ig_personas!$D$11:$D$93,0),9)</f>
        <v>1</v>
      </c>
      <c r="E20" t="str">
        <f>INDEX(ig_personas!$A$11:$I$93,MATCH(A20,ig_personas!$D$11:$D$93,0),1)&amp;" "&amp;INDEX(ig_personas!$A$11:$I$93,MATCH(A20,ig_personas!$D$11:$D$93,0),2)</f>
        <v>José Agustín Carpio Burgos</v>
      </c>
      <c r="F20" t="str">
        <f>INDEX(ig_locales!$A$11:$K$24,MATCH(ig_personasLocales!B20,ig_locales!$A$11:$A$24,0),2)</f>
        <v>Quicentro Norte</v>
      </c>
      <c r="G20" t="b">
        <f t="shared" si="1"/>
        <v>1</v>
      </c>
      <c r="H20" s="35">
        <f>INDEX(ig_personas!$A$11:$L$93,MATCH(A20,ig_personas!$D$11:$D$93,0),12)</f>
        <v>2013</v>
      </c>
    </row>
    <row r="21" spans="1:8" x14ac:dyDescent="0.25">
      <c r="A21" s="33" t="str">
        <f>ig_personas!D21</f>
        <v>1726137019</v>
      </c>
      <c r="B21">
        <f t="shared" si="0"/>
        <v>7</v>
      </c>
      <c r="C21">
        <f>INDEX(ig_personas!$A$11:$I$93,MATCH(A21,ig_personas!$D$11:$D$93,0),9)</f>
        <v>1</v>
      </c>
      <c r="E21" t="str">
        <f>INDEX(ig_personas!$A$11:$I$93,MATCH(A21,ig_personas!$D$11:$D$93,0),1)&amp;" "&amp;INDEX(ig_personas!$A$11:$I$93,MATCH(A21,ig_personas!$D$11:$D$93,0),2)</f>
        <v>Geomara Alexandra Castro Seas</v>
      </c>
      <c r="F21" t="str">
        <f>INDEX(ig_locales!$A$11:$K$24,MATCH(ig_personasLocales!B21,ig_locales!$A$11:$A$24,0),2)</f>
        <v>Quicentro Sur</v>
      </c>
      <c r="G21" t="b">
        <f t="shared" si="1"/>
        <v>1</v>
      </c>
      <c r="H21" s="35">
        <f>INDEX(ig_personas!$A$11:$L$93,MATCH(A21,ig_personas!$D$11:$D$93,0),12)</f>
        <v>2007</v>
      </c>
    </row>
    <row r="22" spans="1:8" x14ac:dyDescent="0.25">
      <c r="A22" s="33" t="str">
        <f>ig_personas!D22</f>
        <v>0924945413</v>
      </c>
      <c r="B22">
        <f t="shared" si="0"/>
        <v>3</v>
      </c>
      <c r="C22">
        <f>INDEX(ig_personas!$A$11:$I$93,MATCH(A22,ig_personas!$D$11:$D$93,0),9)</f>
        <v>1</v>
      </c>
      <c r="E22" t="str">
        <f>INDEX(ig_personas!$A$11:$I$93,MATCH(A22,ig_personas!$D$11:$D$93,0),1)&amp;" "&amp;INDEX(ig_personas!$A$11:$I$93,MATCH(A22,ig_personas!$D$11:$D$93,0),2)</f>
        <v>Wilson Onofre Cedeño Gomez</v>
      </c>
      <c r="F22" t="str">
        <f>INDEX(ig_locales!$A$11:$K$24,MATCH(ig_personasLocales!B22,ig_locales!$A$11:$A$24,0),2)</f>
        <v>La Magdalena</v>
      </c>
      <c r="G22" t="b">
        <f t="shared" si="1"/>
        <v>1</v>
      </c>
      <c r="H22" s="35">
        <f>INDEX(ig_personas!$A$11:$L$93,MATCH(A22,ig_personas!$D$11:$D$93,0),12)</f>
        <v>2003</v>
      </c>
    </row>
    <row r="23" spans="1:8" x14ac:dyDescent="0.25">
      <c r="A23" s="33" t="str">
        <f>ig_personas!D23</f>
        <v>1727321828</v>
      </c>
      <c r="B23">
        <f t="shared" si="0"/>
        <v>13</v>
      </c>
      <c r="C23">
        <f>INDEX(ig_personas!$A$11:$I$93,MATCH(A23,ig_personas!$D$11:$D$93,0),9)</f>
        <v>1</v>
      </c>
      <c r="E23" t="str">
        <f>INDEX(ig_personas!$A$11:$I$93,MATCH(A23,ig_personas!$D$11:$D$93,0),1)&amp;" "&amp;INDEX(ig_personas!$A$11:$I$93,MATCH(A23,ig_personas!$D$11:$D$93,0),2)</f>
        <v>Nancy Lilibeth Cedeño Zambrano</v>
      </c>
      <c r="F23" t="str">
        <f>INDEX(ig_locales!$A$11:$K$24,MATCH(ig_personasLocales!B23,ig_locales!$A$11:$A$24,0),2)</f>
        <v>Quicentro Norte</v>
      </c>
      <c r="G23" t="b">
        <f t="shared" si="1"/>
        <v>1</v>
      </c>
      <c r="H23" s="35">
        <f>INDEX(ig_personas!$A$11:$L$93,MATCH(A23,ig_personas!$D$11:$D$93,0),12)</f>
        <v>2013</v>
      </c>
    </row>
    <row r="24" spans="1:8" x14ac:dyDescent="0.25">
      <c r="A24" s="33" t="str">
        <f>ig_personas!D24</f>
        <v>1208902153</v>
      </c>
      <c r="B24">
        <f t="shared" si="0"/>
        <v>7</v>
      </c>
      <c r="C24">
        <f>INDEX(ig_personas!$A$11:$I$93,MATCH(A24,ig_personas!$D$11:$D$93,0),9)</f>
        <v>1</v>
      </c>
      <c r="E24" t="str">
        <f>INDEX(ig_personas!$A$11:$I$93,MATCH(A24,ig_personas!$D$11:$D$93,0),1)&amp;" "&amp;INDEX(ig_personas!$A$11:$I$93,MATCH(A24,ig_personas!$D$11:$D$93,0),2)</f>
        <v>Pedro Pablo Cevallos Alvarado</v>
      </c>
      <c r="F24" t="str">
        <f>INDEX(ig_locales!$A$11:$K$24,MATCH(ig_personasLocales!B24,ig_locales!$A$11:$A$24,0),2)</f>
        <v>Quicentro Sur</v>
      </c>
      <c r="G24" t="b">
        <f t="shared" si="1"/>
        <v>1</v>
      </c>
      <c r="H24" s="35">
        <f>INDEX(ig_personas!$A$11:$L$93,MATCH(A24,ig_personas!$D$11:$D$93,0),12)</f>
        <v>2007</v>
      </c>
    </row>
    <row r="25" spans="1:8" x14ac:dyDescent="0.25">
      <c r="A25" s="33" t="str">
        <f>ig_personas!D25</f>
        <v>1804071916</v>
      </c>
      <c r="B25">
        <f t="shared" si="0"/>
        <v>10</v>
      </c>
      <c r="C25">
        <f>INDEX(ig_personas!$A$11:$I$93,MATCH(A25,ig_personas!$D$11:$D$93,0),9)</f>
        <v>1</v>
      </c>
      <c r="E25" t="str">
        <f>INDEX(ig_personas!$A$11:$I$93,MATCH(A25,ig_personas!$D$11:$D$93,0),1)&amp;" "&amp;INDEX(ig_personas!$A$11:$I$93,MATCH(A25,ig_personas!$D$11:$D$93,0),2)</f>
        <v>María Mercedes Chimbolema Moposita</v>
      </c>
      <c r="F25" t="str">
        <f>INDEX(ig_locales!$A$11:$K$24,MATCH(ig_personasLocales!B25,ig_locales!$A$11:$A$24,0),2)</f>
        <v>Los Andes</v>
      </c>
      <c r="G25" t="b">
        <f t="shared" si="1"/>
        <v>1</v>
      </c>
      <c r="H25" s="35">
        <f>INDEX(ig_personas!$A$11:$L$93,MATCH(A25,ig_personas!$D$11:$D$93,0),12)</f>
        <v>2010</v>
      </c>
    </row>
    <row r="26" spans="1:8" x14ac:dyDescent="0.25">
      <c r="A26" s="33" t="str">
        <f>ig_personas!D26</f>
        <v>1722743398</v>
      </c>
      <c r="B26">
        <f t="shared" si="0"/>
        <v>4</v>
      </c>
      <c r="C26">
        <f>INDEX(ig_personas!$A$11:$I$93,MATCH(A26,ig_personas!$D$11:$D$93,0),9)</f>
        <v>1</v>
      </c>
      <c r="E26" t="str">
        <f>INDEX(ig_personas!$A$11:$I$93,MATCH(A26,ig_personas!$D$11:$D$93,0),1)&amp;" "&amp;INDEX(ig_personas!$A$11:$I$93,MATCH(A26,ig_personas!$D$11:$D$93,0),2)</f>
        <v>Diana Carolina Chinche Analuisa</v>
      </c>
      <c r="F26" t="str">
        <f>INDEX(ig_locales!$A$11:$K$24,MATCH(ig_personasLocales!B26,ig_locales!$A$11:$A$24,0),2)</f>
        <v>San Rafael</v>
      </c>
      <c r="G26" t="b">
        <f t="shared" si="1"/>
        <v>1</v>
      </c>
      <c r="H26" s="35">
        <f>INDEX(ig_personas!$A$11:$L$93,MATCH(A26,ig_personas!$D$11:$D$93,0),12)</f>
        <v>2004</v>
      </c>
    </row>
    <row r="27" spans="1:8" x14ac:dyDescent="0.25">
      <c r="A27" s="33" t="str">
        <f>ig_personas!D27</f>
        <v>1804455697</v>
      </c>
      <c r="B27">
        <f t="shared" si="0"/>
        <v>10</v>
      </c>
      <c r="C27">
        <f>INDEX(ig_personas!$A$11:$I$93,MATCH(A27,ig_personas!$D$11:$D$93,0),9)</f>
        <v>1</v>
      </c>
      <c r="E27" t="str">
        <f>INDEX(ig_personas!$A$11:$I$93,MATCH(A27,ig_personas!$D$11:$D$93,0),1)&amp;" "&amp;INDEX(ig_personas!$A$11:$I$93,MATCH(A27,ig_personas!$D$11:$D$93,0),2)</f>
        <v>William Oswaldo Chisag Chimbolema</v>
      </c>
      <c r="F27" t="str">
        <f>INDEX(ig_locales!$A$11:$K$24,MATCH(ig_personasLocales!B27,ig_locales!$A$11:$A$24,0),2)</f>
        <v>Los Andes</v>
      </c>
      <c r="G27" t="b">
        <f t="shared" si="1"/>
        <v>1</v>
      </c>
      <c r="H27" s="35">
        <f>INDEX(ig_personas!$A$11:$L$93,MATCH(A27,ig_personas!$D$11:$D$93,0),12)</f>
        <v>2010</v>
      </c>
    </row>
    <row r="28" spans="1:8" x14ac:dyDescent="0.25">
      <c r="A28" s="33" t="str">
        <f>ig_personas!D28</f>
        <v>0800697898</v>
      </c>
      <c r="B28">
        <f t="shared" si="0"/>
        <v>0</v>
      </c>
      <c r="C28">
        <f>INDEX(ig_personas!$A$11:$I$93,MATCH(A28,ig_personas!$D$11:$D$93,0),9)</f>
        <v>1</v>
      </c>
      <c r="E28" t="str">
        <f>INDEX(ig_personas!$A$11:$I$93,MATCH(A28,ig_personas!$D$11:$D$93,0),1)&amp;" "&amp;INDEX(ig_personas!$A$11:$I$93,MATCH(A28,ig_personas!$D$11:$D$93,0),2)</f>
        <v>Eduardo Enrique Coronel Toledo</v>
      </c>
      <c r="F28" t="str">
        <f>INDEX(ig_locales!$A$11:$K$24,MATCH(ig_personasLocales!B28,ig_locales!$A$11:$A$24,0),2)</f>
        <v>Planta</v>
      </c>
      <c r="G28" t="b">
        <f t="shared" si="1"/>
        <v>1</v>
      </c>
      <c r="H28" s="35">
        <f>INDEX(ig_personas!$A$11:$L$93,MATCH(A28,ig_personas!$D$11:$D$93,0),12)</f>
        <v>20</v>
      </c>
    </row>
    <row r="29" spans="1:8" x14ac:dyDescent="0.25">
      <c r="A29" s="33" t="str">
        <f>ig_personas!D29</f>
        <v>0802636795</v>
      </c>
      <c r="B29">
        <f t="shared" si="0"/>
        <v>8</v>
      </c>
      <c r="C29">
        <f>INDEX(ig_personas!$A$11:$I$93,MATCH(A29,ig_personas!$D$11:$D$93,0),9)</f>
        <v>1</v>
      </c>
      <c r="E29" t="str">
        <f>INDEX(ig_personas!$A$11:$I$93,MATCH(A29,ig_personas!$D$11:$D$93,0),1)&amp;" "&amp;INDEX(ig_personas!$A$11:$I$93,MATCH(A29,ig_personas!$D$11:$D$93,0),2)</f>
        <v>Flor Magaly Cortes Torres</v>
      </c>
      <c r="F29" t="str">
        <f>INDEX(ig_locales!$A$11:$K$24,MATCH(ig_personasLocales!B29,ig_locales!$A$11:$A$24,0),2)</f>
        <v>San Luis</v>
      </c>
      <c r="G29" t="b">
        <f t="shared" si="1"/>
        <v>1</v>
      </c>
      <c r="H29" s="35">
        <f>INDEX(ig_personas!$A$11:$L$93,MATCH(A29,ig_personas!$D$11:$D$93,0),12)</f>
        <v>2008</v>
      </c>
    </row>
    <row r="30" spans="1:8" x14ac:dyDescent="0.25">
      <c r="A30" s="33" t="str">
        <f>ig_personas!D30</f>
        <v>0027253956</v>
      </c>
      <c r="B30">
        <f t="shared" si="0"/>
        <v>8</v>
      </c>
      <c r="C30">
        <f>INDEX(ig_personas!$A$11:$I$93,MATCH(A30,ig_personas!$D$11:$D$93,0),9)</f>
        <v>1</v>
      </c>
      <c r="E30" t="str">
        <f>INDEX(ig_personas!$A$11:$I$93,MATCH(A30,ig_personas!$D$11:$D$93,0),1)&amp;" "&amp;INDEX(ig_personas!$A$11:$I$93,MATCH(A30,ig_personas!$D$11:$D$93,0),2)</f>
        <v>Blanca Rubiela Cuasapud Yaguapaz</v>
      </c>
      <c r="F30" t="str">
        <f>INDEX(ig_locales!$A$11:$K$24,MATCH(ig_personasLocales!B30,ig_locales!$A$11:$A$24,0),2)</f>
        <v>San Luis</v>
      </c>
      <c r="G30" t="b">
        <f t="shared" si="1"/>
        <v>1</v>
      </c>
      <c r="H30" s="35">
        <f>INDEX(ig_personas!$A$11:$L$93,MATCH(A30,ig_personas!$D$11:$D$93,0),12)</f>
        <v>2008</v>
      </c>
    </row>
    <row r="31" spans="1:8" x14ac:dyDescent="0.25">
      <c r="A31" s="33" t="str">
        <f>ig_personas!D31</f>
        <v>1713934428</v>
      </c>
      <c r="B31">
        <f t="shared" si="0"/>
        <v>0</v>
      </c>
      <c r="C31">
        <f>INDEX(ig_personas!$A$11:$I$93,MATCH(A31,ig_personas!$D$11:$D$93,0),9)</f>
        <v>1</v>
      </c>
      <c r="E31" t="str">
        <f>INDEX(ig_personas!$A$11:$I$93,MATCH(A31,ig_personas!$D$11:$D$93,0),1)&amp;" "&amp;INDEX(ig_personas!$A$11:$I$93,MATCH(A31,ig_personas!$D$11:$D$93,0),2)</f>
        <v>Mendoza Andrea Soraya De Souza</v>
      </c>
      <c r="F31" t="str">
        <f>INDEX(ig_locales!$A$11:$K$24,MATCH(ig_personasLocales!B31,ig_locales!$A$11:$A$24,0),2)</f>
        <v>Planta</v>
      </c>
      <c r="G31" t="b">
        <f t="shared" si="1"/>
        <v>1</v>
      </c>
      <c r="H31" s="35">
        <f>INDEX(ig_personas!$A$11:$L$93,MATCH(A31,ig_personas!$D$11:$D$93,0),12)</f>
        <v>20</v>
      </c>
    </row>
    <row r="32" spans="1:8" x14ac:dyDescent="0.25">
      <c r="A32" s="33" t="str">
        <f>ig_personas!D32</f>
        <v>1309565016</v>
      </c>
      <c r="B32">
        <f t="shared" si="0"/>
        <v>1</v>
      </c>
      <c r="C32">
        <f>INDEX(ig_personas!$A$11:$I$93,MATCH(A32,ig_personas!$D$11:$D$93,0),9)</f>
        <v>1</v>
      </c>
      <c r="E32" t="str">
        <f>INDEX(ig_personas!$A$11:$I$93,MATCH(A32,ig_personas!$D$11:$D$93,0),1)&amp;" "&amp;INDEX(ig_personas!$A$11:$I$93,MATCH(A32,ig_personas!$D$11:$D$93,0),2)</f>
        <v>Manuel Estalin Delgado Ramírez</v>
      </c>
      <c r="F32" t="str">
        <f>INDEX(ig_locales!$A$11:$K$24,MATCH(ig_personasLocales!B32,ig_locales!$A$11:$A$24,0),2)</f>
        <v>La Carolina</v>
      </c>
      <c r="G32" t="b">
        <f t="shared" si="1"/>
        <v>1</v>
      </c>
      <c r="H32" s="35">
        <f>INDEX(ig_personas!$A$11:$L$93,MATCH(A32,ig_personas!$D$11:$D$93,0),12)</f>
        <v>2001</v>
      </c>
    </row>
    <row r="33" spans="1:8" x14ac:dyDescent="0.25">
      <c r="A33" s="33" t="str">
        <f>ig_personas!D33</f>
        <v>1302941065</v>
      </c>
      <c r="B33">
        <f t="shared" si="0"/>
        <v>1</v>
      </c>
      <c r="C33">
        <f>INDEX(ig_personas!$A$11:$I$93,MATCH(A33,ig_personas!$D$11:$D$93,0),9)</f>
        <v>1</v>
      </c>
      <c r="E33" t="str">
        <f>INDEX(ig_personas!$A$11:$I$93,MATCH(A33,ig_personas!$D$11:$D$93,0),1)&amp;" "&amp;INDEX(ig_personas!$A$11:$I$93,MATCH(A33,ig_personas!$D$11:$D$93,0),2)</f>
        <v>Richar Uber Fajardo Peñafiel</v>
      </c>
      <c r="F33" t="str">
        <f>INDEX(ig_locales!$A$11:$K$24,MATCH(ig_personasLocales!B33,ig_locales!$A$11:$A$24,0),2)</f>
        <v>La Carolina</v>
      </c>
      <c r="G33" t="b">
        <f t="shared" si="1"/>
        <v>1</v>
      </c>
      <c r="H33" s="35">
        <f>INDEX(ig_personas!$A$11:$L$93,MATCH(A33,ig_personas!$D$11:$D$93,0),12)</f>
        <v>2001</v>
      </c>
    </row>
    <row r="34" spans="1:8" x14ac:dyDescent="0.25">
      <c r="A34" s="33" t="str">
        <f>ig_personas!D34</f>
        <v>1726063660</v>
      </c>
      <c r="B34">
        <f t="shared" si="0"/>
        <v>7</v>
      </c>
      <c r="C34">
        <f>INDEX(ig_personas!$A$11:$I$93,MATCH(A34,ig_personas!$D$11:$D$93,0),9)</f>
        <v>1</v>
      </c>
      <c r="E34" t="str">
        <f>INDEX(ig_personas!$A$11:$I$93,MATCH(A34,ig_personas!$D$11:$D$93,0),1)&amp;" "&amp;INDEX(ig_personas!$A$11:$I$93,MATCH(A34,ig_personas!$D$11:$D$93,0),2)</f>
        <v>Erick Sebastián Gaibor Cerruffo</v>
      </c>
      <c r="F34" t="str">
        <f>INDEX(ig_locales!$A$11:$K$24,MATCH(ig_personasLocales!B34,ig_locales!$A$11:$A$24,0),2)</f>
        <v>Quicentro Sur</v>
      </c>
      <c r="G34" t="b">
        <f t="shared" si="1"/>
        <v>1</v>
      </c>
      <c r="H34" s="35">
        <f>INDEX(ig_personas!$A$11:$L$93,MATCH(A34,ig_personas!$D$11:$D$93,0),12)</f>
        <v>2007</v>
      </c>
    </row>
    <row r="35" spans="1:8" x14ac:dyDescent="0.25">
      <c r="A35" s="33" t="str">
        <f>ig_personas!D35</f>
        <v>1206386722</v>
      </c>
      <c r="B35">
        <f t="shared" si="0"/>
        <v>11</v>
      </c>
      <c r="C35">
        <f>INDEX(ig_personas!$A$11:$I$93,MATCH(A35,ig_personas!$D$11:$D$93,0),9)</f>
        <v>1</v>
      </c>
      <c r="E35" t="str">
        <f>INDEX(ig_personas!$A$11:$I$93,MATCH(A35,ig_personas!$D$11:$D$93,0),1)&amp;" "&amp;INDEX(ig_personas!$A$11:$I$93,MATCH(A35,ig_personas!$D$11:$D$93,0),2)</f>
        <v>Víctor Manuel Gordillo Cellan</v>
      </c>
      <c r="F35" t="str">
        <f>INDEX(ig_locales!$A$11:$K$24,MATCH(ig_personasLocales!B35,ig_locales!$A$11:$A$24,0),2)</f>
        <v>Mall EL Jardín</v>
      </c>
      <c r="G35" t="b">
        <f t="shared" si="1"/>
        <v>1</v>
      </c>
      <c r="H35" s="35">
        <f>INDEX(ig_personas!$A$11:$L$93,MATCH(A35,ig_personas!$D$11:$D$93,0),12)</f>
        <v>2011</v>
      </c>
    </row>
    <row r="36" spans="1:8" x14ac:dyDescent="0.25">
      <c r="A36" s="33" t="str">
        <f>ig_personas!D36</f>
        <v>1712963360</v>
      </c>
      <c r="B36">
        <f t="shared" si="0"/>
        <v>2</v>
      </c>
      <c r="C36">
        <f>INDEX(ig_personas!$A$11:$I$93,MATCH(A36,ig_personas!$D$11:$D$93,0),9)</f>
        <v>1</v>
      </c>
      <c r="E36" t="str">
        <f>INDEX(ig_personas!$A$11:$I$93,MATCH(A36,ig_personas!$D$11:$D$93,0),1)&amp;" "&amp;INDEX(ig_personas!$A$11:$I$93,MATCH(A36,ig_personas!$D$11:$D$93,0),2)</f>
        <v>Enma del Rocío Gordillo Rosero</v>
      </c>
      <c r="F36" t="str">
        <f>INDEX(ig_locales!$A$11:$K$24,MATCH(ig_personasLocales!B36,ig_locales!$A$11:$A$24,0),2)</f>
        <v>Plaza de Toros</v>
      </c>
      <c r="G36" t="b">
        <f t="shared" si="1"/>
        <v>1</v>
      </c>
      <c r="H36" s="35">
        <f>INDEX(ig_personas!$A$11:$L$93,MATCH(A36,ig_personas!$D$11:$D$93,0),12)</f>
        <v>2002</v>
      </c>
    </row>
    <row r="37" spans="1:8" x14ac:dyDescent="0.25">
      <c r="A37" s="33" t="str">
        <f>ig_personas!D37</f>
        <v>0803665546</v>
      </c>
      <c r="B37">
        <f t="shared" si="0"/>
        <v>5</v>
      </c>
      <c r="C37">
        <f>INDEX(ig_personas!$A$11:$I$93,MATCH(A37,ig_personas!$D$11:$D$93,0),9)</f>
        <v>1</v>
      </c>
      <c r="E37" t="str">
        <f>INDEX(ig_personas!$A$11:$I$93,MATCH(A37,ig_personas!$D$11:$D$93,0),1)&amp;" "&amp;INDEX(ig_personas!$A$11:$I$93,MATCH(A37,ig_personas!$D$11:$D$93,0),2)</f>
        <v>Genesis Milady Gracia Vélez</v>
      </c>
      <c r="F37" t="str">
        <f>INDEX(ig_locales!$A$11:$K$24,MATCH(ig_personasLocales!B37,ig_locales!$A$11:$A$24,0),2)</f>
        <v>Cotocollao</v>
      </c>
      <c r="G37" t="b">
        <f t="shared" si="1"/>
        <v>1</v>
      </c>
      <c r="H37" s="35">
        <f>INDEX(ig_personas!$A$11:$L$93,MATCH(A37,ig_personas!$D$11:$D$93,0),12)</f>
        <v>2005</v>
      </c>
    </row>
    <row r="38" spans="1:8" x14ac:dyDescent="0.25">
      <c r="A38" s="33" t="str">
        <f>ig_personas!D38</f>
        <v>1756309280</v>
      </c>
      <c r="B38">
        <f t="shared" si="0"/>
        <v>7</v>
      </c>
      <c r="C38">
        <f>INDEX(ig_personas!$A$11:$I$93,MATCH(A38,ig_personas!$D$11:$D$93,0),9)</f>
        <v>1</v>
      </c>
      <c r="E38" t="str">
        <f>INDEX(ig_personas!$A$11:$I$93,MATCH(A38,ig_personas!$D$11:$D$93,0),1)&amp;" "&amp;INDEX(ig_personas!$A$11:$I$93,MATCH(A38,ig_personas!$D$11:$D$93,0),2)</f>
        <v>Jacqueline Sesibel Gualán Correa</v>
      </c>
      <c r="F38" t="str">
        <f>INDEX(ig_locales!$A$11:$K$24,MATCH(ig_personasLocales!B38,ig_locales!$A$11:$A$24,0),2)</f>
        <v>Quicentro Sur</v>
      </c>
      <c r="G38" t="b">
        <f t="shared" si="1"/>
        <v>1</v>
      </c>
      <c r="H38" s="35">
        <f>INDEX(ig_personas!$A$11:$L$93,MATCH(A38,ig_personas!$D$11:$D$93,0),12)</f>
        <v>2007</v>
      </c>
    </row>
    <row r="39" spans="1:8" x14ac:dyDescent="0.25">
      <c r="A39" s="33" t="str">
        <f>ig_personas!D39</f>
        <v>1726083551</v>
      </c>
      <c r="B39">
        <f t="shared" si="0"/>
        <v>1</v>
      </c>
      <c r="C39">
        <f>INDEX(ig_personas!$A$11:$I$93,MATCH(A39,ig_personas!$D$11:$D$93,0),9)</f>
        <v>0</v>
      </c>
      <c r="E39" t="str">
        <f>INDEX(ig_personas!$A$11:$I$93,MATCH(A39,ig_personas!$D$11:$D$93,0),1)&amp;" "&amp;INDEX(ig_personas!$A$11:$I$93,MATCH(A39,ig_personas!$D$11:$D$93,0),2)</f>
        <v>Edison Fernando Gutierres Chacon</v>
      </c>
      <c r="F39" t="str">
        <f>INDEX(ig_locales!$A$11:$K$24,MATCH(ig_personasLocales!B39,ig_locales!$A$11:$A$24,0),2)</f>
        <v>La Carolina</v>
      </c>
      <c r="G39" t="b">
        <f t="shared" si="1"/>
        <v>1</v>
      </c>
      <c r="H39" s="35">
        <f>INDEX(ig_personas!$A$11:$L$93,MATCH(A39,ig_personas!$D$11:$D$93,0),12)</f>
        <v>2001</v>
      </c>
    </row>
    <row r="40" spans="1:8" x14ac:dyDescent="0.25">
      <c r="A40" s="33" t="str">
        <f>ig_personas!D40</f>
        <v>1103116438</v>
      </c>
      <c r="B40">
        <f t="shared" si="0"/>
        <v>7</v>
      </c>
      <c r="C40">
        <f>INDEX(ig_personas!$A$11:$I$93,MATCH(A40,ig_personas!$D$11:$D$93,0),9)</f>
        <v>1</v>
      </c>
      <c r="E40" t="str">
        <f>INDEX(ig_personas!$A$11:$I$93,MATCH(A40,ig_personas!$D$11:$D$93,0),1)&amp;" "&amp;INDEX(ig_personas!$A$11:$I$93,MATCH(A40,ig_personas!$D$11:$D$93,0),2)</f>
        <v>Rocío del Carmen Jaya Quezada</v>
      </c>
      <c r="F40" t="str">
        <f>INDEX(ig_locales!$A$11:$K$24,MATCH(ig_personasLocales!B40,ig_locales!$A$11:$A$24,0),2)</f>
        <v>Quicentro Sur</v>
      </c>
      <c r="G40" t="b">
        <f t="shared" si="1"/>
        <v>1</v>
      </c>
      <c r="H40" s="35">
        <f>INDEX(ig_personas!$A$11:$L$93,MATCH(A40,ig_personas!$D$11:$D$93,0),12)</f>
        <v>2007</v>
      </c>
    </row>
    <row r="41" spans="1:8" x14ac:dyDescent="0.25">
      <c r="A41" s="33" t="str">
        <f>ig_personas!D41</f>
        <v>1310155963</v>
      </c>
      <c r="B41">
        <f t="shared" si="0"/>
        <v>0</v>
      </c>
      <c r="C41">
        <f>INDEX(ig_personas!$A$11:$I$93,MATCH(A41,ig_personas!$D$11:$D$93,0),9)</f>
        <v>1</v>
      </c>
      <c r="E41" t="str">
        <f>INDEX(ig_personas!$A$11:$I$93,MATCH(A41,ig_personas!$D$11:$D$93,0),1)&amp;" "&amp;INDEX(ig_personas!$A$11:$I$93,MATCH(A41,ig_personas!$D$11:$D$93,0),2)</f>
        <v>Robert René Loor Delgado</v>
      </c>
      <c r="F41" t="str">
        <f>INDEX(ig_locales!$A$11:$K$24,MATCH(ig_personasLocales!B41,ig_locales!$A$11:$A$24,0),2)</f>
        <v>Planta</v>
      </c>
      <c r="G41" t="b">
        <f t="shared" si="1"/>
        <v>1</v>
      </c>
      <c r="H41" s="35">
        <f>INDEX(ig_personas!$A$11:$L$93,MATCH(A41,ig_personas!$D$11:$D$93,0),12)</f>
        <v>20</v>
      </c>
    </row>
    <row r="42" spans="1:8" x14ac:dyDescent="0.25">
      <c r="A42" s="33" t="str">
        <f>ig_personas!D42</f>
        <v>1750738443</v>
      </c>
      <c r="B42">
        <f t="shared" si="0"/>
        <v>2</v>
      </c>
      <c r="C42">
        <f>INDEX(ig_personas!$A$11:$I$93,MATCH(A42,ig_personas!$D$11:$D$93,0),9)</f>
        <v>1</v>
      </c>
      <c r="E42" t="str">
        <f>INDEX(ig_personas!$A$11:$I$93,MATCH(A42,ig_personas!$D$11:$D$93,0),1)&amp;" "&amp;INDEX(ig_personas!$A$11:$I$93,MATCH(A42,ig_personas!$D$11:$D$93,0),2)</f>
        <v>Marcos Gregorio Loor Saltos</v>
      </c>
      <c r="F42" t="str">
        <f>INDEX(ig_locales!$A$11:$K$24,MATCH(ig_personasLocales!B42,ig_locales!$A$11:$A$24,0),2)</f>
        <v>Plaza de Toros</v>
      </c>
      <c r="G42" t="b">
        <f t="shared" si="1"/>
        <v>1</v>
      </c>
      <c r="H42" s="35">
        <f>INDEX(ig_personas!$A$11:$L$93,MATCH(A42,ig_personas!$D$11:$D$93,0),12)</f>
        <v>2002</v>
      </c>
    </row>
    <row r="43" spans="1:8" x14ac:dyDescent="0.25">
      <c r="A43" s="33" t="str">
        <f>ig_personas!D43</f>
        <v>1710371855</v>
      </c>
      <c r="B43">
        <f t="shared" si="0"/>
        <v>0</v>
      </c>
      <c r="C43">
        <f>INDEX(ig_personas!$A$11:$I$93,MATCH(A43,ig_personas!$D$11:$D$93,0),9)</f>
        <v>1</v>
      </c>
      <c r="E43" t="str">
        <f>INDEX(ig_personas!$A$11:$I$93,MATCH(A43,ig_personas!$D$11:$D$93,0),1)&amp;" "&amp;INDEX(ig_personas!$A$11:$I$93,MATCH(A43,ig_personas!$D$11:$D$93,0),2)</f>
        <v>Luis Alberto López Rubio</v>
      </c>
      <c r="F43" t="str">
        <f>INDEX(ig_locales!$A$11:$K$24,MATCH(ig_personasLocales!B43,ig_locales!$A$11:$A$24,0),2)</f>
        <v>Planta</v>
      </c>
      <c r="G43" t="b">
        <f t="shared" si="1"/>
        <v>1</v>
      </c>
      <c r="H43" s="35">
        <f>INDEX(ig_personas!$A$11:$L$93,MATCH(A43,ig_personas!$D$11:$D$93,0),12)</f>
        <v>20</v>
      </c>
    </row>
    <row r="44" spans="1:8" x14ac:dyDescent="0.25">
      <c r="A44" s="33" t="str">
        <f>ig_personas!D44</f>
        <v>1760626935</v>
      </c>
      <c r="B44">
        <f t="shared" si="0"/>
        <v>3</v>
      </c>
      <c r="C44">
        <f>INDEX(ig_personas!$A$11:$I$93,MATCH(A44,ig_personas!$D$11:$D$93,0),9)</f>
        <v>1</v>
      </c>
      <c r="E44" t="str">
        <f>INDEX(ig_personas!$A$11:$I$93,MATCH(A44,ig_personas!$D$11:$D$93,0),1)&amp;" "&amp;INDEX(ig_personas!$A$11:$I$93,MATCH(A44,ig_personas!$D$11:$D$93,0),2)</f>
        <v>Hilda Machado Galet</v>
      </c>
      <c r="F44" t="str">
        <f>INDEX(ig_locales!$A$11:$K$24,MATCH(ig_personasLocales!B44,ig_locales!$A$11:$A$24,0),2)</f>
        <v>La Magdalena</v>
      </c>
      <c r="G44" t="b">
        <f t="shared" si="1"/>
        <v>1</v>
      </c>
      <c r="H44" s="35">
        <f>INDEX(ig_personas!$A$11:$L$93,MATCH(A44,ig_personas!$D$11:$D$93,0),12)</f>
        <v>2003</v>
      </c>
    </row>
    <row r="45" spans="1:8" x14ac:dyDescent="0.25">
      <c r="A45" s="33" t="str">
        <f>ig_personas!D45</f>
        <v>1205466624</v>
      </c>
      <c r="B45">
        <f t="shared" si="0"/>
        <v>13</v>
      </c>
      <c r="C45">
        <f>INDEX(ig_personas!$A$11:$I$93,MATCH(A45,ig_personas!$D$11:$D$93,0),9)</f>
        <v>1</v>
      </c>
      <c r="E45" t="str">
        <f>INDEX(ig_personas!$A$11:$I$93,MATCH(A45,ig_personas!$D$11:$D$93,0),1)&amp;" "&amp;INDEX(ig_personas!$A$11:$I$93,MATCH(A45,ig_personas!$D$11:$D$93,0),2)</f>
        <v>Arianne Elizabeth Meléndez Carvajal</v>
      </c>
      <c r="F45" t="str">
        <f>INDEX(ig_locales!$A$11:$K$24,MATCH(ig_personasLocales!B45,ig_locales!$A$11:$A$24,0),2)</f>
        <v>Quicentro Norte</v>
      </c>
      <c r="G45" t="b">
        <f t="shared" si="1"/>
        <v>1</v>
      </c>
      <c r="H45" s="35">
        <f>INDEX(ig_personas!$A$11:$L$93,MATCH(A45,ig_personas!$D$11:$D$93,0),12)</f>
        <v>2013</v>
      </c>
    </row>
    <row r="46" spans="1:8" x14ac:dyDescent="0.25">
      <c r="A46" s="33" t="str">
        <f>ig_personas!D46</f>
        <v>1725440356</v>
      </c>
      <c r="B46">
        <f t="shared" si="0"/>
        <v>12</v>
      </c>
      <c r="C46">
        <f>INDEX(ig_personas!$A$11:$I$93,MATCH(A46,ig_personas!$D$11:$D$93,0),9)</f>
        <v>1</v>
      </c>
      <c r="E46" t="str">
        <f>INDEX(ig_personas!$A$11:$I$93,MATCH(A46,ig_personas!$D$11:$D$93,0),1)&amp;" "&amp;INDEX(ig_personas!$A$11:$I$93,MATCH(A46,ig_personas!$D$11:$D$93,0),2)</f>
        <v>Katherine Estefanía Méndez Ortiz</v>
      </c>
      <c r="F46" t="str">
        <f>INDEX(ig_locales!$A$11:$K$24,MATCH(ig_personasLocales!B46,ig_locales!$A$11:$A$24,0),2)</f>
        <v>El Portal</v>
      </c>
      <c r="G46" t="b">
        <f t="shared" si="1"/>
        <v>1</v>
      </c>
      <c r="H46" s="35">
        <f>INDEX(ig_personas!$A$11:$L$93,MATCH(A46,ig_personas!$D$11:$D$93,0),12)</f>
        <v>2012</v>
      </c>
    </row>
    <row r="47" spans="1:8" x14ac:dyDescent="0.25">
      <c r="A47" s="33" t="str">
        <f>ig_personas!D47</f>
        <v>0928410273</v>
      </c>
      <c r="B47">
        <f t="shared" si="0"/>
        <v>2</v>
      </c>
      <c r="C47">
        <f>INDEX(ig_personas!$A$11:$I$93,MATCH(A47,ig_personas!$D$11:$D$93,0),9)</f>
        <v>1</v>
      </c>
      <c r="E47" t="str">
        <f>INDEX(ig_personas!$A$11:$I$93,MATCH(A47,ig_personas!$D$11:$D$93,0),1)&amp;" "&amp;INDEX(ig_personas!$A$11:$I$93,MATCH(A47,ig_personas!$D$11:$D$93,0),2)</f>
        <v>Jéssica Alexandra Mendoza Fajardo</v>
      </c>
      <c r="F47" t="str">
        <f>INDEX(ig_locales!$A$11:$K$24,MATCH(ig_personasLocales!B47,ig_locales!$A$11:$A$24,0),2)</f>
        <v>Plaza de Toros</v>
      </c>
      <c r="G47" t="b">
        <f t="shared" si="1"/>
        <v>1</v>
      </c>
      <c r="H47" s="35">
        <f>INDEX(ig_personas!$A$11:$L$93,MATCH(A47,ig_personas!$D$11:$D$93,0),12)</f>
        <v>2002</v>
      </c>
    </row>
    <row r="48" spans="1:8" x14ac:dyDescent="0.25">
      <c r="A48" s="33" t="str">
        <f>ig_personas!D48</f>
        <v>1713661336</v>
      </c>
      <c r="B48">
        <f t="shared" si="0"/>
        <v>3</v>
      </c>
      <c r="C48">
        <f>INDEX(ig_personas!$A$11:$I$93,MATCH(A48,ig_personas!$D$11:$D$93,0),9)</f>
        <v>1</v>
      </c>
      <c r="E48" t="str">
        <f>INDEX(ig_personas!$A$11:$I$93,MATCH(A48,ig_personas!$D$11:$D$93,0),1)&amp;" "&amp;INDEX(ig_personas!$A$11:$I$93,MATCH(A48,ig_personas!$D$11:$D$93,0),2)</f>
        <v>Blanca Dolores Mera Quiroz</v>
      </c>
      <c r="F48" t="str">
        <f>INDEX(ig_locales!$A$11:$K$24,MATCH(ig_personasLocales!B48,ig_locales!$A$11:$A$24,0),2)</f>
        <v>La Magdalena</v>
      </c>
      <c r="G48" t="b">
        <f t="shared" si="1"/>
        <v>1</v>
      </c>
      <c r="H48" s="35">
        <f>INDEX(ig_personas!$A$11:$L$93,MATCH(A48,ig_personas!$D$11:$D$93,0),12)</f>
        <v>2003</v>
      </c>
    </row>
    <row r="49" spans="1:8" x14ac:dyDescent="0.25">
      <c r="A49" s="33" t="str">
        <f>ig_personas!D49</f>
        <v>1206463067</v>
      </c>
      <c r="B49">
        <f t="shared" si="0"/>
        <v>11</v>
      </c>
      <c r="C49">
        <f>INDEX(ig_personas!$A$11:$I$93,MATCH(A49,ig_personas!$D$11:$D$93,0),9)</f>
        <v>1</v>
      </c>
      <c r="E49" t="str">
        <f>INDEX(ig_personas!$A$11:$I$93,MATCH(A49,ig_personas!$D$11:$D$93,0),1)&amp;" "&amp;INDEX(ig_personas!$A$11:$I$93,MATCH(A49,ig_personas!$D$11:$D$93,0),2)</f>
        <v>Alexi Mariano Moncerrate Guanipatín</v>
      </c>
      <c r="F49" t="str">
        <f>INDEX(ig_locales!$A$11:$K$24,MATCH(ig_personasLocales!B49,ig_locales!$A$11:$A$24,0),2)</f>
        <v>Mall EL Jardín</v>
      </c>
      <c r="G49" t="b">
        <f t="shared" si="1"/>
        <v>1</v>
      </c>
      <c r="H49" s="35">
        <f>INDEX(ig_personas!$A$11:$L$93,MATCH(A49,ig_personas!$D$11:$D$93,0),12)</f>
        <v>2011</v>
      </c>
    </row>
    <row r="50" spans="1:8" x14ac:dyDescent="0.25">
      <c r="A50" s="33" t="str">
        <f>ig_personas!D50</f>
        <v>1206510511</v>
      </c>
      <c r="B50">
        <f t="shared" si="0"/>
        <v>3</v>
      </c>
      <c r="C50">
        <f>INDEX(ig_personas!$A$11:$I$93,MATCH(A50,ig_personas!$D$11:$D$93,0),9)</f>
        <v>1</v>
      </c>
      <c r="E50" t="str">
        <f>INDEX(ig_personas!$A$11:$I$93,MATCH(A50,ig_personas!$D$11:$D$93,0),1)&amp;" "&amp;INDEX(ig_personas!$A$11:$I$93,MATCH(A50,ig_personas!$D$11:$D$93,0),2)</f>
        <v>Pedro Víctor Monserrate Vásquez</v>
      </c>
      <c r="F50" t="str">
        <f>INDEX(ig_locales!$A$11:$K$24,MATCH(ig_personasLocales!B50,ig_locales!$A$11:$A$24,0),2)</f>
        <v>La Magdalena</v>
      </c>
      <c r="G50" t="b">
        <f t="shared" si="1"/>
        <v>1</v>
      </c>
      <c r="H50" s="35">
        <f>INDEX(ig_personas!$A$11:$L$93,MATCH(A50,ig_personas!$D$11:$D$93,0),12)</f>
        <v>2003</v>
      </c>
    </row>
    <row r="51" spans="1:8" x14ac:dyDescent="0.25">
      <c r="A51" s="33" t="str">
        <f>ig_personas!D51</f>
        <v>1716861719</v>
      </c>
      <c r="B51">
        <f t="shared" si="0"/>
        <v>12</v>
      </c>
      <c r="C51">
        <f>INDEX(ig_personas!$A$11:$I$93,MATCH(A51,ig_personas!$D$11:$D$93,0),9)</f>
        <v>1</v>
      </c>
      <c r="E51" t="str">
        <f>INDEX(ig_personas!$A$11:$I$93,MATCH(A51,ig_personas!$D$11:$D$93,0),1)&amp;" "&amp;INDEX(ig_personas!$A$11:$I$93,MATCH(A51,ig_personas!$D$11:$D$93,0),2)</f>
        <v>Irene Alexandra Morales Perugachi</v>
      </c>
      <c r="F51" t="str">
        <f>INDEX(ig_locales!$A$11:$K$24,MATCH(ig_personasLocales!B51,ig_locales!$A$11:$A$24,0),2)</f>
        <v>El Portal</v>
      </c>
      <c r="G51" t="b">
        <f t="shared" si="1"/>
        <v>1</v>
      </c>
      <c r="H51" s="35">
        <f>INDEX(ig_personas!$A$11:$L$93,MATCH(A51,ig_personas!$D$11:$D$93,0),12)</f>
        <v>2012</v>
      </c>
    </row>
    <row r="52" spans="1:8" x14ac:dyDescent="0.25">
      <c r="A52" s="33" t="str">
        <f>ig_personas!D52</f>
        <v>2101002752</v>
      </c>
      <c r="B52">
        <f t="shared" si="0"/>
        <v>1</v>
      </c>
      <c r="C52">
        <f>INDEX(ig_personas!$A$11:$I$93,MATCH(A52,ig_personas!$D$11:$D$93,0),9)</f>
        <v>1</v>
      </c>
      <c r="E52" t="str">
        <f>INDEX(ig_personas!$A$11:$I$93,MATCH(A52,ig_personas!$D$11:$D$93,0),1)&amp;" "&amp;INDEX(ig_personas!$A$11:$I$93,MATCH(A52,ig_personas!$D$11:$D$93,0),2)</f>
        <v>Nagelly Lisseth Moreno Guerrero</v>
      </c>
      <c r="F52" t="str">
        <f>INDEX(ig_locales!$A$11:$K$24,MATCH(ig_personasLocales!B52,ig_locales!$A$11:$A$24,0),2)</f>
        <v>La Carolina</v>
      </c>
      <c r="G52" t="b">
        <f t="shared" si="1"/>
        <v>1</v>
      </c>
      <c r="H52" s="35">
        <f>INDEX(ig_personas!$A$11:$L$93,MATCH(A52,ig_personas!$D$11:$D$93,0),12)</f>
        <v>2001</v>
      </c>
    </row>
    <row r="53" spans="1:8" x14ac:dyDescent="0.25">
      <c r="A53" s="33" t="str">
        <f>ig_personas!D53</f>
        <v>1719882472</v>
      </c>
      <c r="B53">
        <f t="shared" si="0"/>
        <v>12</v>
      </c>
      <c r="C53">
        <f>INDEX(ig_personas!$A$11:$I$93,MATCH(A53,ig_personas!$D$11:$D$93,0),9)</f>
        <v>1</v>
      </c>
      <c r="E53" t="str">
        <f>INDEX(ig_personas!$A$11:$I$93,MATCH(A53,ig_personas!$D$11:$D$93,0),1)&amp;" "&amp;INDEX(ig_personas!$A$11:$I$93,MATCH(A53,ig_personas!$D$11:$D$93,0),2)</f>
        <v>Magaly Beatriz Padilla Mendez</v>
      </c>
      <c r="F53" t="str">
        <f>INDEX(ig_locales!$A$11:$K$24,MATCH(ig_personasLocales!B53,ig_locales!$A$11:$A$24,0),2)</f>
        <v>El Portal</v>
      </c>
      <c r="G53" t="b">
        <f t="shared" si="1"/>
        <v>1</v>
      </c>
      <c r="H53" s="35">
        <f>INDEX(ig_personas!$A$11:$L$93,MATCH(A53,ig_personas!$D$11:$D$93,0),12)</f>
        <v>2012</v>
      </c>
    </row>
    <row r="54" spans="1:8" x14ac:dyDescent="0.25">
      <c r="A54" s="33" t="str">
        <f>ig_personas!D54</f>
        <v>1715238018</v>
      </c>
      <c r="B54">
        <f t="shared" si="0"/>
        <v>11</v>
      </c>
      <c r="C54">
        <f>INDEX(ig_personas!$A$11:$I$93,MATCH(A54,ig_personas!$D$11:$D$93,0),9)</f>
        <v>1</v>
      </c>
      <c r="E54" t="str">
        <f>INDEX(ig_personas!$A$11:$I$93,MATCH(A54,ig_personas!$D$11:$D$93,0),1)&amp;" "&amp;INDEX(ig_personas!$A$11:$I$93,MATCH(A54,ig_personas!$D$11:$D$93,0),2)</f>
        <v>Jaime Antonio Párraga Baquerizo</v>
      </c>
      <c r="F54" t="str">
        <f>INDEX(ig_locales!$A$11:$K$24,MATCH(ig_personasLocales!B54,ig_locales!$A$11:$A$24,0),2)</f>
        <v>Mall EL Jardín</v>
      </c>
      <c r="G54" t="b">
        <f t="shared" si="1"/>
        <v>1</v>
      </c>
      <c r="H54" s="35">
        <f>INDEX(ig_personas!$A$11:$L$93,MATCH(A54,ig_personas!$D$11:$D$93,0),12)</f>
        <v>2011</v>
      </c>
    </row>
    <row r="55" spans="1:8" x14ac:dyDescent="0.25">
      <c r="A55" s="33" t="str">
        <f>ig_personas!D55</f>
        <v>1726223595</v>
      </c>
      <c r="B55">
        <f t="shared" si="0"/>
        <v>13</v>
      </c>
      <c r="C55">
        <f>INDEX(ig_personas!$A$11:$I$93,MATCH(A55,ig_personas!$D$11:$D$93,0),9)</f>
        <v>1</v>
      </c>
      <c r="E55" t="str">
        <f>INDEX(ig_personas!$A$11:$I$93,MATCH(A55,ig_personas!$D$11:$D$93,0),1)&amp;" "&amp;INDEX(ig_personas!$A$11:$I$93,MATCH(A55,ig_personas!$D$11:$D$93,0),2)</f>
        <v>Nancy del Rocío Pelaes Cevallos</v>
      </c>
      <c r="F55" t="str">
        <f>INDEX(ig_locales!$A$11:$K$24,MATCH(ig_personasLocales!B55,ig_locales!$A$11:$A$24,0),2)</f>
        <v>Quicentro Norte</v>
      </c>
      <c r="G55" t="b">
        <f t="shared" si="1"/>
        <v>1</v>
      </c>
      <c r="H55" s="35">
        <f>INDEX(ig_personas!$A$11:$L$93,MATCH(A55,ig_personas!$D$11:$D$93,0),12)</f>
        <v>2013</v>
      </c>
    </row>
    <row r="56" spans="1:8" x14ac:dyDescent="0.25">
      <c r="A56" s="33" t="str">
        <f>ig_personas!D56</f>
        <v>1206508846</v>
      </c>
      <c r="B56">
        <f t="shared" si="0"/>
        <v>2</v>
      </c>
      <c r="C56">
        <f>INDEX(ig_personas!$A$11:$I$93,MATCH(A56,ig_personas!$D$11:$D$93,0),9)</f>
        <v>1</v>
      </c>
      <c r="E56" t="str">
        <f>INDEX(ig_personas!$A$11:$I$93,MATCH(A56,ig_personas!$D$11:$D$93,0),1)&amp;" "&amp;INDEX(ig_personas!$A$11:$I$93,MATCH(A56,ig_personas!$D$11:$D$93,0),2)</f>
        <v>Carlos Alfredo Peñarrieta Vélez</v>
      </c>
      <c r="F56" t="str">
        <f>INDEX(ig_locales!$A$11:$K$24,MATCH(ig_personasLocales!B56,ig_locales!$A$11:$A$24,0),2)</f>
        <v>Plaza de Toros</v>
      </c>
      <c r="G56" t="b">
        <f t="shared" si="1"/>
        <v>1</v>
      </c>
      <c r="H56" s="35">
        <f>INDEX(ig_personas!$A$11:$L$93,MATCH(A56,ig_personas!$D$11:$D$93,0),12)</f>
        <v>2002</v>
      </c>
    </row>
    <row r="57" spans="1:8" x14ac:dyDescent="0.25">
      <c r="A57" s="33" t="str">
        <f>ig_personas!D57</f>
        <v>0920529872</v>
      </c>
      <c r="B57">
        <f t="shared" si="0"/>
        <v>7</v>
      </c>
      <c r="C57">
        <f>INDEX(ig_personas!$A$11:$I$93,MATCH(A57,ig_personas!$D$11:$D$93,0),9)</f>
        <v>1</v>
      </c>
      <c r="E57" t="str">
        <f>INDEX(ig_personas!$A$11:$I$93,MATCH(A57,ig_personas!$D$11:$D$93,0),1)&amp;" "&amp;INDEX(ig_personas!$A$11:$I$93,MATCH(A57,ig_personas!$D$11:$D$93,0),2)</f>
        <v>Lenny del Rosario Peñarrieta Vélez</v>
      </c>
      <c r="F57" t="str">
        <f>INDEX(ig_locales!$A$11:$K$24,MATCH(ig_personasLocales!B57,ig_locales!$A$11:$A$24,0),2)</f>
        <v>Quicentro Sur</v>
      </c>
      <c r="G57" t="b">
        <f t="shared" si="1"/>
        <v>1</v>
      </c>
      <c r="H57" s="35">
        <f>INDEX(ig_personas!$A$11:$L$93,MATCH(A57,ig_personas!$D$11:$D$93,0),12)</f>
        <v>2007</v>
      </c>
    </row>
    <row r="58" spans="1:8" x14ac:dyDescent="0.25">
      <c r="A58" s="33" t="str">
        <f>ig_personas!D58</f>
        <v>1206435669</v>
      </c>
      <c r="B58">
        <f t="shared" si="0"/>
        <v>7</v>
      </c>
      <c r="C58">
        <f>INDEX(ig_personas!$A$11:$I$93,MATCH(A58,ig_personas!$D$11:$D$93,0),9)</f>
        <v>1</v>
      </c>
      <c r="E58" t="str">
        <f>INDEX(ig_personas!$A$11:$I$93,MATCH(A58,ig_personas!$D$11:$D$93,0),1)&amp;" "&amp;INDEX(ig_personas!$A$11:$I$93,MATCH(A58,ig_personas!$D$11:$D$93,0),2)</f>
        <v>Rosa Alexandra Peñarrieta Vélez</v>
      </c>
      <c r="F58" t="str">
        <f>INDEX(ig_locales!$A$11:$K$24,MATCH(ig_personasLocales!B58,ig_locales!$A$11:$A$24,0),2)</f>
        <v>Quicentro Sur</v>
      </c>
      <c r="G58" t="b">
        <f t="shared" si="1"/>
        <v>1</v>
      </c>
      <c r="H58" s="35">
        <f>INDEX(ig_personas!$A$11:$L$93,MATCH(A58,ig_personas!$D$11:$D$93,0),12)</f>
        <v>2007</v>
      </c>
    </row>
    <row r="59" spans="1:8" x14ac:dyDescent="0.25">
      <c r="A59" s="33" t="str">
        <f>ig_personas!D59</f>
        <v>1001906104</v>
      </c>
      <c r="B59">
        <f t="shared" si="0"/>
        <v>11</v>
      </c>
      <c r="C59">
        <f>INDEX(ig_personas!$A$11:$I$93,MATCH(A59,ig_personas!$D$11:$D$93,0),9)</f>
        <v>1</v>
      </c>
      <c r="E59" t="str">
        <f>INDEX(ig_personas!$A$11:$I$93,MATCH(A59,ig_personas!$D$11:$D$93,0),1)&amp;" "&amp;INDEX(ig_personas!$A$11:$I$93,MATCH(A59,ig_personas!$D$11:$D$93,0),2)</f>
        <v>Rosa Margarita Piedra Ruiz</v>
      </c>
      <c r="F59" t="str">
        <f>INDEX(ig_locales!$A$11:$K$24,MATCH(ig_personasLocales!B59,ig_locales!$A$11:$A$24,0),2)</f>
        <v>Mall EL Jardín</v>
      </c>
      <c r="G59" t="b">
        <f t="shared" si="1"/>
        <v>1</v>
      </c>
      <c r="H59" s="35">
        <f>INDEX(ig_personas!$A$11:$L$93,MATCH(A59,ig_personas!$D$11:$D$93,0),12)</f>
        <v>2011</v>
      </c>
    </row>
    <row r="60" spans="1:8" x14ac:dyDescent="0.25">
      <c r="A60" s="33" t="str">
        <f>ig_personas!D60</f>
        <v>0201765856</v>
      </c>
      <c r="B60">
        <f t="shared" si="0"/>
        <v>1</v>
      </c>
      <c r="C60">
        <f>INDEX(ig_personas!$A$11:$I$93,MATCH(A60,ig_personas!$D$11:$D$93,0),9)</f>
        <v>1</v>
      </c>
      <c r="E60" t="str">
        <f>INDEX(ig_personas!$A$11:$I$93,MATCH(A60,ig_personas!$D$11:$D$93,0),1)&amp;" "&amp;INDEX(ig_personas!$A$11:$I$93,MATCH(A60,ig_personas!$D$11:$D$93,0),2)</f>
        <v>Lorena Patricia Pilco Parco</v>
      </c>
      <c r="F60" t="str">
        <f>INDEX(ig_locales!$A$11:$K$24,MATCH(ig_personasLocales!B60,ig_locales!$A$11:$A$24,0),2)</f>
        <v>La Carolina</v>
      </c>
      <c r="G60" t="b">
        <f t="shared" si="1"/>
        <v>1</v>
      </c>
      <c r="H60" s="35">
        <f>INDEX(ig_personas!$A$11:$L$93,MATCH(A60,ig_personas!$D$11:$D$93,0),12)</f>
        <v>2001</v>
      </c>
    </row>
    <row r="61" spans="1:8" x14ac:dyDescent="0.25">
      <c r="A61" s="33" t="str">
        <f>ig_personas!D61</f>
        <v>0923869010</v>
      </c>
      <c r="B61">
        <f t="shared" si="0"/>
        <v>1</v>
      </c>
      <c r="C61">
        <f>INDEX(ig_personas!$A$11:$I$93,MATCH(A61,ig_personas!$D$11:$D$93,0),9)</f>
        <v>1</v>
      </c>
      <c r="E61" t="str">
        <f>INDEX(ig_personas!$A$11:$I$93,MATCH(A61,ig_personas!$D$11:$D$93,0),1)&amp;" "&amp;INDEX(ig_personas!$A$11:$I$93,MATCH(A61,ig_personas!$D$11:$D$93,0),2)</f>
        <v>Vicente Orlando Piza Cela</v>
      </c>
      <c r="F61" t="str">
        <f>INDEX(ig_locales!$A$11:$K$24,MATCH(ig_personasLocales!B61,ig_locales!$A$11:$A$24,0),2)</f>
        <v>La Carolina</v>
      </c>
      <c r="G61" t="b">
        <f t="shared" si="1"/>
        <v>1</v>
      </c>
      <c r="H61" s="35">
        <f>INDEX(ig_personas!$A$11:$L$93,MATCH(A61,ig_personas!$D$11:$D$93,0),12)</f>
        <v>2001</v>
      </c>
    </row>
    <row r="62" spans="1:8" x14ac:dyDescent="0.25">
      <c r="A62" s="33" t="str">
        <f>ig_personas!D62</f>
        <v>1720246568</v>
      </c>
      <c r="B62">
        <f t="shared" si="0"/>
        <v>5</v>
      </c>
      <c r="C62">
        <f>INDEX(ig_personas!$A$11:$I$93,MATCH(A62,ig_personas!$D$11:$D$93,0),9)</f>
        <v>1</v>
      </c>
      <c r="E62" t="str">
        <f>INDEX(ig_personas!$A$11:$I$93,MATCH(A62,ig_personas!$D$11:$D$93,0),1)&amp;" "&amp;INDEX(ig_personas!$A$11:$I$93,MATCH(A62,ig_personas!$D$11:$D$93,0),2)</f>
        <v>Julia Aracely Polo Carillo</v>
      </c>
      <c r="F62" t="str">
        <f>INDEX(ig_locales!$A$11:$K$24,MATCH(ig_personasLocales!B62,ig_locales!$A$11:$A$24,0),2)</f>
        <v>Cotocollao</v>
      </c>
      <c r="G62" t="b">
        <f t="shared" si="1"/>
        <v>1</v>
      </c>
      <c r="H62" s="35">
        <f>INDEX(ig_personas!$A$11:$L$93,MATCH(A62,ig_personas!$D$11:$D$93,0),12)</f>
        <v>2005</v>
      </c>
    </row>
    <row r="63" spans="1:8" x14ac:dyDescent="0.25">
      <c r="A63" s="33" t="str">
        <f>ig_personas!D63</f>
        <v>0144221208</v>
      </c>
      <c r="B63">
        <f t="shared" si="0"/>
        <v>11</v>
      </c>
      <c r="C63">
        <f>INDEX(ig_personas!$A$11:$I$93,MATCH(A63,ig_personas!$D$11:$D$93,0),9)</f>
        <v>0</v>
      </c>
      <c r="E63" t="str">
        <f>INDEX(ig_personas!$A$11:$I$93,MATCH(A63,ig_personas!$D$11:$D$93,0),1)&amp;" "&amp;INDEX(ig_personas!$A$11:$I$93,MATCH(A63,ig_personas!$D$11:$D$93,0),2)</f>
        <v>Rosmery Bellatriz Ramos Acosta</v>
      </c>
      <c r="F63" t="str">
        <f>INDEX(ig_locales!$A$11:$K$24,MATCH(ig_personasLocales!B63,ig_locales!$A$11:$A$24,0),2)</f>
        <v>Mall EL Jardín</v>
      </c>
      <c r="G63" t="b">
        <f t="shared" si="1"/>
        <v>1</v>
      </c>
      <c r="H63" s="35">
        <f>INDEX(ig_personas!$A$11:$L$93,MATCH(A63,ig_personas!$D$11:$D$93,0),12)</f>
        <v>2011</v>
      </c>
    </row>
    <row r="64" spans="1:8" x14ac:dyDescent="0.25">
      <c r="A64" s="33" t="str">
        <f>ig_personas!D64</f>
        <v>1720732708</v>
      </c>
      <c r="B64">
        <f t="shared" si="0"/>
        <v>1</v>
      </c>
      <c r="C64">
        <f>INDEX(ig_personas!$A$11:$I$93,MATCH(A64,ig_personas!$D$11:$D$93,0),9)</f>
        <v>1</v>
      </c>
      <c r="E64" t="str">
        <f>INDEX(ig_personas!$A$11:$I$93,MATCH(A64,ig_personas!$D$11:$D$93,0),1)&amp;" "&amp;INDEX(ig_personas!$A$11:$I$93,MATCH(A64,ig_personas!$D$11:$D$93,0),2)</f>
        <v>Gladys Maria Reyes Medina</v>
      </c>
      <c r="F64" t="str">
        <f>INDEX(ig_locales!$A$11:$K$24,MATCH(ig_personasLocales!B64,ig_locales!$A$11:$A$24,0),2)</f>
        <v>La Carolina</v>
      </c>
      <c r="G64" t="b">
        <f t="shared" si="1"/>
        <v>1</v>
      </c>
      <c r="H64" s="35">
        <f>INDEX(ig_personas!$A$11:$L$93,MATCH(A64,ig_personas!$D$11:$D$93,0),12)</f>
        <v>2001</v>
      </c>
    </row>
    <row r="65" spans="1:8" x14ac:dyDescent="0.25">
      <c r="A65" s="33" t="str">
        <f>ig_personas!D65</f>
        <v>1312536921</v>
      </c>
      <c r="B65">
        <f t="shared" si="0"/>
        <v>12</v>
      </c>
      <c r="C65">
        <f>INDEX(ig_personas!$A$11:$I$93,MATCH(A65,ig_personas!$D$11:$D$93,0),9)</f>
        <v>1</v>
      </c>
      <c r="E65" t="str">
        <f>INDEX(ig_personas!$A$11:$I$93,MATCH(A65,ig_personas!$D$11:$D$93,0),1)&amp;" "&amp;INDEX(ig_personas!$A$11:$I$93,MATCH(A65,ig_personas!$D$11:$D$93,0),2)</f>
        <v>Karina Lisbeth Rivadeneira Muñoz</v>
      </c>
      <c r="F65" t="str">
        <f>INDEX(ig_locales!$A$11:$K$24,MATCH(ig_personasLocales!B65,ig_locales!$A$11:$A$24,0),2)</f>
        <v>El Portal</v>
      </c>
      <c r="G65" t="b">
        <f t="shared" si="1"/>
        <v>1</v>
      </c>
      <c r="H65" s="35">
        <f>INDEX(ig_personas!$A$11:$L$93,MATCH(A65,ig_personas!$D$11:$D$93,0),12)</f>
        <v>2012</v>
      </c>
    </row>
    <row r="66" spans="1:8" x14ac:dyDescent="0.25">
      <c r="A66" s="33" t="str">
        <f>ig_personas!D66</f>
        <v>1753527470</v>
      </c>
      <c r="B66">
        <f t="shared" si="0"/>
        <v>12</v>
      </c>
      <c r="C66">
        <f>INDEX(ig_personas!$A$11:$I$93,MATCH(A66,ig_personas!$D$11:$D$93,0),9)</f>
        <v>1</v>
      </c>
      <c r="E66" t="str">
        <f>INDEX(ig_personas!$A$11:$I$93,MATCH(A66,ig_personas!$D$11:$D$93,0),1)&amp;" "&amp;INDEX(ig_personas!$A$11:$I$93,MATCH(A66,ig_personas!$D$11:$D$93,0),2)</f>
        <v>Joselyn Gabriela Romero Hurtado</v>
      </c>
      <c r="F66" t="str">
        <f>INDEX(ig_locales!$A$11:$K$24,MATCH(ig_personasLocales!B66,ig_locales!$A$11:$A$24,0),2)</f>
        <v>El Portal</v>
      </c>
      <c r="G66" t="b">
        <f t="shared" si="1"/>
        <v>1</v>
      </c>
      <c r="H66" s="35">
        <f>INDEX(ig_personas!$A$11:$L$93,MATCH(A66,ig_personas!$D$11:$D$93,0),12)</f>
        <v>2012</v>
      </c>
    </row>
    <row r="67" spans="1:8" x14ac:dyDescent="0.25">
      <c r="A67" s="33" t="str">
        <f>ig_personas!D67</f>
        <v>0800869802</v>
      </c>
      <c r="B67">
        <f t="shared" si="0"/>
        <v>3</v>
      </c>
      <c r="C67">
        <f>INDEX(ig_personas!$A$11:$I$93,MATCH(A67,ig_personas!$D$11:$D$93,0),9)</f>
        <v>1</v>
      </c>
      <c r="E67" t="str">
        <f>INDEX(ig_personas!$A$11:$I$93,MATCH(A67,ig_personas!$D$11:$D$93,0),1)&amp;" "&amp;INDEX(ig_personas!$A$11:$I$93,MATCH(A67,ig_personas!$D$11:$D$93,0),2)</f>
        <v>Nancy Janeth Rua Micolta</v>
      </c>
      <c r="F67" t="str">
        <f>INDEX(ig_locales!$A$11:$K$24,MATCH(ig_personasLocales!B67,ig_locales!$A$11:$A$24,0),2)</f>
        <v>La Magdalena</v>
      </c>
      <c r="G67" t="b">
        <f t="shared" si="1"/>
        <v>1</v>
      </c>
      <c r="H67" s="35">
        <f>INDEX(ig_personas!$A$11:$L$93,MATCH(A67,ig_personas!$D$11:$D$93,0),12)</f>
        <v>2003</v>
      </c>
    </row>
    <row r="68" spans="1:8" x14ac:dyDescent="0.25">
      <c r="A68" s="33" t="str">
        <f>ig_personas!D68</f>
        <v>1726067851</v>
      </c>
      <c r="B68">
        <f t="shared" si="0"/>
        <v>7</v>
      </c>
      <c r="C68">
        <f>INDEX(ig_personas!$A$11:$I$93,MATCH(A68,ig_personas!$D$11:$D$93,0),9)</f>
        <v>1</v>
      </c>
      <c r="E68" t="str">
        <f>INDEX(ig_personas!$A$11:$I$93,MATCH(A68,ig_personas!$D$11:$D$93,0),1)&amp;" "&amp;INDEX(ig_personas!$A$11:$I$93,MATCH(A68,ig_personas!$D$11:$D$93,0),2)</f>
        <v>Francisco Roberto Sánchez Peñarrieta</v>
      </c>
      <c r="F68" t="str">
        <f>INDEX(ig_locales!$A$11:$K$24,MATCH(ig_personasLocales!B68,ig_locales!$A$11:$A$24,0),2)</f>
        <v>Quicentro Sur</v>
      </c>
      <c r="G68" t="b">
        <f t="shared" si="1"/>
        <v>1</v>
      </c>
      <c r="H68" s="35">
        <f>INDEX(ig_personas!$A$11:$L$93,MATCH(A68,ig_personas!$D$11:$D$93,0),12)</f>
        <v>2007</v>
      </c>
    </row>
    <row r="69" spans="1:8" x14ac:dyDescent="0.25">
      <c r="A69" s="33" t="str">
        <f>ig_personas!D69</f>
        <v>2200515498</v>
      </c>
      <c r="B69">
        <f t="shared" si="0"/>
        <v>13</v>
      </c>
      <c r="C69">
        <f>INDEX(ig_personas!$A$11:$I$93,MATCH(A69,ig_personas!$D$11:$D$93,0),9)</f>
        <v>1</v>
      </c>
      <c r="E69" t="str">
        <f>INDEX(ig_personas!$A$11:$I$93,MATCH(A69,ig_personas!$D$11:$D$93,0),1)&amp;" "&amp;INDEX(ig_personas!$A$11:$I$93,MATCH(A69,ig_personas!$D$11:$D$93,0),2)</f>
        <v>Jimmy Henry Shiguango Mamallacta</v>
      </c>
      <c r="F69" t="str">
        <f>INDEX(ig_locales!$A$11:$K$24,MATCH(ig_personasLocales!B69,ig_locales!$A$11:$A$24,0),2)</f>
        <v>Quicentro Norte</v>
      </c>
      <c r="G69" t="b">
        <f t="shared" si="1"/>
        <v>1</v>
      </c>
      <c r="H69" s="35">
        <f>INDEX(ig_personas!$A$11:$L$93,MATCH(A69,ig_personas!$D$11:$D$93,0),12)</f>
        <v>2013</v>
      </c>
    </row>
    <row r="70" spans="1:8" x14ac:dyDescent="0.25">
      <c r="A70" s="33" t="str">
        <f>ig_personas!D70</f>
        <v>2100306253</v>
      </c>
      <c r="B70">
        <f t="shared" si="0"/>
        <v>1</v>
      </c>
      <c r="C70">
        <f>INDEX(ig_personas!$A$11:$I$93,MATCH(A70,ig_personas!$D$11:$D$93,0),9)</f>
        <v>1</v>
      </c>
      <c r="E70" t="str">
        <f>INDEX(ig_personas!$A$11:$I$93,MATCH(A70,ig_personas!$D$11:$D$93,0),1)&amp;" "&amp;INDEX(ig_personas!$A$11:$I$93,MATCH(A70,ig_personas!$D$11:$D$93,0),2)</f>
        <v>Maria Margarita Shiguango Mamallacta</v>
      </c>
      <c r="F70" t="str">
        <f>INDEX(ig_locales!$A$11:$K$24,MATCH(ig_personasLocales!B70,ig_locales!$A$11:$A$24,0),2)</f>
        <v>La Carolina</v>
      </c>
      <c r="G70" t="b">
        <f t="shared" si="1"/>
        <v>1</v>
      </c>
      <c r="H70" s="35">
        <f>INDEX(ig_personas!$A$11:$L$93,MATCH(A70,ig_personas!$D$11:$D$93,0),12)</f>
        <v>2001</v>
      </c>
    </row>
    <row r="71" spans="1:8" x14ac:dyDescent="0.25">
      <c r="A71" s="33" t="str">
        <f>ig_personas!D71</f>
        <v>1205651928</v>
      </c>
      <c r="B71">
        <f t="shared" si="0"/>
        <v>1</v>
      </c>
      <c r="C71">
        <f>INDEX(ig_personas!$A$11:$I$93,MATCH(A71,ig_personas!$D$11:$D$93,0),9)</f>
        <v>1</v>
      </c>
      <c r="E71" t="str">
        <f>INDEX(ig_personas!$A$11:$I$93,MATCH(A71,ig_personas!$D$11:$D$93,0),1)&amp;" "&amp;INDEX(ig_personas!$A$11:$I$93,MATCH(A71,ig_personas!$D$11:$D$93,0),2)</f>
        <v>Jéniffer Angelica Silva Mera</v>
      </c>
      <c r="F71" t="str">
        <f>INDEX(ig_locales!$A$11:$K$24,MATCH(ig_personasLocales!B71,ig_locales!$A$11:$A$24,0),2)</f>
        <v>La Carolina</v>
      </c>
      <c r="G71" t="b">
        <f t="shared" si="1"/>
        <v>1</v>
      </c>
      <c r="H71" s="35">
        <f>INDEX(ig_personas!$A$11:$L$93,MATCH(A71,ig_personas!$D$11:$D$93,0),12)</f>
        <v>2001</v>
      </c>
    </row>
    <row r="72" spans="1:8" x14ac:dyDescent="0.25">
      <c r="A72" s="33" t="str">
        <f>ig_personas!D72</f>
        <v>0929163343</v>
      </c>
      <c r="B72">
        <f t="shared" si="0"/>
        <v>3</v>
      </c>
      <c r="C72">
        <f>INDEX(ig_personas!$A$11:$I$93,MATCH(A72,ig_personas!$D$11:$D$93,0),9)</f>
        <v>1</v>
      </c>
      <c r="E72" t="str">
        <f>INDEX(ig_personas!$A$11:$I$93,MATCH(A72,ig_personas!$D$11:$D$93,0),1)&amp;" "&amp;INDEX(ig_personas!$A$11:$I$93,MATCH(A72,ig_personas!$D$11:$D$93,0),2)</f>
        <v>Roxana Lilibeth Silva Mera</v>
      </c>
      <c r="F72" t="str">
        <f>INDEX(ig_locales!$A$11:$K$24,MATCH(ig_personasLocales!B72,ig_locales!$A$11:$A$24,0),2)</f>
        <v>La Magdalena</v>
      </c>
      <c r="G72" t="b">
        <f t="shared" si="1"/>
        <v>1</v>
      </c>
      <c r="H72" s="35">
        <f>INDEX(ig_personas!$A$11:$L$93,MATCH(A72,ig_personas!$D$11:$D$93,0),12)</f>
        <v>2003</v>
      </c>
    </row>
    <row r="73" spans="1:8" x14ac:dyDescent="0.25">
      <c r="A73" s="33" t="str">
        <f>ig_personas!D73</f>
        <v>1724169956</v>
      </c>
      <c r="B73">
        <f t="shared" si="0"/>
        <v>7</v>
      </c>
      <c r="C73">
        <f>INDEX(ig_personas!$A$11:$I$93,MATCH(A73,ig_personas!$D$11:$D$93,0),9)</f>
        <v>1</v>
      </c>
      <c r="E73" t="str">
        <f>INDEX(ig_personas!$A$11:$I$93,MATCH(A73,ig_personas!$D$11:$D$93,0),1)&amp;" "&amp;INDEX(ig_personas!$A$11:$I$93,MATCH(A73,ig_personas!$D$11:$D$93,0),2)</f>
        <v>Carlos Andres Simba Freire</v>
      </c>
      <c r="F73" t="str">
        <f>INDEX(ig_locales!$A$11:$K$24,MATCH(ig_personasLocales!B73,ig_locales!$A$11:$A$24,0),2)</f>
        <v>Quicentro Sur</v>
      </c>
      <c r="G73" t="b">
        <f t="shared" si="1"/>
        <v>1</v>
      </c>
      <c r="H73" s="35">
        <f>INDEX(ig_personas!$A$11:$L$93,MATCH(A73,ig_personas!$D$11:$D$93,0),12)</f>
        <v>2007</v>
      </c>
    </row>
    <row r="74" spans="1:8" x14ac:dyDescent="0.25">
      <c r="A74" s="33" t="str">
        <f>ig_personas!D74</f>
        <v>1722927579</v>
      </c>
      <c r="B74">
        <f t="shared" si="0"/>
        <v>5</v>
      </c>
      <c r="C74">
        <f>INDEX(ig_personas!$A$11:$I$93,MATCH(A74,ig_personas!$D$11:$D$93,0),9)</f>
        <v>1</v>
      </c>
      <c r="E74" t="str">
        <f>INDEX(ig_personas!$A$11:$I$93,MATCH(A74,ig_personas!$D$11:$D$93,0),1)&amp;" "&amp;INDEX(ig_personas!$A$11:$I$93,MATCH(A74,ig_personas!$D$11:$D$93,0),2)</f>
        <v>Shirley Camila Solá Cheme</v>
      </c>
      <c r="F74" t="str">
        <f>INDEX(ig_locales!$A$11:$K$24,MATCH(ig_personasLocales!B74,ig_locales!$A$11:$A$24,0),2)</f>
        <v>Cotocollao</v>
      </c>
      <c r="G74" t="b">
        <f t="shared" si="1"/>
        <v>1</v>
      </c>
      <c r="H74" s="35">
        <f>INDEX(ig_personas!$A$11:$L$93,MATCH(A74,ig_personas!$D$11:$D$93,0),12)</f>
        <v>2005</v>
      </c>
    </row>
    <row r="75" spans="1:8" x14ac:dyDescent="0.25">
      <c r="A75" s="33" t="str">
        <f>ig_personas!D75</f>
        <v>1103762231</v>
      </c>
      <c r="B75">
        <f t="shared" si="0"/>
        <v>5</v>
      </c>
      <c r="C75">
        <f>INDEX(ig_personas!$A$11:$I$93,MATCH(A75,ig_personas!$D$11:$D$93,0),9)</f>
        <v>1</v>
      </c>
      <c r="E75" t="str">
        <f>INDEX(ig_personas!$A$11:$I$93,MATCH(A75,ig_personas!$D$11:$D$93,0),1)&amp;" "&amp;INDEX(ig_personas!$A$11:$I$93,MATCH(A75,ig_personas!$D$11:$D$93,0),2)</f>
        <v>Carmen Dolores Soto Malacatus</v>
      </c>
      <c r="F75" t="str">
        <f>INDEX(ig_locales!$A$11:$K$24,MATCH(ig_personasLocales!B75,ig_locales!$A$11:$A$24,0),2)</f>
        <v>Cotocollao</v>
      </c>
      <c r="G75" t="b">
        <f t="shared" si="1"/>
        <v>1</v>
      </c>
      <c r="H75" s="35">
        <f>INDEX(ig_personas!$A$11:$L$93,MATCH(A75,ig_personas!$D$11:$D$93,0),12)</f>
        <v>2005</v>
      </c>
    </row>
    <row r="76" spans="1:8" x14ac:dyDescent="0.25">
      <c r="A76" s="33" t="str">
        <f>ig_personas!D76</f>
        <v>1750082131</v>
      </c>
      <c r="B76">
        <f t="shared" ref="B76:B91" si="2">IF(H76&gt;2000,H76-2000,0)</f>
        <v>6</v>
      </c>
      <c r="C76">
        <f>INDEX(ig_personas!$A$11:$I$93,MATCH(A76,ig_personas!$D$11:$D$93,0),9)</f>
        <v>1</v>
      </c>
      <c r="E76" t="str">
        <f>INDEX(ig_personas!$A$11:$I$93,MATCH(A76,ig_personas!$D$11:$D$93,0),1)&amp;" "&amp;INDEX(ig_personas!$A$11:$I$93,MATCH(A76,ig_personas!$D$11:$D$93,0),2)</f>
        <v>Vicente Felipe Soto Malacatus</v>
      </c>
      <c r="F76" t="str">
        <f>INDEX(ig_locales!$A$11:$K$24,MATCH(ig_personasLocales!B76,ig_locales!$A$11:$A$24,0),2)</f>
        <v>El Recreo</v>
      </c>
      <c r="G76" t="b">
        <f t="shared" ref="G76:G93" si="3">ISTEXT(A76)</f>
        <v>1</v>
      </c>
      <c r="H76" s="35">
        <f>INDEX(ig_personas!$A$11:$L$93,MATCH(A76,ig_personas!$D$11:$D$93,0),12)</f>
        <v>2006</v>
      </c>
    </row>
    <row r="77" spans="1:8" x14ac:dyDescent="0.25">
      <c r="A77" s="33" t="str">
        <f>ig_personas!D77</f>
        <v>1715560148</v>
      </c>
      <c r="B77">
        <f t="shared" si="2"/>
        <v>2</v>
      </c>
      <c r="C77">
        <f>INDEX(ig_personas!$A$11:$I$93,MATCH(A77,ig_personas!$D$11:$D$93,0),9)</f>
        <v>0</v>
      </c>
      <c r="E77" t="str">
        <f>INDEX(ig_personas!$A$11:$I$93,MATCH(A77,ig_personas!$D$11:$D$93,0),1)&amp;" "&amp;INDEX(ig_personas!$A$11:$I$93,MATCH(A77,ig_personas!$D$11:$D$93,0),2)</f>
        <v>Diego Francisco Tandalla Guananga</v>
      </c>
      <c r="F77" t="str">
        <f>INDEX(ig_locales!$A$11:$K$24,MATCH(ig_personasLocales!B77,ig_locales!$A$11:$A$24,0),2)</f>
        <v>Plaza de Toros</v>
      </c>
      <c r="G77" t="b">
        <f t="shared" si="3"/>
        <v>1</v>
      </c>
      <c r="H77" s="35">
        <f>INDEX(ig_personas!$A$11:$L$93,MATCH(A77,ig_personas!$D$11:$D$93,0),12)</f>
        <v>2002</v>
      </c>
    </row>
    <row r="78" spans="1:8" x14ac:dyDescent="0.25">
      <c r="A78" s="33" t="str">
        <f>ig_personas!D78</f>
        <v>1721470647</v>
      </c>
      <c r="B78">
        <f t="shared" si="2"/>
        <v>7</v>
      </c>
      <c r="C78">
        <f>INDEX(ig_personas!$A$11:$I$93,MATCH(A78,ig_personas!$D$11:$D$93,0),9)</f>
        <v>1</v>
      </c>
      <c r="E78" t="str">
        <f>INDEX(ig_personas!$A$11:$I$93,MATCH(A78,ig_personas!$D$11:$D$93,0),1)&amp;" "&amp;INDEX(ig_personas!$A$11:$I$93,MATCH(A78,ig_personas!$D$11:$D$93,0),2)</f>
        <v>Jesús Nazareno Tapia Gomez</v>
      </c>
      <c r="F78" t="str">
        <f>INDEX(ig_locales!$A$11:$K$24,MATCH(ig_personasLocales!B78,ig_locales!$A$11:$A$24,0),2)</f>
        <v>Quicentro Sur</v>
      </c>
      <c r="G78" t="b">
        <f t="shared" si="3"/>
        <v>1</v>
      </c>
      <c r="H78" s="35">
        <f>INDEX(ig_personas!$A$11:$L$93,MATCH(A78,ig_personas!$D$11:$D$93,0),12)</f>
        <v>2007</v>
      </c>
    </row>
    <row r="79" spans="1:8" x14ac:dyDescent="0.25">
      <c r="A79" s="33" t="str">
        <f>ig_personas!D79</f>
        <v>1805684758</v>
      </c>
      <c r="B79">
        <f t="shared" si="2"/>
        <v>10</v>
      </c>
      <c r="C79">
        <f>INDEX(ig_personas!$A$11:$I$93,MATCH(A79,ig_personas!$D$11:$D$93,0),9)</f>
        <v>1</v>
      </c>
      <c r="E79" t="str">
        <f>INDEX(ig_personas!$A$11:$I$93,MATCH(A79,ig_personas!$D$11:$D$93,0),1)&amp;" "&amp;INDEX(ig_personas!$A$11:$I$93,MATCH(A79,ig_personas!$D$11:$D$93,0),2)</f>
        <v>Edison Mauricio Tiviano Punina</v>
      </c>
      <c r="F79" t="str">
        <f>INDEX(ig_locales!$A$11:$K$24,MATCH(ig_personasLocales!B79,ig_locales!$A$11:$A$24,0),2)</f>
        <v>Los Andes</v>
      </c>
      <c r="G79" t="b">
        <f t="shared" si="3"/>
        <v>1</v>
      </c>
      <c r="H79" s="35">
        <f>INDEX(ig_personas!$A$11:$L$93,MATCH(A79,ig_personas!$D$11:$D$93,0),12)</f>
        <v>2010</v>
      </c>
    </row>
    <row r="80" spans="1:8" x14ac:dyDescent="0.25">
      <c r="A80" s="33" t="str">
        <f>ig_personas!D80</f>
        <v>1712932225</v>
      </c>
      <c r="B80">
        <f t="shared" si="2"/>
        <v>11</v>
      </c>
      <c r="C80">
        <f>INDEX(ig_personas!$A$11:$I$93,MATCH(A80,ig_personas!$D$11:$D$93,0),9)</f>
        <v>1</v>
      </c>
      <c r="E80" t="str">
        <f>INDEX(ig_personas!$A$11:$I$93,MATCH(A80,ig_personas!$D$11:$D$93,0),1)&amp;" "&amp;INDEX(ig_personas!$A$11:$I$93,MATCH(A80,ig_personas!$D$11:$D$93,0),2)</f>
        <v>María Salome Troya Morales</v>
      </c>
      <c r="F80" t="str">
        <f>INDEX(ig_locales!$A$11:$K$24,MATCH(ig_personasLocales!B80,ig_locales!$A$11:$A$24,0),2)</f>
        <v>Mall EL Jardín</v>
      </c>
      <c r="G80" t="b">
        <f t="shared" si="3"/>
        <v>1</v>
      </c>
      <c r="H80" s="35">
        <f>INDEX(ig_personas!$A$11:$L$93,MATCH(A80,ig_personas!$D$11:$D$93,0),12)</f>
        <v>2011</v>
      </c>
    </row>
    <row r="81" spans="1:8" x14ac:dyDescent="0.25">
      <c r="A81" s="33" t="str">
        <f>ig_personas!D81</f>
        <v>0803800358</v>
      </c>
      <c r="B81">
        <f t="shared" si="2"/>
        <v>5</v>
      </c>
      <c r="C81">
        <f>INDEX(ig_personas!$A$11:$I$93,MATCH(A81,ig_personas!$D$11:$D$93,0),9)</f>
        <v>1</v>
      </c>
      <c r="E81" t="str">
        <f>INDEX(ig_personas!$A$11:$I$93,MATCH(A81,ig_personas!$D$11:$D$93,0),1)&amp;" "&amp;INDEX(ig_personas!$A$11:$I$93,MATCH(A81,ig_personas!$D$11:$D$93,0),2)</f>
        <v>Leandro Valdez Medina</v>
      </c>
      <c r="F81" t="str">
        <f>INDEX(ig_locales!$A$11:$K$24,MATCH(ig_personasLocales!B81,ig_locales!$A$11:$A$24,0),2)</f>
        <v>Cotocollao</v>
      </c>
      <c r="G81" t="b">
        <f t="shared" si="3"/>
        <v>1</v>
      </c>
      <c r="H81" s="35">
        <f>INDEX(ig_personas!$A$11:$L$93,MATCH(A81,ig_personas!$D$11:$D$93,0),12)</f>
        <v>2005</v>
      </c>
    </row>
    <row r="82" spans="1:8" x14ac:dyDescent="0.25">
      <c r="A82" s="33" t="str">
        <f>ig_personas!D82</f>
        <v>1758673725</v>
      </c>
      <c r="B82">
        <f t="shared" si="2"/>
        <v>0</v>
      </c>
      <c r="C82">
        <f>INDEX(ig_personas!$A$11:$I$93,MATCH(A82,ig_personas!$D$11:$D$93,0),9)</f>
        <v>1</v>
      </c>
      <c r="E82" t="str">
        <f>INDEX(ig_personas!$A$11:$I$93,MATCH(A82,ig_personas!$D$11:$D$93,0),1)&amp;" "&amp;INDEX(ig_personas!$A$11:$I$93,MATCH(A82,ig_personas!$D$11:$D$93,0),2)</f>
        <v>Fabiola Jhojanna Vegas Maldonado</v>
      </c>
      <c r="F82" t="str">
        <f>INDEX(ig_locales!$A$11:$K$24,MATCH(ig_personasLocales!B82,ig_locales!$A$11:$A$24,0),2)</f>
        <v>Planta</v>
      </c>
      <c r="G82" t="b">
        <f t="shared" si="3"/>
        <v>1</v>
      </c>
      <c r="H82" s="35">
        <f>INDEX(ig_personas!$A$11:$L$93,MATCH(A82,ig_personas!$D$11:$D$93,0),12)</f>
        <v>20</v>
      </c>
    </row>
    <row r="83" spans="1:8" x14ac:dyDescent="0.25">
      <c r="A83" s="33" t="str">
        <f>ig_personas!D83</f>
        <v>1723025464</v>
      </c>
      <c r="B83">
        <f t="shared" si="2"/>
        <v>6</v>
      </c>
      <c r="C83">
        <f>INDEX(ig_personas!$A$11:$I$93,MATCH(A83,ig_personas!$D$11:$D$93,0),9)</f>
        <v>1</v>
      </c>
      <c r="E83" t="str">
        <f>INDEX(ig_personas!$A$11:$I$93,MATCH(A83,ig_personas!$D$11:$D$93,0),1)&amp;" "&amp;INDEX(ig_personas!$A$11:$I$93,MATCH(A83,ig_personas!$D$11:$D$93,0),2)</f>
        <v>John Janner Velasco Quiñonez</v>
      </c>
      <c r="F83" t="str">
        <f>INDEX(ig_locales!$A$11:$K$24,MATCH(ig_personasLocales!B83,ig_locales!$A$11:$A$24,0),2)</f>
        <v>El Recreo</v>
      </c>
      <c r="G83" t="b">
        <f t="shared" si="3"/>
        <v>1</v>
      </c>
      <c r="H83" s="35">
        <f>INDEX(ig_personas!$A$11:$L$93,MATCH(A83,ig_personas!$D$11:$D$93,0),12)</f>
        <v>2006</v>
      </c>
    </row>
    <row r="84" spans="1:8" x14ac:dyDescent="0.25">
      <c r="A84" s="33" t="str">
        <f>ig_personas!D84</f>
        <v>1310993264</v>
      </c>
      <c r="B84">
        <f t="shared" si="2"/>
        <v>1</v>
      </c>
      <c r="C84">
        <f>INDEX(ig_personas!$A$11:$I$93,MATCH(A84,ig_personas!$D$11:$D$93,0),9)</f>
        <v>1</v>
      </c>
      <c r="E84" t="str">
        <f>INDEX(ig_personas!$A$11:$I$93,MATCH(A84,ig_personas!$D$11:$D$93,0),1)&amp;" "&amp;INDEX(ig_personas!$A$11:$I$93,MATCH(A84,ig_personas!$D$11:$D$93,0),2)</f>
        <v>Gissela Janeth Vélez Cedeño</v>
      </c>
      <c r="F84" t="str">
        <f>INDEX(ig_locales!$A$11:$K$24,MATCH(ig_personasLocales!B84,ig_locales!$A$11:$A$24,0),2)</f>
        <v>La Carolina</v>
      </c>
      <c r="G84" t="b">
        <f t="shared" si="3"/>
        <v>1</v>
      </c>
      <c r="H84" s="35">
        <f>INDEX(ig_personas!$A$11:$L$93,MATCH(A84,ig_personas!$D$11:$D$93,0),12)</f>
        <v>2001</v>
      </c>
    </row>
    <row r="85" spans="1:8" x14ac:dyDescent="0.25">
      <c r="A85" s="33" t="str">
        <f>ig_personas!D85</f>
        <v>0803501139</v>
      </c>
      <c r="B85">
        <f t="shared" si="2"/>
        <v>6</v>
      </c>
      <c r="C85">
        <f>INDEX(ig_personas!$A$11:$I$93,MATCH(A85,ig_personas!$D$11:$D$93,0),9)</f>
        <v>1</v>
      </c>
      <c r="E85" t="str">
        <f>INDEX(ig_personas!$A$11:$I$93,MATCH(A85,ig_personas!$D$11:$D$93,0),1)&amp;" "&amp;INDEX(ig_personas!$A$11:$I$93,MATCH(A85,ig_personas!$D$11:$D$93,0),2)</f>
        <v>Shirley Rossibel Vélez Cedeño</v>
      </c>
      <c r="F85" t="str">
        <f>INDEX(ig_locales!$A$11:$K$24,MATCH(ig_personasLocales!B85,ig_locales!$A$11:$A$24,0),2)</f>
        <v>El Recreo</v>
      </c>
      <c r="G85" t="b">
        <f t="shared" si="3"/>
        <v>1</v>
      </c>
      <c r="H85" s="35">
        <f>INDEX(ig_personas!$A$11:$L$93,MATCH(A85,ig_personas!$D$11:$D$93,0),12)</f>
        <v>2006</v>
      </c>
    </row>
    <row r="86" spans="1:8" x14ac:dyDescent="0.25">
      <c r="A86" s="33" t="str">
        <f>ig_personas!D86</f>
        <v>1206811877</v>
      </c>
      <c r="B86">
        <f t="shared" si="2"/>
        <v>6</v>
      </c>
      <c r="C86">
        <f>INDEX(ig_personas!$A$11:$I$93,MATCH(A86,ig_personas!$D$11:$D$93,0),9)</f>
        <v>1</v>
      </c>
      <c r="E86" t="str">
        <f>INDEX(ig_personas!$A$11:$I$93,MATCH(A86,ig_personas!$D$11:$D$93,0),1)&amp;" "&amp;INDEX(ig_personas!$A$11:$I$93,MATCH(A86,ig_personas!$D$11:$D$93,0),2)</f>
        <v>Gissela Jazmín Vélez Ganchozo</v>
      </c>
      <c r="F86" t="str">
        <f>INDEX(ig_locales!$A$11:$K$24,MATCH(ig_personasLocales!B86,ig_locales!$A$11:$A$24,0),2)</f>
        <v>El Recreo</v>
      </c>
      <c r="G86" t="b">
        <f t="shared" si="3"/>
        <v>1</v>
      </c>
      <c r="H86" s="35">
        <f>INDEX(ig_personas!$A$11:$L$93,MATCH(A86,ig_personas!$D$11:$D$93,0),12)</f>
        <v>2006</v>
      </c>
    </row>
    <row r="87" spans="1:8" x14ac:dyDescent="0.25">
      <c r="A87" s="33" t="str">
        <f>ig_personas!D87</f>
        <v>0928514157</v>
      </c>
      <c r="B87">
        <f t="shared" si="2"/>
        <v>0</v>
      </c>
      <c r="C87">
        <f>INDEX(ig_personas!$A$11:$I$93,MATCH(A87,ig_personas!$D$11:$D$93,0),9)</f>
        <v>1</v>
      </c>
      <c r="E87" t="str">
        <f>INDEX(ig_personas!$A$11:$I$93,MATCH(A87,ig_personas!$D$11:$D$93,0),1)&amp;" "&amp;INDEX(ig_personas!$A$11:$I$93,MATCH(A87,ig_personas!$D$11:$D$93,0),2)</f>
        <v>Jefferson Bernardino Vera Vasquez</v>
      </c>
      <c r="F87" t="str">
        <f>INDEX(ig_locales!$A$11:$K$24,MATCH(ig_personasLocales!B87,ig_locales!$A$11:$A$24,0),2)</f>
        <v>Planta</v>
      </c>
      <c r="G87" t="b">
        <f t="shared" si="3"/>
        <v>1</v>
      </c>
      <c r="H87" s="35">
        <f>INDEX(ig_personas!$A$11:$L$93,MATCH(A87,ig_personas!$D$11:$D$93,0),12)</f>
        <v>20</v>
      </c>
    </row>
    <row r="88" spans="1:8" x14ac:dyDescent="0.25">
      <c r="A88" s="33" t="str">
        <f>ig_personas!D88</f>
        <v>1310166069</v>
      </c>
      <c r="B88">
        <f t="shared" si="2"/>
        <v>4</v>
      </c>
      <c r="C88">
        <f>INDEX(ig_personas!$A$11:$I$93,MATCH(A88,ig_personas!$D$11:$D$93,0),9)</f>
        <v>1</v>
      </c>
      <c r="E88" t="str">
        <f>INDEX(ig_personas!$A$11:$I$93,MATCH(A88,ig_personas!$D$11:$D$93,0),1)&amp;" "&amp;INDEX(ig_personas!$A$11:$I$93,MATCH(A88,ig_personas!$D$11:$D$93,0),2)</f>
        <v>Edison Leonardo Vidal Pazmiño</v>
      </c>
      <c r="F88" t="str">
        <f>INDEX(ig_locales!$A$11:$K$24,MATCH(ig_personasLocales!B88,ig_locales!$A$11:$A$24,0),2)</f>
        <v>San Rafael</v>
      </c>
      <c r="G88" t="b">
        <f t="shared" si="3"/>
        <v>1</v>
      </c>
      <c r="H88" s="35">
        <f>INDEX(ig_personas!$A$11:$L$93,MATCH(A88,ig_personas!$D$11:$D$93,0),12)</f>
        <v>2004</v>
      </c>
    </row>
    <row r="89" spans="1:8" x14ac:dyDescent="0.25">
      <c r="A89" s="33" t="str">
        <f>ig_personas!D89</f>
        <v>0802773994</v>
      </c>
      <c r="B89">
        <f t="shared" si="2"/>
        <v>4</v>
      </c>
      <c r="C89">
        <f>INDEX(ig_personas!$A$11:$I$93,MATCH(A89,ig_personas!$D$11:$D$93,0),9)</f>
        <v>1</v>
      </c>
      <c r="E89" t="str">
        <f>INDEX(ig_personas!$A$11:$I$93,MATCH(A89,ig_personas!$D$11:$D$93,0),1)&amp;" "&amp;INDEX(ig_personas!$A$11:$I$93,MATCH(A89,ig_personas!$D$11:$D$93,0),2)</f>
        <v>Fannis Vite Vaca</v>
      </c>
      <c r="F89" t="str">
        <f>INDEX(ig_locales!$A$11:$K$24,MATCH(ig_personasLocales!B89,ig_locales!$A$11:$A$24,0),2)</f>
        <v>San Rafael</v>
      </c>
      <c r="G89" t="b">
        <f t="shared" si="3"/>
        <v>1</v>
      </c>
      <c r="H89" s="35">
        <f>INDEX(ig_personas!$A$11:$L$93,MATCH(A89,ig_personas!$D$11:$D$93,0),12)</f>
        <v>2004</v>
      </c>
    </row>
    <row r="90" spans="1:8" x14ac:dyDescent="0.25">
      <c r="A90" s="33" t="str">
        <f>ig_personas!D90</f>
        <v>1309336475</v>
      </c>
      <c r="B90">
        <f t="shared" si="2"/>
        <v>12</v>
      </c>
      <c r="C90">
        <f>INDEX(ig_personas!$A$11:$I$93,MATCH(A90,ig_personas!$D$11:$D$93,0),9)</f>
        <v>1</v>
      </c>
      <c r="E90" t="str">
        <f>INDEX(ig_personas!$A$11:$I$93,MATCH(A90,ig_personas!$D$11:$D$93,0),1)&amp;" "&amp;INDEX(ig_personas!$A$11:$I$93,MATCH(A90,ig_personas!$D$11:$D$93,0),2)</f>
        <v>Mercy Magdalena Zambrano Loor</v>
      </c>
      <c r="F90" t="str">
        <f>INDEX(ig_locales!$A$11:$K$24,MATCH(ig_personasLocales!B90,ig_locales!$A$11:$A$24,0),2)</f>
        <v>El Portal</v>
      </c>
      <c r="G90" t="b">
        <f t="shared" si="3"/>
        <v>1</v>
      </c>
      <c r="H90" s="35">
        <f>INDEX(ig_personas!$A$11:$L$93,MATCH(A90,ig_personas!$D$11:$D$93,0),12)</f>
        <v>2012</v>
      </c>
    </row>
    <row r="91" spans="1:8" x14ac:dyDescent="0.25">
      <c r="A91" s="33" t="str">
        <f>ig_personas!D91</f>
        <v>1313300525</v>
      </c>
      <c r="B91">
        <f t="shared" si="2"/>
        <v>8</v>
      </c>
      <c r="C91">
        <f>INDEX(ig_personas!$A$11:$I$93,MATCH(A91,ig_personas!$D$11:$D$93,0),9)</f>
        <v>1</v>
      </c>
      <c r="E91" t="str">
        <f>INDEX(ig_personas!$A$11:$I$93,MATCH(A91,ig_personas!$D$11:$D$93,0),1)&amp;" "&amp;INDEX(ig_personas!$A$11:$I$93,MATCH(A91,ig_personas!$D$11:$D$93,0),2)</f>
        <v>Gustavo Fabián Zambrano Navarrete</v>
      </c>
      <c r="F91" t="str">
        <f>INDEX(ig_locales!$A$11:$K$24,MATCH(ig_personasLocales!B91,ig_locales!$A$11:$A$24,0),2)</f>
        <v>San Luis</v>
      </c>
      <c r="G91" t="b">
        <f t="shared" si="3"/>
        <v>1</v>
      </c>
      <c r="H91" s="35">
        <f>INDEX(ig_personas!$A$11:$L$93,MATCH(A91,ig_personas!$D$11:$D$93,0),12)</f>
        <v>2008</v>
      </c>
    </row>
    <row r="92" spans="1:8" x14ac:dyDescent="0.25">
      <c r="A92" s="33" t="str">
        <f>ig_personas!D92</f>
        <v>0800777864</v>
      </c>
      <c r="B92" s="34">
        <v>0</v>
      </c>
      <c r="C92">
        <f>INDEX(ig_personas!$A$11:$I$93,MATCH(A92,ig_personas!$D$11:$D$93,0),9)</f>
        <v>1</v>
      </c>
      <c r="E92" t="str">
        <f>INDEX(ig_personas!$A$11:$I$93,MATCH(A92,ig_personas!$D$11:$D$93,0),1)&amp;" "&amp;INDEX(ig_personas!$A$11:$I$93,MATCH(A92,ig_personas!$D$11:$D$93,0),2)</f>
        <v>Sixto De Souza</v>
      </c>
      <c r="F92" t="str">
        <f>INDEX(ig_locales!$A$11:$K$24,MATCH(ig_personasLocales!B92,ig_locales!$A$11:$A$24,0),2)</f>
        <v>Planta</v>
      </c>
      <c r="G92" t="b">
        <f t="shared" si="3"/>
        <v>1</v>
      </c>
      <c r="H92" s="35">
        <f>INDEX(ig_personas!$A$11:$L$93,MATCH(A92,ig_personas!$D$11:$D$93,0),12)</f>
        <v>0</v>
      </c>
    </row>
    <row r="93" spans="1:8" x14ac:dyDescent="0.25">
      <c r="A93" s="33" t="str">
        <f>ig_personas!D93</f>
        <v>1703562494</v>
      </c>
      <c r="B93" s="34">
        <v>0</v>
      </c>
      <c r="C93">
        <f>INDEX(ig_personas!$A$11:$I$93,MATCH(A93,ig_personas!$D$11:$D$93,0),9)</f>
        <v>1</v>
      </c>
      <c r="E93" t="str">
        <f>INDEX(ig_personas!$A$11:$I$93,MATCH(A93,ig_personas!$D$11:$D$93,0),1)&amp;" "&amp;INDEX(ig_personas!$A$11:$I$93,MATCH(A93,ig_personas!$D$11:$D$93,0),2)</f>
        <v>José Tibau Iturralde</v>
      </c>
      <c r="F93" t="str">
        <f>INDEX(ig_locales!$A$11:$K$24,MATCH(ig_personasLocales!B93,ig_locales!$A$11:$A$24,0),2)</f>
        <v>Planta</v>
      </c>
      <c r="G93" t="b">
        <f t="shared" si="3"/>
        <v>1</v>
      </c>
      <c r="H93" s="35">
        <f>INDEX(ig_personas!$A$11:$L$93,MATCH(A93,ig_personas!$D$11:$D$93,0),12)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244F-7A9D-4FF4-B983-7C9EDB09ACCD}">
  <dimension ref="A10:C13"/>
  <sheetViews>
    <sheetView workbookViewId="0">
      <selection activeCell="C11" sqref="C11"/>
    </sheetView>
  </sheetViews>
  <sheetFormatPr baseColWidth="10" defaultRowHeight="15" x14ac:dyDescent="0.25"/>
  <cols>
    <col min="1" max="1" width="14.42578125" bestFit="1" customWidth="1"/>
  </cols>
  <sheetData>
    <row r="10" spans="1:3" x14ac:dyDescent="0.25">
      <c r="A10" t="s">
        <v>294</v>
      </c>
      <c r="B10" t="s">
        <v>239</v>
      </c>
      <c r="C10" t="s">
        <v>367</v>
      </c>
    </row>
    <row r="11" spans="1:3" x14ac:dyDescent="0.25">
      <c r="A11" t="s">
        <v>360</v>
      </c>
      <c r="B11">
        <v>1</v>
      </c>
    </row>
    <row r="12" spans="1:3" x14ac:dyDescent="0.25">
      <c r="A12" t="s">
        <v>295</v>
      </c>
      <c r="B12">
        <v>1</v>
      </c>
    </row>
    <row r="13" spans="1:3" x14ac:dyDescent="0.25">
      <c r="A13" t="s">
        <v>361</v>
      </c>
      <c r="B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D090-2691-484A-92E1-2DAE2F4292AA}">
  <dimension ref="A10:H26"/>
  <sheetViews>
    <sheetView topLeftCell="A4" workbookViewId="0">
      <selection activeCell="B13" sqref="B13"/>
    </sheetView>
  </sheetViews>
  <sheetFormatPr baseColWidth="10" defaultRowHeight="15" x14ac:dyDescent="0.25"/>
  <cols>
    <col min="1" max="1" width="13.7109375" bestFit="1" customWidth="1"/>
    <col min="4" max="4" width="5.42578125" customWidth="1"/>
    <col min="6" max="6" width="33.85546875" bestFit="1" customWidth="1"/>
    <col min="7" max="7" width="15.42578125" bestFit="1" customWidth="1"/>
    <col min="8" max="8" width="11.85546875" bestFit="1" customWidth="1"/>
  </cols>
  <sheetData>
    <row r="10" spans="1:8" x14ac:dyDescent="0.25">
      <c r="A10" t="s">
        <v>294</v>
      </c>
      <c r="B10" t="s">
        <v>358</v>
      </c>
      <c r="C10" t="s">
        <v>243</v>
      </c>
      <c r="D10" t="s">
        <v>367</v>
      </c>
      <c r="E10" t="s">
        <v>359</v>
      </c>
      <c r="F10" t="s">
        <v>292</v>
      </c>
      <c r="G10" t="s">
        <v>244</v>
      </c>
      <c r="H10" t="s">
        <v>431</v>
      </c>
    </row>
    <row r="11" spans="1:8" x14ac:dyDescent="0.25">
      <c r="A11" t="s">
        <v>360</v>
      </c>
      <c r="B11" s="37" t="s">
        <v>357</v>
      </c>
      <c r="C11">
        <v>0</v>
      </c>
      <c r="E11">
        <f>MATCH(A11,ig_perfiles!$A$11:$A$13,0)</f>
        <v>1</v>
      </c>
      <c r="F11" t="str">
        <f>VLOOKUP(B11,ig_personasLocales!$A$11:$F$93,5,FALSE)</f>
        <v>Sixto De Souza</v>
      </c>
      <c r="G11" t="str">
        <f>VLOOKUP(C11,ig_locales!$A$11:$K$24,2,FALSE)</f>
        <v>Planta</v>
      </c>
      <c r="H11" t="b">
        <f>ISTEXT(B11)</f>
        <v>1</v>
      </c>
    </row>
    <row r="12" spans="1:8" x14ac:dyDescent="0.25">
      <c r="A12" t="s">
        <v>360</v>
      </c>
      <c r="B12" s="36" t="s">
        <v>428</v>
      </c>
      <c r="C12">
        <v>0</v>
      </c>
      <c r="E12">
        <f>MATCH(A12,ig_perfiles!$A$11:$A$13,0)</f>
        <v>1</v>
      </c>
      <c r="F12" t="str">
        <f>VLOOKUP(B12,ig_personasLocales!$A$11:$F$93,5,FALSE)</f>
        <v>José Tibau Iturralde</v>
      </c>
      <c r="G12" t="str">
        <f>VLOOKUP(C12,ig_locales!$A$11:$K$24,2,FALSE)</f>
        <v>Planta</v>
      </c>
      <c r="H12" t="b">
        <f t="shared" ref="H12:H26" si="0">ISTEXT(B12)</f>
        <v>1</v>
      </c>
    </row>
    <row r="13" spans="1:8" x14ac:dyDescent="0.25">
      <c r="A13" t="s">
        <v>361</v>
      </c>
      <c r="B13" s="38" t="s">
        <v>117</v>
      </c>
      <c r="C13">
        <v>3</v>
      </c>
      <c r="E13">
        <f>MATCH(A13,ig_perfiles!$A$11:$A$13,0)</f>
        <v>3</v>
      </c>
      <c r="F13" t="str">
        <f>VLOOKUP(B13,ig_personasLocales!$A$11:$F$93,5,FALSE)</f>
        <v>Hilda Machado Galet</v>
      </c>
      <c r="G13" t="str">
        <f>VLOOKUP(C13,ig_locales!$A$11:$K$24,2,FALSE)</f>
        <v>La Magdalena</v>
      </c>
      <c r="H13" t="b">
        <f t="shared" si="0"/>
        <v>1</v>
      </c>
    </row>
    <row r="14" spans="1:8" x14ac:dyDescent="0.25">
      <c r="A14" t="s">
        <v>361</v>
      </c>
      <c r="B14" s="38" t="s">
        <v>223</v>
      </c>
      <c r="C14">
        <v>4</v>
      </c>
      <c r="E14">
        <f>MATCH(A14,ig_perfiles!$A$11:$A$13,0)</f>
        <v>3</v>
      </c>
      <c r="F14" t="str">
        <f>VLOOKUP(B14,ig_personasLocales!$A$11:$F$93,5,FALSE)</f>
        <v>Edison Leonardo Vidal Pazmiño</v>
      </c>
      <c r="G14" t="str">
        <f>VLOOKUP(C14,ig_locales!$A$11:$K$24,2,FALSE)</f>
        <v>San Rafael</v>
      </c>
      <c r="H14" t="b">
        <f t="shared" si="0"/>
        <v>1</v>
      </c>
    </row>
    <row r="15" spans="1:8" x14ac:dyDescent="0.25">
      <c r="A15" t="s">
        <v>295</v>
      </c>
      <c r="B15" s="40" t="s">
        <v>434</v>
      </c>
      <c r="C15">
        <v>5</v>
      </c>
      <c r="E15">
        <f>MATCH(A15,ig_perfiles!$A$11:$A$13,0)</f>
        <v>2</v>
      </c>
      <c r="F15" t="str">
        <f>VLOOKUP(B15,ig_personasLocales!$A$11:$F$93,5,FALSE)</f>
        <v>Shirley Camila Solá Cheme</v>
      </c>
      <c r="G15" t="str">
        <f>VLOOKUP(C15,ig_locales!$A$11:$K$24,2,FALSE)</f>
        <v>Cotocollao</v>
      </c>
      <c r="H15" t="b">
        <f t="shared" si="0"/>
        <v>1</v>
      </c>
    </row>
    <row r="16" spans="1:8" x14ac:dyDescent="0.25">
      <c r="A16" t="s">
        <v>295</v>
      </c>
      <c r="B16" s="38" t="s">
        <v>195</v>
      </c>
      <c r="C16">
        <v>6</v>
      </c>
      <c r="E16">
        <f>MATCH(A16,ig_perfiles!$A$11:$A$13,0)</f>
        <v>2</v>
      </c>
      <c r="F16" t="str">
        <f>VLOOKUP(B16,ig_personasLocales!$A$11:$F$93,5,FALSE)</f>
        <v>Vicente Felipe Soto Malacatus</v>
      </c>
      <c r="G16" t="str">
        <f>VLOOKUP(C16,ig_locales!$A$11:$K$24,2,FALSE)</f>
        <v>El Recreo</v>
      </c>
      <c r="H16" t="b">
        <f t="shared" si="0"/>
        <v>1</v>
      </c>
    </row>
    <row r="17" spans="1:8" x14ac:dyDescent="0.25">
      <c r="A17" t="s">
        <v>361</v>
      </c>
      <c r="B17" s="38" t="s">
        <v>148</v>
      </c>
      <c r="C17">
        <v>7</v>
      </c>
      <c r="E17">
        <f>MATCH(A17,ig_perfiles!$A$11:$A$13,0)</f>
        <v>3</v>
      </c>
      <c r="F17" t="str">
        <f>VLOOKUP(B17,ig_personasLocales!$A$11:$F$93,5,FALSE)</f>
        <v>Rosa Alexandra Peñarrieta Vélez</v>
      </c>
      <c r="G17" t="str">
        <f>VLOOKUP(C17,ig_locales!$A$11:$K$24,2,FALSE)</f>
        <v>Quicentro Sur</v>
      </c>
      <c r="H17" t="b">
        <f t="shared" si="0"/>
        <v>1</v>
      </c>
    </row>
    <row r="18" spans="1:8" x14ac:dyDescent="0.25">
      <c r="A18" t="s">
        <v>361</v>
      </c>
      <c r="B18" s="38" t="s">
        <v>232</v>
      </c>
      <c r="C18">
        <v>8</v>
      </c>
      <c r="E18">
        <f>MATCH(A18,ig_perfiles!$A$11:$A$13,0)</f>
        <v>3</v>
      </c>
      <c r="F18" t="str">
        <f>VLOOKUP(B18,ig_personasLocales!$A$11:$F$93,5,FALSE)</f>
        <v>Gustavo Fabián Zambrano Navarrete</v>
      </c>
      <c r="G18" t="str">
        <f>VLOOKUP(C18,ig_locales!$A$11:$K$24,2,FALSE)</f>
        <v>San Luis</v>
      </c>
      <c r="H18" t="b">
        <f t="shared" si="0"/>
        <v>1</v>
      </c>
    </row>
    <row r="19" spans="1:8" x14ac:dyDescent="0.25">
      <c r="A19" t="s">
        <v>295</v>
      </c>
      <c r="B19" s="38" t="s">
        <v>167</v>
      </c>
      <c r="C19">
        <v>12</v>
      </c>
      <c r="E19">
        <f>MATCH(A19,ig_perfiles!$A$11:$A$13,0)</f>
        <v>2</v>
      </c>
      <c r="F19" t="str">
        <f>VLOOKUP(B19,ig_personasLocales!$A$11:$F$93,5,FALSE)</f>
        <v>Karina Lisbeth Rivadeneira Muñoz</v>
      </c>
      <c r="G19" t="str">
        <f>VLOOKUP(C19,ig_locales!$A$11:$K$24,2,FALSE)</f>
        <v>El Portal</v>
      </c>
      <c r="H19" t="b">
        <f t="shared" si="0"/>
        <v>1</v>
      </c>
    </row>
    <row r="20" spans="1:8" x14ac:dyDescent="0.25">
      <c r="A20" t="s">
        <v>295</v>
      </c>
      <c r="B20" s="40" t="s">
        <v>433</v>
      </c>
      <c r="C20">
        <v>12</v>
      </c>
      <c r="E20">
        <f>MATCH(A20,ig_perfiles!$A$11:$A$13,0)</f>
        <v>2</v>
      </c>
      <c r="F20" t="str">
        <f>VLOOKUP(B20,ig_personasLocales!$A$11:$F$93,5,FALSE)</f>
        <v>Joselyn Gabriela Romero Hurtado</v>
      </c>
      <c r="G20" t="str">
        <f>VLOOKUP(C20,ig_locales!$A$11:$K$24,2,FALSE)</f>
        <v>El Portal</v>
      </c>
      <c r="H20" t="b">
        <f t="shared" si="0"/>
        <v>1</v>
      </c>
    </row>
    <row r="21" spans="1:8" x14ac:dyDescent="0.25">
      <c r="A21" t="s">
        <v>361</v>
      </c>
      <c r="B21" s="40" t="s">
        <v>432</v>
      </c>
      <c r="C21">
        <v>13</v>
      </c>
      <c r="E21">
        <f>MATCH(A21,ig_perfiles!$A$11:$A$13,0)</f>
        <v>3</v>
      </c>
      <c r="F21" t="str">
        <f>VLOOKUP(B21,ig_personasLocales!$A$11:$F$93,5,FALSE)</f>
        <v>Arianne Elizabeth Meléndez Carvajal</v>
      </c>
      <c r="G21" t="str">
        <f>VLOOKUP(C21,ig_locales!$A$11:$K$24,2,FALSE)</f>
        <v>Quicentro Norte</v>
      </c>
      <c r="H21" t="b">
        <f t="shared" si="0"/>
        <v>1</v>
      </c>
    </row>
    <row r="22" spans="1:8" x14ac:dyDescent="0.25">
      <c r="A22" t="s">
        <v>295</v>
      </c>
      <c r="B22" s="38" t="s">
        <v>22</v>
      </c>
      <c r="C22">
        <v>4</v>
      </c>
      <c r="E22">
        <f>MATCH(A22,ig_perfiles!$A$11:$A$13,0)</f>
        <v>2</v>
      </c>
      <c r="F22" t="str">
        <f>VLOOKUP(B22,ig_personasLocales!$A$11:$F$93,5,FALSE)</f>
        <v>Marcos Eduardo Bone Mera</v>
      </c>
      <c r="G22" t="str">
        <f>VLOOKUP(C22,ig_locales!$A$11:$K$24,2,FALSE)</f>
        <v>San Rafael</v>
      </c>
      <c r="H22" t="b">
        <f t="shared" si="0"/>
        <v>1</v>
      </c>
    </row>
    <row r="23" spans="1:8" x14ac:dyDescent="0.25">
      <c r="A23" t="s">
        <v>295</v>
      </c>
      <c r="B23" s="38" t="s">
        <v>54</v>
      </c>
      <c r="C23">
        <v>7</v>
      </c>
      <c r="E23">
        <f>MATCH(A23,ig_perfiles!$A$11:$A$13,0)</f>
        <v>2</v>
      </c>
      <c r="F23" t="str">
        <f>VLOOKUP(B23,ig_personasLocales!$A$11:$F$93,5,FALSE)</f>
        <v>Nancy Lilibeth Cedeño Zambrano</v>
      </c>
      <c r="G23" t="str">
        <f>VLOOKUP(C23,ig_locales!$A$11:$K$24,2,FALSE)</f>
        <v>Quicentro Sur</v>
      </c>
      <c r="H23" t="b">
        <f t="shared" si="0"/>
        <v>1</v>
      </c>
    </row>
    <row r="24" spans="1:8" x14ac:dyDescent="0.25">
      <c r="A24" t="s">
        <v>295</v>
      </c>
      <c r="B24" s="38" t="s">
        <v>102</v>
      </c>
      <c r="C24">
        <v>13</v>
      </c>
      <c r="E24">
        <f>MATCH(A24,ig_perfiles!$A$11:$A$13,0)</f>
        <v>2</v>
      </c>
      <c r="F24" t="str">
        <f>VLOOKUP(B24,ig_personasLocales!$A$11:$F$93,5,FALSE)</f>
        <v>Jacqueline Sesibel Gualán Correa</v>
      </c>
      <c r="G24" t="str">
        <f>VLOOKUP(C24,ig_locales!$A$11:$K$24,2,FALSE)</f>
        <v>Quicentro Norte</v>
      </c>
      <c r="H24" t="b">
        <f t="shared" si="0"/>
        <v>1</v>
      </c>
    </row>
    <row r="25" spans="1:8" x14ac:dyDescent="0.25">
      <c r="A25" t="s">
        <v>295</v>
      </c>
      <c r="B25" s="38" t="s">
        <v>127</v>
      </c>
      <c r="C25">
        <v>11</v>
      </c>
      <c r="E25">
        <f>MATCH(A25,ig_perfiles!$A$11:$A$13,0)</f>
        <v>2</v>
      </c>
      <c r="F25" t="str">
        <f>VLOOKUP(B25,ig_personasLocales!$A$11:$F$93,5,FALSE)</f>
        <v>Alexi Mariano Moncerrate Guanipatín</v>
      </c>
      <c r="G25" t="str">
        <f>VLOOKUP(C25,ig_locales!$A$11:$K$24,2,FALSE)</f>
        <v>Mall EL Jardín</v>
      </c>
      <c r="H25" t="b">
        <f t="shared" si="0"/>
        <v>1</v>
      </c>
    </row>
    <row r="26" spans="1:8" x14ac:dyDescent="0.25">
      <c r="A26" t="s">
        <v>295</v>
      </c>
      <c r="B26" s="38" t="s">
        <v>216</v>
      </c>
      <c r="C26">
        <v>6</v>
      </c>
      <c r="E26">
        <f>MATCH(A26,ig_perfiles!$A$11:$A$13,0)</f>
        <v>2</v>
      </c>
      <c r="F26" t="str">
        <f>VLOOKUP(B26,ig_personasLocales!$A$11:$F$93,5,FALSE)</f>
        <v>Shirley Rossibel Vélez Cedeño</v>
      </c>
      <c r="G26" t="str">
        <f>VLOOKUP(C26,ig_locales!$A$11:$K$24,2,FALSE)</f>
        <v>El Recreo</v>
      </c>
      <c r="H26" t="b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FCE1-38AB-4E56-9078-CF5AE81CEA5E}">
  <dimension ref="A10:E19"/>
  <sheetViews>
    <sheetView topLeftCell="A3" workbookViewId="0">
      <selection activeCell="E18" sqref="E18"/>
    </sheetView>
  </sheetViews>
  <sheetFormatPr baseColWidth="10" defaultRowHeight="15" x14ac:dyDescent="0.25"/>
  <cols>
    <col min="1" max="1" width="19.42578125" bestFit="1" customWidth="1"/>
    <col min="2" max="2" width="15.7109375" bestFit="1" customWidth="1"/>
  </cols>
  <sheetData>
    <row r="10" spans="1:5" x14ac:dyDescent="0.25">
      <c r="A10" t="s">
        <v>362</v>
      </c>
      <c r="B10" t="s">
        <v>363</v>
      </c>
      <c r="C10" t="s">
        <v>239</v>
      </c>
      <c r="D10" t="s">
        <v>367</v>
      </c>
    </row>
    <row r="11" spans="1:5" x14ac:dyDescent="0.25">
      <c r="A11" t="s">
        <v>377</v>
      </c>
      <c r="B11" s="36" t="s">
        <v>2399</v>
      </c>
      <c r="C11">
        <v>1</v>
      </c>
      <c r="E11" t="s">
        <v>668</v>
      </c>
    </row>
    <row r="12" spans="1:5" x14ac:dyDescent="0.25">
      <c r="A12" t="s">
        <v>387</v>
      </c>
      <c r="B12" s="36" t="s">
        <v>2402</v>
      </c>
      <c r="C12">
        <v>1</v>
      </c>
      <c r="E12" t="s">
        <v>2400</v>
      </c>
    </row>
    <row r="13" spans="1:5" x14ac:dyDescent="0.25">
      <c r="A13" t="s">
        <v>388</v>
      </c>
      <c r="B13" s="36" t="s">
        <v>2403</v>
      </c>
      <c r="C13">
        <v>1</v>
      </c>
      <c r="E13" t="s">
        <v>2401</v>
      </c>
    </row>
    <row r="14" spans="1:5" x14ac:dyDescent="0.25">
      <c r="A14" t="s">
        <v>384</v>
      </c>
      <c r="B14" s="36" t="s">
        <v>2407</v>
      </c>
      <c r="C14">
        <v>1</v>
      </c>
      <c r="E14" t="s">
        <v>2409</v>
      </c>
    </row>
    <row r="15" spans="1:5" x14ac:dyDescent="0.25">
      <c r="A15" t="s">
        <v>385</v>
      </c>
      <c r="B15" s="36" t="s">
        <v>2404</v>
      </c>
      <c r="C15">
        <v>1</v>
      </c>
      <c r="E15" t="s">
        <v>2411</v>
      </c>
    </row>
    <row r="16" spans="1:5" x14ac:dyDescent="0.25">
      <c r="A16" t="s">
        <v>386</v>
      </c>
      <c r="B16" s="36" t="s">
        <v>2405</v>
      </c>
      <c r="C16">
        <v>1</v>
      </c>
      <c r="E16" t="s">
        <v>2410</v>
      </c>
    </row>
    <row r="17" spans="1:5" x14ac:dyDescent="0.25">
      <c r="A17" t="s">
        <v>389</v>
      </c>
      <c r="C17">
        <v>1</v>
      </c>
    </row>
    <row r="18" spans="1:5" x14ac:dyDescent="0.25">
      <c r="A18" t="s">
        <v>395</v>
      </c>
      <c r="B18" s="36" t="s">
        <v>2408</v>
      </c>
      <c r="C18">
        <v>1</v>
      </c>
      <c r="E18" t="s">
        <v>1237</v>
      </c>
    </row>
    <row r="19" spans="1:5" x14ac:dyDescent="0.25">
      <c r="A19" t="s">
        <v>390</v>
      </c>
      <c r="B19" s="36" t="s">
        <v>2406</v>
      </c>
      <c r="C19">
        <v>0</v>
      </c>
      <c r="E19" t="s">
        <v>390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23A0-8AAD-4822-8903-1A5AE6C94D93}">
  <dimension ref="A10:D23"/>
  <sheetViews>
    <sheetView topLeftCell="A10" workbookViewId="0">
      <selection activeCell="C13" sqref="C13"/>
    </sheetView>
  </sheetViews>
  <sheetFormatPr baseColWidth="10" defaultRowHeight="15" x14ac:dyDescent="0.25"/>
  <cols>
    <col min="1" max="1" width="15" bestFit="1" customWidth="1"/>
  </cols>
  <sheetData>
    <row r="10" spans="1:4" x14ac:dyDescent="0.25">
      <c r="A10" t="s">
        <v>362</v>
      </c>
      <c r="B10" t="s">
        <v>244</v>
      </c>
      <c r="C10" t="s">
        <v>239</v>
      </c>
      <c r="D10" t="s">
        <v>367</v>
      </c>
    </row>
    <row r="11" spans="1:4" x14ac:dyDescent="0.25">
      <c r="A11" t="s">
        <v>390</v>
      </c>
      <c r="B11">
        <v>0</v>
      </c>
      <c r="C11">
        <v>1</v>
      </c>
    </row>
    <row r="12" spans="1:4" x14ac:dyDescent="0.25">
      <c r="A12" t="s">
        <v>390</v>
      </c>
      <c r="B12">
        <v>1</v>
      </c>
      <c r="C12">
        <v>1</v>
      </c>
    </row>
    <row r="13" spans="1:4" x14ac:dyDescent="0.25">
      <c r="A13" t="s">
        <v>390</v>
      </c>
      <c r="B13">
        <v>2</v>
      </c>
      <c r="C13">
        <v>1</v>
      </c>
    </row>
    <row r="14" spans="1:4" x14ac:dyDescent="0.25">
      <c r="A14" t="s">
        <v>390</v>
      </c>
      <c r="B14">
        <v>3</v>
      </c>
      <c r="C14">
        <v>1</v>
      </c>
    </row>
    <row r="15" spans="1:4" x14ac:dyDescent="0.25">
      <c r="A15" t="s">
        <v>390</v>
      </c>
      <c r="B15">
        <v>4</v>
      </c>
      <c r="C15">
        <v>1</v>
      </c>
    </row>
    <row r="16" spans="1:4" x14ac:dyDescent="0.25">
      <c r="A16" t="s">
        <v>390</v>
      </c>
      <c r="B16">
        <v>5</v>
      </c>
      <c r="C16">
        <v>1</v>
      </c>
    </row>
    <row r="17" spans="1:3" x14ac:dyDescent="0.25">
      <c r="A17" t="s">
        <v>390</v>
      </c>
      <c r="B17">
        <v>6</v>
      </c>
      <c r="C17">
        <v>1</v>
      </c>
    </row>
    <row r="18" spans="1:3" x14ac:dyDescent="0.25">
      <c r="A18" t="s">
        <v>390</v>
      </c>
      <c r="B18">
        <v>7</v>
      </c>
      <c r="C18">
        <v>1</v>
      </c>
    </row>
    <row r="19" spans="1:3" x14ac:dyDescent="0.25">
      <c r="A19" t="s">
        <v>390</v>
      </c>
      <c r="B19">
        <v>8</v>
      </c>
      <c r="C19">
        <v>1</v>
      </c>
    </row>
    <row r="20" spans="1:3" x14ac:dyDescent="0.25">
      <c r="A20" t="s">
        <v>390</v>
      </c>
      <c r="B20">
        <v>10</v>
      </c>
      <c r="C20">
        <v>1</v>
      </c>
    </row>
    <row r="21" spans="1:3" x14ac:dyDescent="0.25">
      <c r="A21" t="s">
        <v>390</v>
      </c>
      <c r="B21">
        <v>11</v>
      </c>
      <c r="C21">
        <v>1</v>
      </c>
    </row>
    <row r="22" spans="1:3" x14ac:dyDescent="0.25">
      <c r="A22" t="s">
        <v>390</v>
      </c>
      <c r="B22">
        <v>12</v>
      </c>
      <c r="C22">
        <v>1</v>
      </c>
    </row>
    <row r="23" spans="1:3" x14ac:dyDescent="0.25">
      <c r="A23" t="s">
        <v>390</v>
      </c>
      <c r="B23">
        <v>12</v>
      </c>
      <c r="C2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32E7-D489-4BDA-8C35-9C7827AF9F25}">
  <dimension ref="A10:E19"/>
  <sheetViews>
    <sheetView topLeftCell="A4" workbookViewId="0">
      <selection activeCell="D15" sqref="D15:D16"/>
    </sheetView>
  </sheetViews>
  <sheetFormatPr baseColWidth="10" defaultRowHeight="15" x14ac:dyDescent="0.25"/>
  <cols>
    <col min="1" max="1" width="13" bestFit="1" customWidth="1"/>
  </cols>
  <sheetData>
    <row r="10" spans="1:5" x14ac:dyDescent="0.25">
      <c r="A10" t="s">
        <v>364</v>
      </c>
      <c r="B10" t="s">
        <v>365</v>
      </c>
      <c r="C10" t="s">
        <v>239</v>
      </c>
      <c r="D10" t="s">
        <v>367</v>
      </c>
    </row>
    <row r="11" spans="1:5" x14ac:dyDescent="0.25">
      <c r="A11" t="s">
        <v>368</v>
      </c>
      <c r="B11" s="36" t="s">
        <v>2391</v>
      </c>
      <c r="C11">
        <v>1</v>
      </c>
      <c r="E11" t="s">
        <v>2398</v>
      </c>
    </row>
    <row r="12" spans="1:5" x14ac:dyDescent="0.25">
      <c r="A12" t="s">
        <v>369</v>
      </c>
      <c r="B12" s="36" t="s">
        <v>2391</v>
      </c>
      <c r="C12">
        <v>1</v>
      </c>
      <c r="E12" t="s">
        <v>2398</v>
      </c>
    </row>
    <row r="13" spans="1:5" x14ac:dyDescent="0.25">
      <c r="A13" t="s">
        <v>370</v>
      </c>
      <c r="B13" s="36" t="s">
        <v>2392</v>
      </c>
      <c r="C13">
        <v>1</v>
      </c>
      <c r="E13" t="s">
        <v>381</v>
      </c>
    </row>
    <row r="14" spans="1:5" x14ac:dyDescent="0.25">
      <c r="A14" t="s">
        <v>371</v>
      </c>
      <c r="B14" s="36" t="s">
        <v>2397</v>
      </c>
      <c r="C14">
        <v>1</v>
      </c>
      <c r="E14" t="s">
        <v>519</v>
      </c>
    </row>
    <row r="15" spans="1:5" x14ac:dyDescent="0.25">
      <c r="A15" t="s">
        <v>372</v>
      </c>
      <c r="B15" s="36" t="s">
        <v>2412</v>
      </c>
      <c r="C15">
        <v>1</v>
      </c>
      <c r="E15" t="s">
        <v>474</v>
      </c>
    </row>
    <row r="16" spans="1:5" x14ac:dyDescent="0.25">
      <c r="A16" t="s">
        <v>373</v>
      </c>
      <c r="B16" s="36" t="s">
        <v>2412</v>
      </c>
      <c r="C16">
        <v>1</v>
      </c>
      <c r="E16" t="s">
        <v>474</v>
      </c>
    </row>
    <row r="17" spans="1:5" x14ac:dyDescent="0.25">
      <c r="A17" t="s">
        <v>374</v>
      </c>
      <c r="B17" s="36" t="s">
        <v>2395</v>
      </c>
      <c r="C17">
        <v>1</v>
      </c>
      <c r="E17" t="s">
        <v>488</v>
      </c>
    </row>
    <row r="18" spans="1:5" x14ac:dyDescent="0.25">
      <c r="A18" t="s">
        <v>375</v>
      </c>
      <c r="C18">
        <v>1</v>
      </c>
    </row>
    <row r="19" spans="1:5" x14ac:dyDescent="0.25">
      <c r="A19" t="s">
        <v>376</v>
      </c>
      <c r="B19" s="36" t="s">
        <v>2396</v>
      </c>
      <c r="C19">
        <v>1</v>
      </c>
      <c r="E19" t="s">
        <v>487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Q X 3 6 V K 1 l G F G l A A A A 9 w A A A B I A H A B D b 2 5 m a W c v U G F j a 2 F n Z S 5 4 b W w g o h g A K K A U A A A A A A A A A A A A A A A A A A A A A A A A A A A A h Y 9 N C s I w G E S v U r J v / g Q p 5 W u 6 K O 4 s C I K 4 D W m s w T a V J j W 9 m w u P 5 B W s a N W d y 3 n z F j P 3 6 w 3 y s W 2 i i + 6 d 6 W y G G K Y o 0 l Z 1 l b F 1 h g Z / i B O U C 9 h I d Z K 1 j i b Z u n R 0 V Y a O 3 p 9 T Q k I I O C x w 1 9 e E U 8 r I v l x v 1 V G 3 E n 1 k 8 1 + O j X V e W q W R g N 1 r j O C Y 0 S V m L O G Y A p k p l M Z + D T 4 N f r Y / E I q h 8 U O v h X b x q g A y R y D v E + I B U E s D B B Q A A g A I A E F 9 +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f f p U n G 0 a K a M B A A B m B A A A E w A c A E Z v c m 1 1 b G F z L 1 N l Y 3 R p b 2 4 x L m 0 g o h g A K K A U A A A A A A A A A A A A A A A A A A A A A A A A A A A A t Z J L b + I w F E b X g 8 R / s N I N S F F E K N B 5 K I u M C R q k h l C S s m k q Z M I d x q 1 j I 9 t B f a j / v U a h K i p Y m h m p 2 c Q 5 n 3 N z r 3 M U F J o K j t L 6 7 v 9 o N p o N 9 Y d I W C E m C s J A o Q A x 0 M 0 G M l c i 6 R q 4 I V h t v a E o q h K 4 b o 0 o A w 8 L r s 2 D a j n 4 e 3 6 t Q K r 8 T t M l q f I h q H s t N j m m I C X M z S a i 8 n 1 x r 1 B b p + 3 e D I H R k m q Q g f P F c R E W r C q 5 C v y u i y J e i B X l 6 2 D Q 7 3 R 8 F 1 1 V Q k O q H x k E 7 0 t v I j j c t t 2 6 z T M n o x u B C l I u K V k J x z S c k a X Z l U n C 1 W 8 h y / o D 2 e M G V K s e y n 1 + d m r q m w b G X A 9 6 3 i 5 / c d F b 0 L U F 5 y b Q B i E N D / q A 9 y y 8 b + E D C 7 + w 8 K 8 W / s 3 W q N + x J t a p / Q 9 j v 7 S b D c p P H / S h P v g 6 m m R h + j n 6 7 I t 7 O J 1 / 0 M c 9 0 G d w Y I / f 7 X f / U h 7 z D l n C k x l I o Y 0 U p d h S s 3 y 3 a L p j G n 4 B W Z k + 3 / x B N 3 s e M p Y a u Y l U g Z b V / 1 p p b W M n 6 i z C i 0 l y 4 o 9 l 4 W I U Z 8 d B N l 3 E y X w c j 8 2 x J U f W T J L 4 5 y w 6 w p c J D i + P a 0 X x d B a l 4 T 9 Y 8 Q p Q S w E C L Q A U A A I A C A B B f f p U r W U Y U a U A A A D 3 A A A A E g A A A A A A A A A A A A A A A A A A A A A A Q 2 9 u Z m l n L 1 B h Y 2 t h Z 2 U u e G 1 s U E s B A i 0 A F A A C A A g A Q X 3 6 V A / K 6 a u k A A A A 6 Q A A A B M A A A A A A A A A A A A A A A A A 8 Q A A A F t D b 2 5 0 Z W 5 0 X 1 R 5 c G V z X S 5 4 b W x Q S w E C L Q A U A A I A C A B B f f p U n G 0 a K a M B A A B m B A A A E w A A A A A A A A A A A A A A A A D i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F g A A A A A A A N A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R U M j E 6 N T E 6 M j U u N T c 5 O D Q z M l o i I C 8 + P E V u d H J 5 I F R 5 c G U 9 I k Z p b G x D b 2 x 1 b W 5 U e X B l c y I g V m F s d W U 9 I n N B d 0 1 H Q m d Z R 0 J n W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2 F s Z X M v V G l w b y B j Y W 1 i a W F k b y 5 7 Q 2 9 s d W 1 u M S w w f S Z x d W 9 0 O y w m c X V v d D t T Z W N 0 a W 9 u M S 9 s b 2 N h b G V z L 1 R p c G 8 g Y 2 F t Y m l h Z G 8 u e 0 N v b H V t b j I s M X 0 m c X V v d D s s J n F 1 b 3 Q 7 U 2 V j d G l v b j E v b G 9 j Y W x l c y 9 U a X B v I G N h b W J p Y W R v L n t D b 2 x 1 b W 4 z L D J 9 J n F 1 b 3 Q 7 L C Z x d W 9 0 O 1 N l Y 3 R p b 2 4 x L 2 x v Y 2 F s Z X M v V G l w b y B j Y W 1 i a W F k b y 5 7 Q 2 9 s d W 1 u N C w z f S Z x d W 9 0 O y w m c X V v d D t T Z W N 0 a W 9 u M S 9 s b 2 N h b G V z L 1 R p c G 8 g Y 2 F t Y m l h Z G 8 u e 0 N v b H V t b j U s N H 0 m c X V v d D s s J n F 1 b 3 Q 7 U 2 V j d G l v b j E v b G 9 j Y W x l c y 9 U a X B v I G N h b W J p Y W R v L n t D b 2 x 1 b W 4 2 L D V 9 J n F 1 b 3 Q 7 L C Z x d W 9 0 O 1 N l Y 3 R p b 2 4 x L 2 x v Y 2 F s Z X M v V G l w b y B j Y W 1 i a W F k b y 5 7 Q 2 9 s d W 1 u N y w 2 f S Z x d W 9 0 O y w m c X V v d D t T Z W N 0 a W 9 u M S 9 s b 2 N h b G V z L 1 R p c G 8 g Y 2 F t Y m l h Z G 8 u e 0 N v b H V t b j g s N 3 0 m c X V v d D s s J n F 1 b 3 Q 7 U 2 V j d G l v b j E v b G 9 j Y W x l c y 9 U a X B v I G N h b W J p Y W R v L n t D b 2 x 1 b W 4 5 L D h 9 J n F 1 b 3 Q 7 L C Z x d W 9 0 O 1 N l Y 3 R p b 2 4 x L 2 x v Y 2 F s Z X M v V G l w b y B j Y W 1 i a W F k b y 5 7 Q 2 9 s d W 1 u M T A s O X 0 m c X V v d D s s J n F 1 b 3 Q 7 U 2 V j d G l v b j E v b G 9 j Y W x l c y 9 U a X B v I G N h b W J p Y W R v L n t D b 2 x 1 b W 4 x M S w x M H 0 m c X V v d D s s J n F 1 b 3 Q 7 U 2 V j d G l v b j E v b G 9 j Y W x l c y 9 U a X B v I G N h b W J p Y W R v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x v Y 2 F s Z X M v V G l w b y B j Y W 1 i a W F k b y 5 7 Q 2 9 s d W 1 u M S w w f S Z x d W 9 0 O y w m c X V v d D t T Z W N 0 a W 9 u M S 9 s b 2 N h b G V z L 1 R p c G 8 g Y 2 F t Y m l h Z G 8 u e 0 N v b H V t b j I s M X 0 m c X V v d D s s J n F 1 b 3 Q 7 U 2 V j d G l v b j E v b G 9 j Y W x l c y 9 U a X B v I G N h b W J p Y W R v L n t D b 2 x 1 b W 4 z L D J 9 J n F 1 b 3 Q 7 L C Z x d W 9 0 O 1 N l Y 3 R p b 2 4 x L 2 x v Y 2 F s Z X M v V G l w b y B j Y W 1 i a W F k b y 5 7 Q 2 9 s d W 1 u N C w z f S Z x d W 9 0 O y w m c X V v d D t T Z W N 0 a W 9 u M S 9 s b 2 N h b G V z L 1 R p c G 8 g Y 2 F t Y m l h Z G 8 u e 0 N v b H V t b j U s N H 0 m c X V v d D s s J n F 1 b 3 Q 7 U 2 V j d G l v b j E v b G 9 j Y W x l c y 9 U a X B v I G N h b W J p Y W R v L n t D b 2 x 1 b W 4 2 L D V 9 J n F 1 b 3 Q 7 L C Z x d W 9 0 O 1 N l Y 3 R p b 2 4 x L 2 x v Y 2 F s Z X M v V G l w b y B j Y W 1 i a W F k b y 5 7 Q 2 9 s d W 1 u N y w 2 f S Z x d W 9 0 O y w m c X V v d D t T Z W N 0 a W 9 u M S 9 s b 2 N h b G V z L 1 R p c G 8 g Y 2 F t Y m l h Z G 8 u e 0 N v b H V t b j g s N 3 0 m c X V v d D s s J n F 1 b 3 Q 7 U 2 V j d G l v b j E v b G 9 j Y W x l c y 9 U a X B v I G N h b W J p Y W R v L n t D b 2 x 1 b W 4 5 L D h 9 J n F 1 b 3 Q 7 L C Z x d W 9 0 O 1 N l Y 3 R p b 2 4 x L 2 x v Y 2 F s Z X M v V G l w b y B j Y W 1 i a W F k b y 5 7 Q 2 9 s d W 1 u M T A s O X 0 m c X V v d D s s J n F 1 b 3 Q 7 U 2 V j d G l v b j E v b G 9 j Y W x l c y 9 U a X B v I G N h b W J p Y W R v L n t D b 2 x 1 b W 4 x M S w x M H 0 m c X V v d D s s J n F 1 b 3 Q 7 U 2 V j d G l v b j E v b G 9 j Y W x l c y 9 U a X B v I G N h b W J p Y W R v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2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U V O V E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V F T l R B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3 L T I 2 V D I w O j Q y O j A y L j Q z N z A y N j F a I i A v P j x F b n R y e S B U e X B l P S J G a W x s Q 2 9 s d W 1 u V H l w Z X M i I F Z h b H V l P S J z Q X d N R 0 J n T U Q i I C 8 + P E V u d H J 5 I F R 5 c G U 9 I k Z p b G x D b 2 x 1 b W 5 O Y W 1 l c y I g V m F s d W U 9 I n N b J n F 1 b 3 Q 7 U k V D X 0 5 P J n F 1 b 3 Q 7 L C Z x d W 9 0 O 0 N U Q V 9 G T V Q m c X V v d D s s J n F 1 b 3 Q 7 V F B f T U 9 W S U 1 J R U 5 U T y Z x d W 9 0 O y w m c X V v d D t O T 0 1 C U k U m c X V v d D s s J n F 1 b 3 Q 7 T E 9 D Q U w m c X V v d D s s J n F 1 b 3 Q 7 R U 1 Q U k V T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R U 5 U Q V M v V G l w b y B j Y W 1 i a W F k b y 5 7 U k V D X 0 5 P L D B 9 J n F 1 b 3 Q 7 L C Z x d W 9 0 O 1 N l Y 3 R p b 2 4 x L 0 N V R U 5 U Q V M v V G l w b y B j Y W 1 i a W F k b y 5 7 Q 1 R B X 0 Z N V C w x f S Z x d W 9 0 O y w m c X V v d D t T Z W N 0 a W 9 u M S 9 D V U V O V E F T L 1 R p c G 8 g Y 2 F t Y m l h Z G 8 u e 1 R Q X 0 1 P V k l N S U V O V E 8 s M n 0 m c X V v d D s s J n F 1 b 3 Q 7 U 2 V j d G l v b j E v Q 1 V F T l R B U y 9 U a X B v I G N h b W J p Y W R v L n t O T 0 1 C U k U s M 3 0 m c X V v d D s s J n F 1 b 3 Q 7 U 2 V j d G l v b j E v Q 1 V F T l R B U y 9 U a X B v I G N h b W J p Y W R v L n t M T 0 N B T C w 0 f S Z x d W 9 0 O y w m c X V v d D t T Z W N 0 a W 9 u M S 9 D V U V O V E F T L 1 R p c G 8 g Y 2 F t Y m l h Z G 8 u e 0 V N U F J F U 0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V F T l R B U y 9 U a X B v I G N h b W J p Y W R v L n t S R U N f T k 8 s M H 0 m c X V v d D s s J n F 1 b 3 Q 7 U 2 V j d G l v b j E v Q 1 V F T l R B U y 9 U a X B v I G N h b W J p Y W R v L n t D V E F f R k 1 U L D F 9 J n F 1 b 3 Q 7 L C Z x d W 9 0 O 1 N l Y 3 R p b 2 4 x L 0 N V R U 5 U Q V M v V G l w b y B j Y W 1 i a W F k b y 5 7 V F B f T U 9 W S U 1 J R U 5 U T y w y f S Z x d W 9 0 O y w m c X V v d D t T Z W N 0 a W 9 u M S 9 D V U V O V E F T L 1 R p c G 8 g Y 2 F t Y m l h Z G 8 u e 0 5 P T U J S R S w z f S Z x d W 9 0 O y w m c X V v d D t T Z W N 0 a W 9 u M S 9 D V U V O V E F T L 1 R p c G 8 g Y 2 F t Y m l h Z G 8 u e 0 x P Q 0 F M L D R 9 J n F 1 b 3 Q 7 L C Z x d W 9 0 O 1 N l Y 3 R p b 2 4 x L 0 N V R U 5 U Q V M v V G l w b y B j Y W 1 i a W F k b y 5 7 R U 1 Q U k V T Q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V F T l R B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U V O V E F T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R U 5 U Q V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x v N D u Y u 1 G m k y s k q Q L A M Y A A A A A A g A A A A A A E G Y A A A A B A A A g A A A A A 6 D r x L e a l L e 5 r n m 2 9 r c s 4 q 8 h I e 1 H / r m Y e A f a v j 5 m e X U A A A A A D o A A A A A C A A A g A A A A 9 f J B 0 4 k e k 0 T x M z A D z N d Y 7 R 6 x z w p D 5 y f M / S q 2 q e z C v q R Q A A A A + D s 9 q Z W I 6 6 w + H w X j 5 h K q 0 g p g f l 5 g l B Q v b + X h d e U g O g 2 / L G G n b 2 k U F 8 f r f A j N Q W i l l g W i n d o 1 A U 7 H A j a 5 B h o y i u D a q f E v Z W 1 n 6 B V + W a 5 + g K Z A A A A A G t m d h C n M k b G 2 T 5 a J y 7 m X U N 6 9 Y s 8 K i P Q Y 7 d Q p m z t 7 c C 3 l q q k h w h B Y M f 2 U d Y Q k E M M y o m w 6 f G + L 1 J R h v G + y f e d J v Q = = < / D a t a M a s h u p > 
</file>

<file path=customXml/itemProps1.xml><?xml version="1.0" encoding="utf-8"?>
<ds:datastoreItem xmlns:ds="http://schemas.openxmlformats.org/officeDocument/2006/customXml" ds:itemID="{FF0FD979-38F8-478C-8457-47369B03EF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Nómina</vt:lpstr>
      <vt:lpstr>ig_personas</vt:lpstr>
      <vt:lpstr>ig_locales</vt:lpstr>
      <vt:lpstr>ig_personasLocales</vt:lpstr>
      <vt:lpstr>ig_perfiles</vt:lpstr>
      <vt:lpstr>ig_perfilesPersonasLocales</vt:lpstr>
      <vt:lpstr>loc_egresos</vt:lpstr>
      <vt:lpstr>loc_egresosNoLocales</vt:lpstr>
      <vt:lpstr>loc_formasPagos</vt:lpstr>
      <vt:lpstr>loc_cortesías</vt:lpstr>
      <vt:lpstr>loc_pagosPersonal</vt:lpstr>
      <vt:lpstr>ba_bancos</vt:lpstr>
      <vt:lpstr>CUENTAS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Andreita</dc:creator>
  <cp:lastModifiedBy>jtibau</cp:lastModifiedBy>
  <dcterms:created xsi:type="dcterms:W3CDTF">2022-06-02T15:49:57Z</dcterms:created>
  <dcterms:modified xsi:type="dcterms:W3CDTF">2022-07-26T21:29:55Z</dcterms:modified>
</cp:coreProperties>
</file>