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EFC6577F-4897-4EB7-8687-F0C26E121312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5" i="3" l="1"/>
  <c r="C65" i="3"/>
  <c r="B65" i="3"/>
  <c r="D58" i="3"/>
  <c r="C58" i="3"/>
  <c r="B58" i="3"/>
  <c r="D53" i="3"/>
  <c r="D67" i="3" s="1"/>
  <c r="C53" i="3"/>
  <c r="C67" i="3" s="1"/>
  <c r="D51" i="3"/>
  <c r="C51" i="3"/>
  <c r="B51" i="3"/>
  <c r="B53" i="3" s="1"/>
  <c r="C33" i="3"/>
  <c r="D33" i="3"/>
  <c r="B33" i="3"/>
  <c r="C31" i="3"/>
  <c r="D31" i="3"/>
  <c r="B31" i="3"/>
  <c r="C24" i="3"/>
  <c r="D24" i="3"/>
  <c r="B24" i="3"/>
  <c r="D17" i="3"/>
  <c r="D19" i="3" s="1"/>
  <c r="C17" i="3"/>
  <c r="C19" i="3" s="1"/>
  <c r="B17" i="3"/>
  <c r="B19" i="3" s="1"/>
  <c r="C17" i="2"/>
  <c r="B17" i="2"/>
  <c r="L21" i="1"/>
  <c r="G21" i="1"/>
  <c r="N20" i="1"/>
  <c r="M20" i="1"/>
  <c r="L20" i="1"/>
  <c r="H20" i="1"/>
  <c r="I20" i="1"/>
  <c r="G20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N4" i="1"/>
  <c r="M4" i="1"/>
  <c r="L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H4" i="1"/>
  <c r="I4" i="1"/>
  <c r="G4" i="1"/>
  <c r="B67" i="3" l="1"/>
</calcChain>
</file>

<file path=xl/sharedStrings.xml><?xml version="1.0" encoding="utf-8"?>
<sst xmlns="http://schemas.openxmlformats.org/spreadsheetml/2006/main" count="104" uniqueCount="67">
  <si>
    <t>School Shopping</t>
  </si>
  <si>
    <t>Name</t>
  </si>
  <si>
    <t>Ball Point Pen</t>
  </si>
  <si>
    <t>TI-35 Calculator</t>
  </si>
  <si>
    <t>8 oz Glue</t>
  </si>
  <si>
    <t>Clear tape</t>
  </si>
  <si>
    <t>Eraser</t>
  </si>
  <si>
    <t>2 inch binder</t>
  </si>
  <si>
    <t>USB stick 5gb</t>
  </si>
  <si>
    <t>8 color markers</t>
  </si>
  <si>
    <t>Stapler</t>
  </si>
  <si>
    <t>Planner Book</t>
  </si>
  <si>
    <t>Compass</t>
  </si>
  <si>
    <t>Protractor</t>
  </si>
  <si>
    <t>Liquid Paper</t>
  </si>
  <si>
    <t>Wall-mart</t>
  </si>
  <si>
    <t>Dollar Trap</t>
  </si>
  <si>
    <t>Office Repo</t>
  </si>
  <si>
    <t>100 page notebook</t>
  </si>
  <si>
    <t>10 No. 2 Pencils</t>
  </si>
  <si>
    <t>Susan List</t>
  </si>
  <si>
    <t>Quantity</t>
  </si>
  <si>
    <t>Tim List</t>
  </si>
  <si>
    <t>Total Sum</t>
  </si>
  <si>
    <t>Cheaper</t>
  </si>
  <si>
    <t>Cat vs Dog</t>
  </si>
  <si>
    <t>Collar</t>
  </si>
  <si>
    <t>Small ID tag</t>
  </si>
  <si>
    <t>Food and water bowl</t>
  </si>
  <si>
    <t>Cat</t>
  </si>
  <si>
    <t>Dog</t>
  </si>
  <si>
    <t>Leash</t>
  </si>
  <si>
    <t>Total</t>
  </si>
  <si>
    <t>Box of cat food</t>
  </si>
  <si>
    <t>Kitty litter</t>
  </si>
  <si>
    <t>Bag of dog food</t>
  </si>
  <si>
    <t>Dog treats</t>
  </si>
  <si>
    <t>Initial</t>
  </si>
  <si>
    <t>Initial cost</t>
  </si>
  <si>
    <t>Montly</t>
  </si>
  <si>
    <t>Three vacations</t>
  </si>
  <si>
    <t>Orlando Theme Park</t>
  </si>
  <si>
    <t>Miami Cruise</t>
  </si>
  <si>
    <t>Chicago Museum Tour</t>
  </si>
  <si>
    <t>Per person</t>
  </si>
  <si>
    <t>Air fare</t>
  </si>
  <si>
    <t>Natural History</t>
  </si>
  <si>
    <t>Chicago Museum</t>
  </si>
  <si>
    <t>Museum of Broadcast History</t>
  </si>
  <si>
    <t>Science Museum</t>
  </si>
  <si>
    <t>Disneyland</t>
  </si>
  <si>
    <t>Universal Studios</t>
  </si>
  <si>
    <t>Sea World</t>
  </si>
  <si>
    <t>Busch Gardens</t>
  </si>
  <si>
    <t>Subtotal of tickets (per person)</t>
  </si>
  <si>
    <t>Number of people in group</t>
  </si>
  <si>
    <t>Total cost of tickets</t>
  </si>
  <si>
    <t>Hotel Expenses</t>
  </si>
  <si>
    <t>Hotel cost per night</t>
  </si>
  <si>
    <t>Number of nights</t>
  </si>
  <si>
    <t>Hotel total</t>
  </si>
  <si>
    <t>Car and Food Expenses</t>
  </si>
  <si>
    <t>Car cost per day</t>
  </si>
  <si>
    <t>Food cost per day (per person)</t>
  </si>
  <si>
    <t>Cruise</t>
  </si>
  <si>
    <t>Number of days</t>
  </si>
  <si>
    <t>Car and food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</si>
</sst>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2" applyFont="1"/>
    <xf numFmtId="44" fontId="0" fillId="0" borderId="0" xfId="0" applyNumberFormat="1"/>
    <xf numFmtId="0" fontId="0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44" fontId="0" fillId="2" borderId="0" xfId="2" applyFont="1" applyFill="1"/>
    <xf numFmtId="0" fontId="2" fillId="3" borderId="0" xfId="0" applyFont="1" applyFill="1"/>
    <xf numFmtId="0" fontId="0" fillId="3" borderId="0" xfId="0" applyFill="1"/>
    <xf numFmtId="44" fontId="0" fillId="3" borderId="0" xfId="2" applyFont="1" applyFill="1"/>
    <xf numFmtId="0" fontId="0" fillId="2" borderId="0" xfId="1" applyNumberFormat="1" applyFont="1" applyFill="1"/>
    <xf numFmtId="44" fontId="0" fillId="2" borderId="0" xfId="0" applyNumberFormat="1" applyFill="1"/>
    <xf numFmtId="0" fontId="0" fillId="2" borderId="0" xfId="2" applyNumberFormat="1" applyFont="1" applyFill="1"/>
    <xf numFmtId="0" fontId="0" fillId="4" borderId="0" xfId="0" applyFill="1"/>
    <xf numFmtId="44" fontId="0" fillId="4" borderId="0" xfId="0" applyNumberFormat="1" applyFill="1"/>
    <xf numFmtId="0" fontId="0" fillId="5" borderId="0" xfId="0" applyFill="1"/>
    <xf numFmtId="44" fontId="0" fillId="5" borderId="0" xfId="0" applyNumberFormat="1" applyFill="1"/>
    <xf numFmtId="44" fontId="0" fillId="4" borderId="0" xfId="2" applyFont="1" applyFill="1"/>
    <xf numFmtId="0" fontId="2" fillId="6" borderId="0" xfId="0" applyFont="1" applyFill="1"/>
    <xf numFmtId="0" fontId="0" fillId="6" borderId="0" xfId="0" applyFill="1"/>
    <xf numFmtId="44" fontId="0" fillId="6" borderId="0" xfId="2" applyFont="1" applyFill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Lisa's shopping</a:t>
            </a:r>
            <a:r>
              <a:rPr lang="en-US" baseline="0"/>
              <a:t>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Hoja1!$G$3:$I$3</c:f>
              <c:strCache>
                <c:ptCount val="3"/>
                <c:pt idx="0">
                  <c:v>Wall-mart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Hoja1!$G$20:$I$20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441-A4FB-FC78F5D918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9790303"/>
        <c:axId val="466259247"/>
      </c:barChart>
      <c:catAx>
        <c:axId val="3797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59247"/>
        <c:crosses val="autoZero"/>
        <c:auto val="1"/>
        <c:lblAlgn val="ctr"/>
        <c:lblOffset val="100"/>
        <c:noMultiLvlLbl val="0"/>
      </c:catAx>
      <c:valAx>
        <c:axId val="4662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9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shopping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Hoja1!$L$3:$N$3</c:f>
              <c:strCache>
                <c:ptCount val="3"/>
                <c:pt idx="0">
                  <c:v>Wall-mart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Hoja1!$L$20:$N$20</c:f>
              <c:numCache>
                <c:formatCode>_("$"* #,##0.00_);_("$"* \(#,##0.00\);_("$"* "-"??_);_(@_)</c:formatCode>
                <c:ptCount val="3"/>
                <c:pt idx="0">
                  <c:v>66.989999999999995</c:v>
                </c:pt>
                <c:pt idx="1">
                  <c:v>66.19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E-49F6-A72D-839A47CA30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8042703"/>
        <c:axId val="378043951"/>
      </c:barChart>
      <c:catAx>
        <c:axId val="37804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43951"/>
        <c:crosses val="autoZero"/>
        <c:auto val="1"/>
        <c:lblAlgn val="ctr"/>
        <c:lblOffset val="100"/>
        <c:noMultiLvlLbl val="0"/>
      </c:catAx>
      <c:valAx>
        <c:axId val="3780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</a:t>
            </a:r>
            <a:r>
              <a:rPr lang="en-US" baseline="0"/>
              <a:t> vs Cat life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Hoja2!$B$3:$C$3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Hoja2!$B$17:$C$17</c:f>
              <c:numCache>
                <c:formatCode>_("$"* #,##0.00_);_("$"* \(#,##0.00\);_("$"* "-"??_);_(@_)</c:formatCode>
                <c:ptCount val="2"/>
                <c:pt idx="0">
                  <c:v>355.5</c:v>
                </c:pt>
                <c:pt idx="1">
                  <c:v>331.5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7-4527-AD70-0123D89F9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1674975"/>
        <c:axId val="371675391"/>
      </c:barChart>
      <c:catAx>
        <c:axId val="37167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75391"/>
        <c:crosses val="autoZero"/>
        <c:auto val="1"/>
        <c:lblAlgn val="ctr"/>
        <c:lblOffset val="100"/>
        <c:noMultiLvlLbl val="0"/>
      </c:catAx>
      <c:valAx>
        <c:axId val="3716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7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Lise's vacation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Hoja3!$B$3:$D$3</c:f>
              <c:strCache>
                <c:ptCount val="3"/>
                <c:pt idx="0">
                  <c:v>Chicago Museum Tour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Hoja3!$B$33:$D$33</c:f>
              <c:numCache>
                <c:formatCode>_("$"* #,##0.00_);_("$"* \(#,##0.00\);_("$"* "-"??_);_(@_)</c:formatCode>
                <c:ptCount val="3"/>
                <c:pt idx="0">
                  <c:v>1574</c:v>
                </c:pt>
                <c:pt idx="1">
                  <c:v>1753</c:v>
                </c:pt>
                <c:pt idx="2">
                  <c:v>1460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C-4C41-A4DB-CB3EE00345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70559567"/>
        <c:axId val="371673311"/>
        <c:axId val="0"/>
      </c:bar3DChart>
      <c:catAx>
        <c:axId val="37055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73311"/>
        <c:crosses val="autoZero"/>
        <c:auto val="1"/>
        <c:lblAlgn val="ctr"/>
        <c:lblOffset val="100"/>
        <c:noMultiLvlLbl val="0"/>
      </c:catAx>
      <c:valAx>
        <c:axId val="37167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5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vacation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Hoja3!$B$37:$D$37</c:f>
              <c:strCache>
                <c:ptCount val="3"/>
                <c:pt idx="0">
                  <c:v>Chicago Museum Tour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Hoja3!$B$67:$D$67</c:f>
              <c:numCache>
                <c:formatCode>_("$"* #,##0.00_);_("$"* \(#,##0.00\);_("$"* "-"??_);_(@_)</c:formatCode>
                <c:ptCount val="3"/>
                <c:pt idx="0">
                  <c:v>2108</c:v>
                </c:pt>
                <c:pt idx="1">
                  <c:v>2881</c:v>
                </c:pt>
                <c:pt idx="2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2-4957-BB4B-CF7A37BA1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722271"/>
        <c:axId val="463719775"/>
      </c:barChart>
      <c:catAx>
        <c:axId val="4637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19775"/>
        <c:crosses val="autoZero"/>
        <c:auto val="1"/>
        <c:lblAlgn val="ctr"/>
        <c:lblOffset val="100"/>
        <c:noMultiLvlLbl val="0"/>
      </c:catAx>
      <c:valAx>
        <c:axId val="463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2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22</xdr:row>
      <xdr:rowOff>171450</xdr:rowOff>
    </xdr:from>
    <xdr:to>
      <xdr:col>10</xdr:col>
      <xdr:colOff>45720</xdr:colOff>
      <xdr:row>37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16731E-2346-4D65-9DF5-603C8C583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415290</xdr:colOff>
      <xdr:row>23</xdr:row>
      <xdr:rowOff>0</xdr:rowOff>
    </xdr:from>
    <xdr:to>
      <xdr:col>17</xdr:col>
      <xdr:colOff>163830</xdr:colOff>
      <xdr:row>38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13CBBF-7EFF-4053-852B-73C3FC6F2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300990</xdr:colOff>
      <xdr:row>2</xdr:row>
      <xdr:rowOff>137160</xdr:rowOff>
    </xdr:from>
    <xdr:to>
      <xdr:col>10</xdr:col>
      <xdr:colOff>567690</xdr:colOff>
      <xdr:row>17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6A4AD9-D950-4CC1-B996-74A132C3D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468630</xdr:colOff>
      <xdr:row>7</xdr:row>
      <xdr:rowOff>148590</xdr:rowOff>
    </xdr:from>
    <xdr:to>
      <xdr:col>9</xdr:col>
      <xdr:colOff>659130</xdr:colOff>
      <xdr:row>22</xdr:row>
      <xdr:rowOff>148590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42ED12-04D7-4A1B-92A3-D0C29230D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716280</xdr:colOff>
      <xdr:row>44</xdr:row>
      <xdr:rowOff>19050</xdr:rowOff>
    </xdr:from>
    <xdr:to>
      <xdr:col>10</xdr:col>
      <xdr:colOff>114300</xdr:colOff>
      <xdr:row>59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D26CAD-9F59-4BD1-B689-148953A5A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workbookViewId="0">
      <selection activeCell="R13" sqref="R13"/>
    </sheetView>
  </sheetViews>
  <sheetFormatPr baseColWidth="10" defaultColWidth="8.83984375" defaultRowHeight="14.4" x14ac:dyDescent="0.55000000000000004"/>
  <cols>
    <col min="1" max="1" width="16.62890625" customWidth="1"/>
    <col min="2" max="2" width="12.3125" customWidth="1"/>
    <col min="3" max="3" width="12.578125" customWidth="1"/>
    <col min="4" max="4" width="11.734375" customWidth="1"/>
    <col min="6" max="6" width="9.7890625" customWidth="1"/>
    <col min="7" max="7" width="10.578125" customWidth="1"/>
    <col min="8" max="8" width="9.7890625" customWidth="1"/>
    <col min="9" max="9" width="10.734375" customWidth="1"/>
    <col min="12" max="12" width="9.578125" customWidth="1"/>
    <col min="13" max="13" width="10.68359375" customWidth="1"/>
    <col min="14" max="14" width="11" customWidth="1"/>
  </cols>
  <sheetData>
    <row r="1" spans="1:14" x14ac:dyDescent="0.55000000000000004">
      <c r="A1" t="s">
        <v>0</v>
      </c>
    </row>
    <row r="2" spans="1:14" x14ac:dyDescent="0.55000000000000004">
      <c r="F2" t="s">
        <v>20</v>
      </c>
      <c r="K2" t="s">
        <v>22</v>
      </c>
    </row>
    <row r="3" spans="1:14" x14ac:dyDescent="0.55000000000000004">
      <c r="A3" t="s">
        <v>1</v>
      </c>
      <c r="B3" s="9" t="s">
        <v>15</v>
      </c>
      <c r="C3" s="9" t="s">
        <v>16</v>
      </c>
      <c r="D3" s="9" t="s">
        <v>17</v>
      </c>
      <c r="F3" s="6" t="s">
        <v>21</v>
      </c>
      <c r="G3" s="6" t="s">
        <v>15</v>
      </c>
      <c r="H3" s="6" t="s">
        <v>16</v>
      </c>
      <c r="I3" s="6" t="s">
        <v>17</v>
      </c>
      <c r="K3" s="14" t="s">
        <v>21</v>
      </c>
      <c r="L3" s="14" t="s">
        <v>15</v>
      </c>
      <c r="M3" s="14" t="s">
        <v>16</v>
      </c>
      <c r="N3" s="14" t="s">
        <v>17</v>
      </c>
    </row>
    <row r="4" spans="1:14" x14ac:dyDescent="0.55000000000000004">
      <c r="A4" t="s">
        <v>2</v>
      </c>
      <c r="B4" s="10">
        <v>0.5</v>
      </c>
      <c r="C4" s="10">
        <v>0.4</v>
      </c>
      <c r="D4" s="10">
        <v>1.4</v>
      </c>
      <c r="F4" s="11">
        <v>3</v>
      </c>
      <c r="G4" s="12">
        <f>F4*B4</f>
        <v>1.5</v>
      </c>
      <c r="H4" s="12">
        <f>F4*C4</f>
        <v>1.2000000000000002</v>
      </c>
      <c r="I4" s="12">
        <f>F4*D4</f>
        <v>4.1999999999999993</v>
      </c>
      <c r="K4" s="14">
        <v>5</v>
      </c>
      <c r="L4" s="15">
        <f>K4*B4</f>
        <v>2.5</v>
      </c>
      <c r="M4" s="15">
        <f>K4*C4</f>
        <v>2</v>
      </c>
      <c r="N4" s="15">
        <f>K4*D4</f>
        <v>7</v>
      </c>
    </row>
    <row r="5" spans="1:14" x14ac:dyDescent="0.55000000000000004">
      <c r="A5" t="s">
        <v>3</v>
      </c>
      <c r="B5" s="10">
        <v>28</v>
      </c>
      <c r="C5" s="10">
        <v>33</v>
      </c>
      <c r="D5" s="10">
        <v>31</v>
      </c>
      <c r="F5" s="11">
        <v>1</v>
      </c>
      <c r="G5" s="12">
        <f t="shared" ref="G5:G18" si="0">F5*B5</f>
        <v>28</v>
      </c>
      <c r="H5" s="12">
        <f t="shared" ref="H5:H18" si="1">F5*C5</f>
        <v>33</v>
      </c>
      <c r="I5" s="12">
        <f t="shared" ref="I5:I18" si="2">F5*D5</f>
        <v>31</v>
      </c>
      <c r="K5" s="14">
        <v>1</v>
      </c>
      <c r="L5" s="15">
        <f t="shared" ref="L5:L18" si="3">K5*B5</f>
        <v>28</v>
      </c>
      <c r="M5" s="15">
        <f t="shared" ref="M5:M18" si="4">K5*C5</f>
        <v>33</v>
      </c>
      <c r="N5" s="15">
        <f t="shared" ref="N5:N18" si="5">K5*D5</f>
        <v>31</v>
      </c>
    </row>
    <row r="6" spans="1:14" x14ac:dyDescent="0.55000000000000004">
      <c r="A6" t="s">
        <v>18</v>
      </c>
      <c r="B6" s="10">
        <v>1.8</v>
      </c>
      <c r="C6" s="10">
        <v>1</v>
      </c>
      <c r="D6" s="10">
        <v>2</v>
      </c>
      <c r="F6" s="13">
        <v>7</v>
      </c>
      <c r="G6" s="12">
        <f t="shared" si="0"/>
        <v>12.6</v>
      </c>
      <c r="H6" s="12">
        <f t="shared" si="1"/>
        <v>7</v>
      </c>
      <c r="I6" s="12">
        <f t="shared" si="2"/>
        <v>14</v>
      </c>
      <c r="K6" s="14">
        <v>4</v>
      </c>
      <c r="L6" s="15">
        <f t="shared" si="3"/>
        <v>7.2</v>
      </c>
      <c r="M6" s="15">
        <f t="shared" si="4"/>
        <v>4</v>
      </c>
      <c r="N6" s="15">
        <f t="shared" si="5"/>
        <v>8</v>
      </c>
    </row>
    <row r="7" spans="1:14" x14ac:dyDescent="0.55000000000000004">
      <c r="A7" t="s">
        <v>4</v>
      </c>
      <c r="B7" s="10">
        <v>1.2</v>
      </c>
      <c r="C7" s="10">
        <v>0.8</v>
      </c>
      <c r="D7" s="10">
        <v>1.5</v>
      </c>
      <c r="F7" s="11">
        <v>1</v>
      </c>
      <c r="G7" s="12">
        <f t="shared" si="0"/>
        <v>1.2</v>
      </c>
      <c r="H7" s="12">
        <f t="shared" si="1"/>
        <v>0.8</v>
      </c>
      <c r="I7" s="12">
        <f t="shared" si="2"/>
        <v>1.5</v>
      </c>
      <c r="K7" s="14">
        <v>2</v>
      </c>
      <c r="L7" s="15">
        <f t="shared" si="3"/>
        <v>2.4</v>
      </c>
      <c r="M7" s="15">
        <f t="shared" si="4"/>
        <v>1.6</v>
      </c>
      <c r="N7" s="15">
        <f t="shared" si="5"/>
        <v>3</v>
      </c>
    </row>
    <row r="8" spans="1:14" x14ac:dyDescent="0.55000000000000004">
      <c r="A8" t="s">
        <v>5</v>
      </c>
      <c r="B8" s="10">
        <v>2.4</v>
      </c>
      <c r="C8" s="10">
        <v>1.4</v>
      </c>
      <c r="D8" s="10">
        <v>2.4</v>
      </c>
      <c r="F8" s="11">
        <v>2</v>
      </c>
      <c r="G8" s="12">
        <f t="shared" si="0"/>
        <v>4.8</v>
      </c>
      <c r="H8" s="12">
        <f t="shared" si="1"/>
        <v>2.8</v>
      </c>
      <c r="I8" s="12">
        <f t="shared" si="2"/>
        <v>4.8</v>
      </c>
      <c r="K8" s="14">
        <v>2</v>
      </c>
      <c r="L8" s="15">
        <f t="shared" si="3"/>
        <v>4.8</v>
      </c>
      <c r="M8" s="15">
        <f t="shared" si="4"/>
        <v>2.8</v>
      </c>
      <c r="N8" s="15">
        <f t="shared" si="5"/>
        <v>4.8</v>
      </c>
    </row>
    <row r="9" spans="1:14" x14ac:dyDescent="0.55000000000000004">
      <c r="A9" t="s">
        <v>6</v>
      </c>
      <c r="B9" s="10">
        <v>0.9</v>
      </c>
      <c r="C9" s="10">
        <v>0.2</v>
      </c>
      <c r="D9" s="10">
        <v>0.8</v>
      </c>
      <c r="F9" s="11">
        <v>2</v>
      </c>
      <c r="G9" s="12">
        <f t="shared" si="0"/>
        <v>1.8</v>
      </c>
      <c r="H9" s="12">
        <f t="shared" si="1"/>
        <v>0.4</v>
      </c>
      <c r="I9" s="12">
        <f t="shared" si="2"/>
        <v>1.6</v>
      </c>
      <c r="K9" s="14">
        <v>2</v>
      </c>
      <c r="L9" s="15">
        <f t="shared" si="3"/>
        <v>1.8</v>
      </c>
      <c r="M9" s="15">
        <f t="shared" si="4"/>
        <v>0.4</v>
      </c>
      <c r="N9" s="15">
        <f t="shared" si="5"/>
        <v>1.6</v>
      </c>
    </row>
    <row r="10" spans="1:14" x14ac:dyDescent="0.55000000000000004">
      <c r="A10" t="s">
        <v>19</v>
      </c>
      <c r="B10" s="10">
        <v>0.99</v>
      </c>
      <c r="C10" s="10">
        <v>0.59</v>
      </c>
      <c r="D10" s="10">
        <v>2.59</v>
      </c>
      <c r="F10" s="11">
        <v>1</v>
      </c>
      <c r="G10" s="12">
        <f t="shared" si="0"/>
        <v>0.99</v>
      </c>
      <c r="H10" s="12">
        <f t="shared" si="1"/>
        <v>0.59</v>
      </c>
      <c r="I10" s="12">
        <f t="shared" si="2"/>
        <v>2.59</v>
      </c>
      <c r="K10" s="14">
        <v>1</v>
      </c>
      <c r="L10" s="15">
        <f t="shared" si="3"/>
        <v>0.99</v>
      </c>
      <c r="M10" s="15">
        <f t="shared" si="4"/>
        <v>0.59</v>
      </c>
      <c r="N10" s="15">
        <f t="shared" si="5"/>
        <v>2.59</v>
      </c>
    </row>
    <row r="11" spans="1:14" x14ac:dyDescent="0.55000000000000004">
      <c r="A11" t="s">
        <v>7</v>
      </c>
      <c r="B11" s="10">
        <v>1.25</v>
      </c>
      <c r="C11" s="10">
        <v>3.25</v>
      </c>
      <c r="D11" s="10">
        <v>2.15</v>
      </c>
      <c r="F11" s="11">
        <v>4</v>
      </c>
      <c r="G11" s="12">
        <f t="shared" si="0"/>
        <v>5</v>
      </c>
      <c r="H11" s="12">
        <f t="shared" si="1"/>
        <v>13</v>
      </c>
      <c r="I11" s="12">
        <f t="shared" si="2"/>
        <v>8.6</v>
      </c>
      <c r="K11" s="14">
        <v>1</v>
      </c>
      <c r="L11" s="15">
        <f t="shared" si="3"/>
        <v>1.25</v>
      </c>
      <c r="M11" s="15">
        <f t="shared" si="4"/>
        <v>3.25</v>
      </c>
      <c r="N11" s="15">
        <f t="shared" si="5"/>
        <v>2.15</v>
      </c>
    </row>
    <row r="12" spans="1:14" x14ac:dyDescent="0.55000000000000004">
      <c r="A12" t="s">
        <v>8</v>
      </c>
      <c r="B12" s="10">
        <v>9.5</v>
      </c>
      <c r="C12" s="10">
        <v>14</v>
      </c>
      <c r="D12" s="10">
        <v>13</v>
      </c>
      <c r="F12" s="11">
        <v>1</v>
      </c>
      <c r="G12" s="12">
        <f t="shared" si="0"/>
        <v>9.5</v>
      </c>
      <c r="H12" s="12">
        <f t="shared" si="1"/>
        <v>14</v>
      </c>
      <c r="I12" s="12">
        <f t="shared" si="2"/>
        <v>13</v>
      </c>
      <c r="K12" s="14">
        <v>1</v>
      </c>
      <c r="L12" s="15">
        <f t="shared" si="3"/>
        <v>9.5</v>
      </c>
      <c r="M12" s="15">
        <f t="shared" si="4"/>
        <v>14</v>
      </c>
      <c r="N12" s="15">
        <f t="shared" si="5"/>
        <v>13</v>
      </c>
    </row>
    <row r="13" spans="1:14" x14ac:dyDescent="0.55000000000000004">
      <c r="A13" t="s">
        <v>9</v>
      </c>
      <c r="B13" s="10">
        <v>4.55</v>
      </c>
      <c r="C13" s="10">
        <v>2.5499999999999998</v>
      </c>
      <c r="D13" s="10">
        <v>6</v>
      </c>
      <c r="F13" s="11">
        <v>1</v>
      </c>
      <c r="G13" s="12">
        <f t="shared" si="0"/>
        <v>4.55</v>
      </c>
      <c r="H13" s="12">
        <f t="shared" si="1"/>
        <v>2.5499999999999998</v>
      </c>
      <c r="I13" s="12">
        <f t="shared" si="2"/>
        <v>6</v>
      </c>
      <c r="K13" s="14">
        <v>1</v>
      </c>
      <c r="L13" s="15">
        <f t="shared" si="3"/>
        <v>4.55</v>
      </c>
      <c r="M13" s="15">
        <f t="shared" si="4"/>
        <v>2.5499999999999998</v>
      </c>
      <c r="N13" s="15">
        <f t="shared" si="5"/>
        <v>6</v>
      </c>
    </row>
    <row r="14" spans="1:14" x14ac:dyDescent="0.55000000000000004">
      <c r="A14" t="s">
        <v>10</v>
      </c>
      <c r="B14" s="10">
        <v>4.2</v>
      </c>
      <c r="C14" s="10">
        <v>2.2000000000000002</v>
      </c>
      <c r="D14" s="10">
        <v>3</v>
      </c>
      <c r="F14" s="11">
        <v>1</v>
      </c>
      <c r="G14" s="12">
        <f t="shared" si="0"/>
        <v>4.2</v>
      </c>
      <c r="H14" s="12">
        <f t="shared" si="1"/>
        <v>2.2000000000000002</v>
      </c>
      <c r="I14" s="12">
        <f t="shared" si="2"/>
        <v>3</v>
      </c>
      <c r="K14" s="14">
        <v>0</v>
      </c>
      <c r="L14" s="15">
        <f t="shared" si="3"/>
        <v>0</v>
      </c>
      <c r="M14" s="15">
        <f t="shared" si="4"/>
        <v>0</v>
      </c>
      <c r="N14" s="15">
        <f t="shared" si="5"/>
        <v>0</v>
      </c>
    </row>
    <row r="15" spans="1:14" x14ac:dyDescent="0.55000000000000004">
      <c r="A15" t="s">
        <v>11</v>
      </c>
      <c r="B15" s="10">
        <v>3.9</v>
      </c>
      <c r="C15" s="10">
        <v>5</v>
      </c>
      <c r="D15" s="10">
        <v>8</v>
      </c>
      <c r="F15" s="11">
        <v>1</v>
      </c>
      <c r="G15" s="12">
        <f t="shared" si="0"/>
        <v>3.9</v>
      </c>
      <c r="H15" s="12">
        <f t="shared" si="1"/>
        <v>5</v>
      </c>
      <c r="I15" s="12">
        <f t="shared" si="2"/>
        <v>8</v>
      </c>
      <c r="K15" s="14">
        <v>0</v>
      </c>
      <c r="L15" s="15">
        <f t="shared" si="3"/>
        <v>0</v>
      </c>
      <c r="M15" s="15">
        <f t="shared" si="4"/>
        <v>0</v>
      </c>
      <c r="N15" s="15">
        <f t="shared" si="5"/>
        <v>0</v>
      </c>
    </row>
    <row r="16" spans="1:14" x14ac:dyDescent="0.55000000000000004">
      <c r="A16" t="s">
        <v>13</v>
      </c>
      <c r="B16" s="10">
        <v>1</v>
      </c>
      <c r="C16" s="10">
        <v>2</v>
      </c>
      <c r="D16" s="10">
        <v>1</v>
      </c>
      <c r="F16" s="11">
        <v>1</v>
      </c>
      <c r="G16" s="12">
        <f t="shared" si="0"/>
        <v>1</v>
      </c>
      <c r="H16" s="12">
        <f t="shared" si="1"/>
        <v>2</v>
      </c>
      <c r="I16" s="12">
        <f t="shared" si="2"/>
        <v>1</v>
      </c>
      <c r="K16" s="14">
        <v>0</v>
      </c>
      <c r="L16" s="15">
        <f t="shared" si="3"/>
        <v>0</v>
      </c>
      <c r="M16" s="15">
        <f t="shared" si="4"/>
        <v>0</v>
      </c>
      <c r="N16" s="15">
        <f t="shared" si="5"/>
        <v>0</v>
      </c>
    </row>
    <row r="17" spans="1:17" x14ac:dyDescent="0.55000000000000004">
      <c r="A17" t="s">
        <v>12</v>
      </c>
      <c r="B17" s="10">
        <v>1.75</v>
      </c>
      <c r="C17" s="10">
        <v>2</v>
      </c>
      <c r="D17" s="10">
        <v>1</v>
      </c>
      <c r="F17" s="11">
        <v>1</v>
      </c>
      <c r="G17" s="12">
        <f t="shared" si="0"/>
        <v>1.75</v>
      </c>
      <c r="H17" s="12">
        <f t="shared" si="1"/>
        <v>2</v>
      </c>
      <c r="I17" s="12">
        <f t="shared" si="2"/>
        <v>1</v>
      </c>
      <c r="K17" s="14">
        <v>0</v>
      </c>
      <c r="L17" s="15">
        <f t="shared" si="3"/>
        <v>0</v>
      </c>
      <c r="M17" s="15">
        <f t="shared" si="4"/>
        <v>0</v>
      </c>
      <c r="N17" s="15">
        <f t="shared" si="5"/>
        <v>0</v>
      </c>
    </row>
    <row r="18" spans="1:17" x14ac:dyDescent="0.55000000000000004">
      <c r="A18" t="s">
        <v>14</v>
      </c>
      <c r="B18" s="10">
        <v>2</v>
      </c>
      <c r="C18" s="10">
        <v>1</v>
      </c>
      <c r="D18" s="10">
        <v>3</v>
      </c>
      <c r="F18" s="11">
        <v>1</v>
      </c>
      <c r="G18" s="12">
        <f t="shared" si="0"/>
        <v>2</v>
      </c>
      <c r="H18" s="12">
        <f t="shared" si="1"/>
        <v>1</v>
      </c>
      <c r="I18" s="12">
        <f t="shared" si="2"/>
        <v>3</v>
      </c>
      <c r="K18" s="14">
        <v>2</v>
      </c>
      <c r="L18" s="15">
        <f t="shared" si="3"/>
        <v>4</v>
      </c>
      <c r="M18" s="15">
        <f t="shared" si="4"/>
        <v>2</v>
      </c>
      <c r="N18" s="15">
        <f t="shared" si="5"/>
        <v>6</v>
      </c>
    </row>
    <row r="20" spans="1:17" x14ac:dyDescent="0.55000000000000004">
      <c r="E20" s="16" t="s">
        <v>23</v>
      </c>
      <c r="F20" s="16"/>
      <c r="G20" s="17">
        <f>SUM(G4:G18)</f>
        <v>82.79</v>
      </c>
      <c r="H20" s="17">
        <f t="shared" ref="H20:I20" si="6">SUM(H4:H18)</f>
        <v>87.539999999999992</v>
      </c>
      <c r="I20" s="17">
        <f t="shared" si="6"/>
        <v>103.28999999999999</v>
      </c>
      <c r="J20" s="16"/>
      <c r="K20" s="16"/>
      <c r="L20" s="17">
        <f>SUM(L4:L18)</f>
        <v>66.989999999999995</v>
      </c>
      <c r="M20" s="17">
        <f t="shared" ref="M20:N20" si="7">SUM(M4:M18)</f>
        <v>66.19</v>
      </c>
      <c r="N20" s="17">
        <f t="shared" si="7"/>
        <v>85.139999999999986</v>
      </c>
    </row>
    <row r="21" spans="1:17" x14ac:dyDescent="0.55000000000000004">
      <c r="E21" s="16" t="s">
        <v>24</v>
      </c>
      <c r="F21" s="16"/>
      <c r="G21" s="17">
        <f>MIN(G20:I20)</f>
        <v>82.79</v>
      </c>
      <c r="H21" s="16"/>
      <c r="I21" s="16"/>
      <c r="J21" s="16"/>
      <c r="K21" s="16"/>
      <c r="L21" s="17">
        <f>MIN(L20:N20)</f>
        <v>66.19</v>
      </c>
      <c r="M21" s="16"/>
      <c r="N21" s="16"/>
      <c r="Q21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5125-8D2B-4897-AE72-188F07AF471A}">
  <dimension ref="A1:I31"/>
  <sheetViews>
    <sheetView workbookViewId="0">
      <selection activeCell="L20" sqref="L20"/>
    </sheetView>
  </sheetViews>
  <sheetFormatPr baseColWidth="10" defaultRowHeight="14.4" x14ac:dyDescent="0.55000000000000004"/>
  <cols>
    <col min="1" max="1" width="17.89453125" customWidth="1"/>
    <col min="6" max="6" width="11.05078125" customWidth="1"/>
    <col min="9" max="9" width="11.5234375" customWidth="1"/>
    <col min="10" max="10" width="15" customWidth="1"/>
    <col min="11" max="11" width="11.734375" customWidth="1"/>
  </cols>
  <sheetData>
    <row r="1" spans="1:3" x14ac:dyDescent="0.55000000000000004">
      <c r="A1" t="s">
        <v>25</v>
      </c>
    </row>
    <row r="3" spans="1:3" x14ac:dyDescent="0.55000000000000004">
      <c r="B3" t="s">
        <v>30</v>
      </c>
      <c r="C3" t="s">
        <v>29</v>
      </c>
    </row>
    <row r="4" spans="1:3" x14ac:dyDescent="0.55000000000000004">
      <c r="A4" s="5" t="s">
        <v>37</v>
      </c>
      <c r="B4" s="6"/>
      <c r="C4" s="6"/>
    </row>
    <row r="5" spans="1:3" x14ac:dyDescent="0.55000000000000004">
      <c r="A5" s="6" t="s">
        <v>26</v>
      </c>
      <c r="B5" s="7">
        <v>2</v>
      </c>
      <c r="C5" s="7">
        <v>2</v>
      </c>
    </row>
    <row r="6" spans="1:3" x14ac:dyDescent="0.55000000000000004">
      <c r="A6" s="6" t="s">
        <v>27</v>
      </c>
      <c r="B6" s="7">
        <v>5.5</v>
      </c>
      <c r="C6" s="7">
        <v>4.5</v>
      </c>
    </row>
    <row r="7" spans="1:3" x14ac:dyDescent="0.55000000000000004">
      <c r="A7" s="6" t="s">
        <v>28</v>
      </c>
      <c r="B7" s="7">
        <v>7</v>
      </c>
      <c r="C7" s="7">
        <v>7</v>
      </c>
    </row>
    <row r="8" spans="1:3" x14ac:dyDescent="0.55000000000000004">
      <c r="A8" s="6" t="s">
        <v>31</v>
      </c>
      <c r="B8" s="7">
        <v>3</v>
      </c>
      <c r="C8" s="7">
        <v>0</v>
      </c>
    </row>
    <row r="9" spans="1:3" x14ac:dyDescent="0.55000000000000004">
      <c r="A9" s="6" t="s">
        <v>38</v>
      </c>
      <c r="B9" s="7">
        <v>50</v>
      </c>
      <c r="C9" s="7">
        <v>90</v>
      </c>
    </row>
    <row r="11" spans="1:3" x14ac:dyDescent="0.55000000000000004">
      <c r="A11" s="8" t="s">
        <v>39</v>
      </c>
      <c r="B11" s="9"/>
      <c r="C11" s="9"/>
    </row>
    <row r="12" spans="1:3" x14ac:dyDescent="0.55000000000000004">
      <c r="A12" s="9" t="s">
        <v>33</v>
      </c>
      <c r="B12" s="10">
        <v>0</v>
      </c>
      <c r="C12" s="10">
        <v>11</v>
      </c>
    </row>
    <row r="13" spans="1:3" x14ac:dyDescent="0.55000000000000004">
      <c r="A13" s="9" t="s">
        <v>34</v>
      </c>
      <c r="B13" s="10">
        <v>0</v>
      </c>
      <c r="C13" s="10">
        <v>8</v>
      </c>
    </row>
    <row r="14" spans="1:3" x14ac:dyDescent="0.55000000000000004">
      <c r="A14" s="9" t="s">
        <v>35</v>
      </c>
      <c r="B14" s="10">
        <v>21</v>
      </c>
      <c r="C14" s="10">
        <v>0</v>
      </c>
    </row>
    <row r="15" spans="1:3" x14ac:dyDescent="0.55000000000000004">
      <c r="A15" s="9" t="s">
        <v>36</v>
      </c>
      <c r="B15" s="10">
        <v>3</v>
      </c>
      <c r="C15" s="10">
        <v>0</v>
      </c>
    </row>
    <row r="17" spans="1:9" x14ac:dyDescent="0.55000000000000004">
      <c r="A17" s="4" t="s">
        <v>32</v>
      </c>
      <c r="B17" s="1">
        <f>SUM(B5:B9,SUM(B12:B15)*12)</f>
        <v>355.5</v>
      </c>
      <c r="C17" s="1">
        <f>SUM(C5:C9,SUM(C12:C15)*12)</f>
        <v>331.5</v>
      </c>
    </row>
    <row r="26" spans="1:9" x14ac:dyDescent="0.55000000000000004">
      <c r="B26" s="1"/>
      <c r="C26" s="1"/>
      <c r="F26" s="1"/>
      <c r="I26" s="1"/>
    </row>
    <row r="27" spans="1:9" x14ac:dyDescent="0.55000000000000004">
      <c r="B27" s="1"/>
      <c r="C27" s="1"/>
      <c r="F27" s="1"/>
      <c r="I27" s="1"/>
    </row>
    <row r="28" spans="1:9" x14ac:dyDescent="0.55000000000000004">
      <c r="B28" s="1"/>
      <c r="C28" s="1"/>
    </row>
    <row r="29" spans="1:9" x14ac:dyDescent="0.55000000000000004">
      <c r="B29" s="1"/>
      <c r="C29" s="1"/>
    </row>
    <row r="31" spans="1:9" x14ac:dyDescent="0.55000000000000004">
      <c r="B31" s="2"/>
      <c r="C31" s="2"/>
      <c r="F31" s="2"/>
      <c r="I3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ED69-718A-4C80-BBDC-61A5870D363F}">
  <sheetPr>
    <pageSetUpPr fitToPage="1"/>
  </sheetPr>
  <dimension ref="A1:D67"/>
  <sheetViews>
    <sheetView tabSelected="1" workbookViewId="0">
      <selection activeCell="N54" sqref="N54"/>
    </sheetView>
  </sheetViews>
  <sheetFormatPr baseColWidth="10" defaultRowHeight="14.4" x14ac:dyDescent="0.55000000000000004"/>
  <cols>
    <col min="1" max="1" width="24.734375" customWidth="1"/>
    <col min="2" max="2" width="12.20703125" customWidth="1"/>
    <col min="3" max="3" width="17.734375" customWidth="1"/>
    <col min="5" max="5" width="16.734375" customWidth="1"/>
  </cols>
  <sheetData>
    <row r="1" spans="1:4" x14ac:dyDescent="0.55000000000000004">
      <c r="A1" t="s">
        <v>40</v>
      </c>
    </row>
    <row r="3" spans="1:4" x14ac:dyDescent="0.55000000000000004">
      <c r="B3" t="s">
        <v>43</v>
      </c>
      <c r="C3" t="s">
        <v>41</v>
      </c>
      <c r="D3" t="s">
        <v>42</v>
      </c>
    </row>
    <row r="5" spans="1:4" x14ac:dyDescent="0.55000000000000004">
      <c r="A5" s="4" t="s">
        <v>44</v>
      </c>
    </row>
    <row r="6" spans="1:4" x14ac:dyDescent="0.55000000000000004">
      <c r="A6" s="14" t="s">
        <v>45</v>
      </c>
      <c r="B6" s="18">
        <v>280</v>
      </c>
      <c r="C6" s="18">
        <v>100</v>
      </c>
      <c r="D6" s="18">
        <v>350</v>
      </c>
    </row>
    <row r="7" spans="1:4" x14ac:dyDescent="0.55000000000000004">
      <c r="A7" s="14" t="s">
        <v>46</v>
      </c>
      <c r="B7" s="18">
        <v>18</v>
      </c>
      <c r="C7" s="18">
        <v>0</v>
      </c>
      <c r="D7" s="18">
        <v>0</v>
      </c>
    </row>
    <row r="8" spans="1:4" x14ac:dyDescent="0.55000000000000004">
      <c r="A8" s="14" t="s">
        <v>47</v>
      </c>
      <c r="B8" s="18">
        <v>25</v>
      </c>
      <c r="C8" s="18">
        <v>0</v>
      </c>
      <c r="D8" s="18">
        <v>0</v>
      </c>
    </row>
    <row r="9" spans="1:4" x14ac:dyDescent="0.55000000000000004">
      <c r="A9" s="14" t="s">
        <v>49</v>
      </c>
      <c r="B9" s="18">
        <v>15</v>
      </c>
      <c r="C9" s="18">
        <v>0</v>
      </c>
      <c r="D9" s="18">
        <v>0</v>
      </c>
    </row>
    <row r="10" spans="1:4" x14ac:dyDescent="0.55000000000000004">
      <c r="A10" s="14" t="s">
        <v>48</v>
      </c>
      <c r="B10" s="18">
        <v>9</v>
      </c>
      <c r="C10" s="18">
        <v>0</v>
      </c>
      <c r="D10" s="18">
        <v>0</v>
      </c>
    </row>
    <row r="11" spans="1:4" x14ac:dyDescent="0.55000000000000004">
      <c r="A11" s="14" t="s">
        <v>50</v>
      </c>
      <c r="B11" s="18">
        <v>0</v>
      </c>
      <c r="C11" s="18">
        <v>99</v>
      </c>
      <c r="D11" s="18">
        <v>0</v>
      </c>
    </row>
    <row r="12" spans="1:4" x14ac:dyDescent="0.55000000000000004">
      <c r="A12" s="14" t="s">
        <v>51</v>
      </c>
      <c r="B12" s="18">
        <v>0</v>
      </c>
      <c r="C12" s="18">
        <v>95</v>
      </c>
      <c r="D12" s="18">
        <v>0</v>
      </c>
    </row>
    <row r="13" spans="1:4" x14ac:dyDescent="0.55000000000000004">
      <c r="A13" s="14" t="s">
        <v>52</v>
      </c>
      <c r="B13" s="18">
        <v>0</v>
      </c>
      <c r="C13" s="18">
        <v>85</v>
      </c>
      <c r="D13" s="18">
        <v>0</v>
      </c>
    </row>
    <row r="14" spans="1:4" x14ac:dyDescent="0.55000000000000004">
      <c r="A14" s="14" t="s">
        <v>53</v>
      </c>
      <c r="B14" s="18">
        <v>0</v>
      </c>
      <c r="C14" s="18">
        <v>85</v>
      </c>
      <c r="D14" s="18">
        <v>0</v>
      </c>
    </row>
    <row r="15" spans="1:4" x14ac:dyDescent="0.55000000000000004">
      <c r="A15" s="14" t="s">
        <v>64</v>
      </c>
      <c r="B15" s="18">
        <v>0</v>
      </c>
      <c r="C15" s="18">
        <v>0</v>
      </c>
      <c r="D15" s="18">
        <v>555</v>
      </c>
    </row>
    <row r="17" spans="1:4" x14ac:dyDescent="0.55000000000000004">
      <c r="A17" s="6" t="s">
        <v>54</v>
      </c>
      <c r="B17" s="12">
        <f>SUM(B7:B16)</f>
        <v>67</v>
      </c>
      <c r="C17" s="12">
        <f>SUM(C7:C16)</f>
        <v>364</v>
      </c>
      <c r="D17" s="12">
        <f>SUM(D7:D16)</f>
        <v>555</v>
      </c>
    </row>
    <row r="18" spans="1:4" x14ac:dyDescent="0.55000000000000004">
      <c r="A18" s="6" t="s">
        <v>55</v>
      </c>
      <c r="B18" s="6">
        <v>2</v>
      </c>
      <c r="C18" s="6">
        <v>2</v>
      </c>
      <c r="D18" s="6">
        <v>2</v>
      </c>
    </row>
    <row r="19" spans="1:4" x14ac:dyDescent="0.55000000000000004">
      <c r="A19" s="6" t="s">
        <v>56</v>
      </c>
      <c r="B19" s="12">
        <f>B17*B18</f>
        <v>134</v>
      </c>
      <c r="C19" s="12">
        <f t="shared" ref="C19:D19" si="0">C17*C18</f>
        <v>728</v>
      </c>
      <c r="D19" s="12">
        <f t="shared" si="0"/>
        <v>1110</v>
      </c>
    </row>
    <row r="21" spans="1:4" x14ac:dyDescent="0.55000000000000004">
      <c r="A21" s="8" t="s">
        <v>57</v>
      </c>
      <c r="B21" s="9"/>
      <c r="C21" s="9"/>
      <c r="D21" s="9"/>
    </row>
    <row r="22" spans="1:4" x14ac:dyDescent="0.55000000000000004">
      <c r="A22" s="9" t="s">
        <v>58</v>
      </c>
      <c r="B22" s="10">
        <v>120</v>
      </c>
      <c r="C22" s="10">
        <v>105</v>
      </c>
      <c r="D22" s="10">
        <v>0</v>
      </c>
    </row>
    <row r="23" spans="1:4" x14ac:dyDescent="0.55000000000000004">
      <c r="A23" s="9" t="s">
        <v>59</v>
      </c>
      <c r="B23" s="9">
        <v>5</v>
      </c>
      <c r="C23" s="9">
        <v>5</v>
      </c>
      <c r="D23" s="9">
        <v>5</v>
      </c>
    </row>
    <row r="24" spans="1:4" x14ac:dyDescent="0.55000000000000004">
      <c r="A24" s="9" t="s">
        <v>60</v>
      </c>
      <c r="B24" s="10">
        <f>B22*B23</f>
        <v>600</v>
      </c>
      <c r="C24" s="10">
        <f t="shared" ref="C24:D24" si="1">C22*C23</f>
        <v>525</v>
      </c>
      <c r="D24" s="10">
        <f t="shared" si="1"/>
        <v>0</v>
      </c>
    </row>
    <row r="26" spans="1:4" x14ac:dyDescent="0.55000000000000004">
      <c r="A26" s="19" t="s">
        <v>61</v>
      </c>
      <c r="B26" s="20"/>
      <c r="C26" s="20"/>
      <c r="D26" s="20"/>
    </row>
    <row r="27" spans="1:4" x14ac:dyDescent="0.55000000000000004">
      <c r="A27" s="20" t="s">
        <v>62</v>
      </c>
      <c r="B27" s="21">
        <v>40</v>
      </c>
      <c r="C27" s="21">
        <v>0</v>
      </c>
      <c r="D27" s="21">
        <v>0</v>
      </c>
    </row>
    <row r="28" spans="1:4" x14ac:dyDescent="0.55000000000000004">
      <c r="A28" s="20" t="s">
        <v>63</v>
      </c>
      <c r="B28" s="21">
        <v>50</v>
      </c>
      <c r="C28" s="21">
        <v>50</v>
      </c>
      <c r="D28" s="21">
        <v>0</v>
      </c>
    </row>
    <row r="29" spans="1:4" x14ac:dyDescent="0.55000000000000004">
      <c r="A29" s="20" t="s">
        <v>55</v>
      </c>
      <c r="B29" s="20">
        <v>2</v>
      </c>
      <c r="C29" s="20">
        <v>2</v>
      </c>
      <c r="D29" s="20">
        <v>2</v>
      </c>
    </row>
    <row r="30" spans="1:4" x14ac:dyDescent="0.55000000000000004">
      <c r="A30" s="20" t="s">
        <v>65</v>
      </c>
      <c r="B30" s="20">
        <v>4</v>
      </c>
      <c r="C30" s="20">
        <v>4</v>
      </c>
      <c r="D30" s="20">
        <v>4</v>
      </c>
    </row>
    <row r="31" spans="1:4" x14ac:dyDescent="0.55000000000000004">
      <c r="A31" s="20" t="s">
        <v>66</v>
      </c>
      <c r="B31" s="21">
        <f>B30*B27+B28*B29*B30</f>
        <v>560</v>
      </c>
      <c r="C31" s="21">
        <f t="shared" ref="C31:D31" si="2">C30*C27+C28*C29*C30</f>
        <v>400</v>
      </c>
      <c r="D31" s="21">
        <f t="shared" si="2"/>
        <v>0</v>
      </c>
    </row>
    <row r="33" spans="1:4" x14ac:dyDescent="0.55000000000000004">
      <c r="A33" t="s">
        <v>32</v>
      </c>
      <c r="B33" s="2">
        <f>SUM(B24,B31,B19,B6)</f>
        <v>1574</v>
      </c>
      <c r="C33" s="2">
        <f t="shared" ref="C33:D33" si="3">SUM(C24,C31,C19,C6)</f>
        <v>1753</v>
      </c>
      <c r="D33" s="2">
        <f t="shared" si="3"/>
        <v>1460</v>
      </c>
    </row>
    <row r="37" spans="1:4" x14ac:dyDescent="0.55000000000000004">
      <c r="B37" t="s">
        <v>43</v>
      </c>
      <c r="C37" t="s">
        <v>41</v>
      </c>
      <c r="D37" t="s">
        <v>42</v>
      </c>
    </row>
    <row r="39" spans="1:4" x14ac:dyDescent="0.55000000000000004">
      <c r="A39" s="4" t="s">
        <v>44</v>
      </c>
    </row>
    <row r="40" spans="1:4" x14ac:dyDescent="0.55000000000000004">
      <c r="A40" s="14" t="s">
        <v>45</v>
      </c>
      <c r="B40" s="18">
        <v>280</v>
      </c>
      <c r="C40" s="18">
        <v>100</v>
      </c>
      <c r="D40" s="18">
        <v>350</v>
      </c>
    </row>
    <row r="41" spans="1:4" x14ac:dyDescent="0.55000000000000004">
      <c r="A41" s="14" t="s">
        <v>46</v>
      </c>
      <c r="B41" s="18">
        <v>18</v>
      </c>
      <c r="C41" s="18">
        <v>0</v>
      </c>
      <c r="D41" s="18">
        <v>0</v>
      </c>
    </row>
    <row r="42" spans="1:4" x14ac:dyDescent="0.55000000000000004">
      <c r="A42" s="14" t="s">
        <v>47</v>
      </c>
      <c r="B42" s="18">
        <v>25</v>
      </c>
      <c r="C42" s="18">
        <v>0</v>
      </c>
      <c r="D42" s="18">
        <v>0</v>
      </c>
    </row>
    <row r="43" spans="1:4" x14ac:dyDescent="0.55000000000000004">
      <c r="A43" s="14" t="s">
        <v>49</v>
      </c>
      <c r="B43" s="18">
        <v>15</v>
      </c>
      <c r="C43" s="18">
        <v>0</v>
      </c>
      <c r="D43" s="18">
        <v>0</v>
      </c>
    </row>
    <row r="44" spans="1:4" x14ac:dyDescent="0.55000000000000004">
      <c r="A44" s="14" t="s">
        <v>48</v>
      </c>
      <c r="B44" s="18">
        <v>9</v>
      </c>
      <c r="C44" s="18">
        <v>0</v>
      </c>
      <c r="D44" s="18">
        <v>0</v>
      </c>
    </row>
    <row r="45" spans="1:4" x14ac:dyDescent="0.55000000000000004">
      <c r="A45" s="14" t="s">
        <v>50</v>
      </c>
      <c r="B45" s="18">
        <v>0</v>
      </c>
      <c r="C45" s="18">
        <v>99</v>
      </c>
      <c r="D45" s="18">
        <v>0</v>
      </c>
    </row>
    <row r="46" spans="1:4" x14ac:dyDescent="0.55000000000000004">
      <c r="A46" s="14" t="s">
        <v>51</v>
      </c>
      <c r="B46" s="18">
        <v>0</v>
      </c>
      <c r="C46" s="18">
        <v>95</v>
      </c>
      <c r="D46" s="18">
        <v>0</v>
      </c>
    </row>
    <row r="47" spans="1:4" x14ac:dyDescent="0.55000000000000004">
      <c r="A47" s="14" t="s">
        <v>52</v>
      </c>
      <c r="B47" s="18">
        <v>0</v>
      </c>
      <c r="C47" s="18">
        <v>85</v>
      </c>
      <c r="D47" s="18">
        <v>0</v>
      </c>
    </row>
    <row r="48" spans="1:4" x14ac:dyDescent="0.55000000000000004">
      <c r="A48" s="14" t="s">
        <v>53</v>
      </c>
      <c r="B48" s="18">
        <v>0</v>
      </c>
      <c r="C48" s="18">
        <v>85</v>
      </c>
      <c r="D48" s="18">
        <v>0</v>
      </c>
    </row>
    <row r="49" spans="1:4" x14ac:dyDescent="0.55000000000000004">
      <c r="A49" s="14" t="s">
        <v>64</v>
      </c>
      <c r="B49" s="18">
        <v>0</v>
      </c>
      <c r="C49" s="18">
        <v>0</v>
      </c>
      <c r="D49" s="18">
        <v>555</v>
      </c>
    </row>
    <row r="51" spans="1:4" x14ac:dyDescent="0.55000000000000004">
      <c r="A51" s="6" t="s">
        <v>54</v>
      </c>
      <c r="B51" s="12">
        <f>SUM(B41:B50)</f>
        <v>67</v>
      </c>
      <c r="C51" s="12">
        <f>SUM(C41:C50)</f>
        <v>364</v>
      </c>
      <c r="D51" s="12">
        <f>SUM(D41:D50)</f>
        <v>555</v>
      </c>
    </row>
    <row r="52" spans="1:4" x14ac:dyDescent="0.55000000000000004">
      <c r="A52" s="6" t="s">
        <v>55</v>
      </c>
      <c r="B52" s="6">
        <v>4</v>
      </c>
      <c r="C52" s="6">
        <v>4</v>
      </c>
      <c r="D52" s="6">
        <v>4</v>
      </c>
    </row>
    <row r="53" spans="1:4" x14ac:dyDescent="0.55000000000000004">
      <c r="A53" s="6" t="s">
        <v>56</v>
      </c>
      <c r="B53" s="12">
        <f>B51*B52</f>
        <v>268</v>
      </c>
      <c r="C53" s="12">
        <f t="shared" ref="C53" si="4">C51*C52</f>
        <v>1456</v>
      </c>
      <c r="D53" s="12">
        <f t="shared" ref="D53" si="5">D51*D52</f>
        <v>2220</v>
      </c>
    </row>
    <row r="55" spans="1:4" x14ac:dyDescent="0.55000000000000004">
      <c r="A55" s="8" t="s">
        <v>57</v>
      </c>
      <c r="B55" s="9"/>
      <c r="C55" s="9"/>
      <c r="D55" s="9"/>
    </row>
    <row r="56" spans="1:4" x14ac:dyDescent="0.55000000000000004">
      <c r="A56" s="9" t="s">
        <v>58</v>
      </c>
      <c r="B56" s="10">
        <v>120</v>
      </c>
      <c r="C56" s="10">
        <v>105</v>
      </c>
      <c r="D56" s="10">
        <v>0</v>
      </c>
    </row>
    <row r="57" spans="1:4" x14ac:dyDescent="0.55000000000000004">
      <c r="A57" s="9" t="s">
        <v>59</v>
      </c>
      <c r="B57" s="9">
        <v>5</v>
      </c>
      <c r="C57" s="9">
        <v>5</v>
      </c>
      <c r="D57" s="9">
        <v>5</v>
      </c>
    </row>
    <row r="58" spans="1:4" x14ac:dyDescent="0.55000000000000004">
      <c r="A58" s="9" t="s">
        <v>60</v>
      </c>
      <c r="B58" s="10">
        <f>B56*B57</f>
        <v>600</v>
      </c>
      <c r="C58" s="10">
        <f t="shared" ref="C58" si="6">C56*C57</f>
        <v>525</v>
      </c>
      <c r="D58" s="10">
        <f t="shared" ref="D58" si="7">D56*D57</f>
        <v>0</v>
      </c>
    </row>
    <row r="60" spans="1:4" x14ac:dyDescent="0.55000000000000004">
      <c r="A60" s="19" t="s">
        <v>61</v>
      </c>
      <c r="B60" s="20"/>
      <c r="C60" s="20"/>
      <c r="D60" s="20"/>
    </row>
    <row r="61" spans="1:4" x14ac:dyDescent="0.55000000000000004">
      <c r="A61" s="20" t="s">
        <v>62</v>
      </c>
      <c r="B61" s="21">
        <v>40</v>
      </c>
      <c r="C61" s="21">
        <v>0</v>
      </c>
      <c r="D61" s="21">
        <v>0</v>
      </c>
    </row>
    <row r="62" spans="1:4" x14ac:dyDescent="0.55000000000000004">
      <c r="A62" s="20" t="s">
        <v>63</v>
      </c>
      <c r="B62" s="21">
        <v>50</v>
      </c>
      <c r="C62" s="21">
        <v>50</v>
      </c>
      <c r="D62" s="21">
        <v>0</v>
      </c>
    </row>
    <row r="63" spans="1:4" x14ac:dyDescent="0.55000000000000004">
      <c r="A63" s="20" t="s">
        <v>55</v>
      </c>
      <c r="B63" s="20">
        <v>4</v>
      </c>
      <c r="C63" s="20">
        <v>4</v>
      </c>
      <c r="D63" s="20">
        <v>4</v>
      </c>
    </row>
    <row r="64" spans="1:4" x14ac:dyDescent="0.55000000000000004">
      <c r="A64" s="20" t="s">
        <v>65</v>
      </c>
      <c r="B64" s="20">
        <v>4</v>
      </c>
      <c r="C64" s="20">
        <v>4</v>
      </c>
      <c r="D64" s="20">
        <v>4</v>
      </c>
    </row>
    <row r="65" spans="1:4" x14ac:dyDescent="0.55000000000000004">
      <c r="A65" s="20" t="s">
        <v>66</v>
      </c>
      <c r="B65" s="21">
        <f>B64*B61+B62*B63*B64</f>
        <v>960</v>
      </c>
      <c r="C65" s="21">
        <f t="shared" ref="C65" si="8">C64*C61+C62*C63*C64</f>
        <v>800</v>
      </c>
      <c r="D65" s="21">
        <f t="shared" ref="D65" si="9">D64*D61+D62*D63*D64</f>
        <v>0</v>
      </c>
    </row>
    <row r="67" spans="1:4" x14ac:dyDescent="0.55000000000000004">
      <c r="A67" t="s">
        <v>32</v>
      </c>
      <c r="B67" s="2">
        <f>SUM(B58,B65,B53,B40)</f>
        <v>2108</v>
      </c>
      <c r="C67" s="2">
        <f t="shared" ref="C67:D67" si="10">SUM(C58,C65,C53,C40)</f>
        <v>2881</v>
      </c>
      <c r="D67" s="2">
        <f t="shared" si="10"/>
        <v>2570</v>
      </c>
    </row>
  </sheetData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vasquez</dc:creator>
  <cp:lastModifiedBy>jose vasquez</cp:lastModifiedBy>
  <cp:lastPrinted>2022-02-21T21:59:04Z</cp:lastPrinted>
  <dcterms:created xsi:type="dcterms:W3CDTF">2015-06-05T18:19:34Z</dcterms:created>
  <dcterms:modified xsi:type="dcterms:W3CDTF">2022-02-21T21:59:13Z</dcterms:modified>
</cp:coreProperties>
</file>