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Miguel\Documents\tinto programa\tinto-programas-3\database\DATA\XSLX\"/>
    </mc:Choice>
  </mc:AlternateContent>
  <xr:revisionPtr revIDLastSave="0" documentId="13_ncr:1_{38738647-67F8-466A-9E83-262F6A41EB7F}" xr6:coauthVersionLast="47" xr6:coauthVersionMax="47" xr10:uidLastSave="{00000000-0000-0000-0000-000000000000}"/>
  <bookViews>
    <workbookView xWindow="-108" yWindow="-108" windowWidth="23256" windowHeight="13176" activeTab="6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7" l="1"/>
  <c r="B7" i="7"/>
  <c r="B6" i="7"/>
  <c r="B5" i="7"/>
  <c r="B4" i="7"/>
  <c r="B3" i="7"/>
  <c r="B2" i="7"/>
  <c r="I33" i="6"/>
  <c r="J9" i="6"/>
  <c r="J18" i="5"/>
  <c r="J15" i="4"/>
  <c r="J55" i="3"/>
  <c r="J45" i="3"/>
  <c r="J21" i="2"/>
  <c r="J27" i="1"/>
</calcChain>
</file>

<file path=xl/sharedStrings.xml><?xml version="1.0" encoding="utf-8"?>
<sst xmlns="http://schemas.openxmlformats.org/spreadsheetml/2006/main" count="345" uniqueCount="185">
  <si>
    <t>Numero</t>
  </si>
  <si>
    <t>Nombre</t>
  </si>
  <si>
    <t>Telefono</t>
  </si>
  <si>
    <t>Direccion</t>
  </si>
  <si>
    <t>Articulo</t>
  </si>
  <si>
    <t>Cantidad</t>
  </si>
  <si>
    <t>Color</t>
  </si>
  <si>
    <t>importe</t>
  </si>
  <si>
    <t>A domicilio</t>
  </si>
  <si>
    <t>Total</t>
  </si>
  <si>
    <t>Notas</t>
  </si>
  <si>
    <t>fecha</t>
  </si>
  <si>
    <t>Jose Mauzo</t>
  </si>
  <si>
    <t>Allende sur #200</t>
  </si>
  <si>
    <t>trajes</t>
  </si>
  <si>
    <t>1, 2 piezas</t>
  </si>
  <si>
    <t>si</t>
  </si>
  <si>
    <t>pagado</t>
  </si>
  <si>
    <t>fresnos 68, los reyes</t>
  </si>
  <si>
    <t>camisas</t>
  </si>
  <si>
    <t>playeras</t>
  </si>
  <si>
    <t>Hugo Toledo</t>
  </si>
  <si>
    <t>mazatlan #77</t>
  </si>
  <si>
    <t>fosforo</t>
  </si>
  <si>
    <t>Lavanderia express los reyes</t>
  </si>
  <si>
    <t>vestidos</t>
  </si>
  <si>
    <t>veronica</t>
  </si>
  <si>
    <t>lonas zamora, los reyes</t>
  </si>
  <si>
    <t>cortinas</t>
  </si>
  <si>
    <t>Jorge Madrigal</t>
  </si>
  <si>
    <t>354 102 4712</t>
  </si>
  <si>
    <t>Allende sur #250</t>
  </si>
  <si>
    <t>gris</t>
  </si>
  <si>
    <t>Mariela</t>
  </si>
  <si>
    <t>Inprenta el cubo, zapata</t>
  </si>
  <si>
    <t xml:space="preserve">pantalones </t>
  </si>
  <si>
    <t>azul cielo</t>
  </si>
  <si>
    <t>1 blanca, 2 rojas</t>
  </si>
  <si>
    <t>hortencia gama</t>
  </si>
  <si>
    <t>354 149 8486</t>
  </si>
  <si>
    <t>arrollo poca sangre #195</t>
  </si>
  <si>
    <t>1, 3 piezas</t>
  </si>
  <si>
    <t>beige</t>
  </si>
  <si>
    <t>jacqueline heredia</t>
  </si>
  <si>
    <t>cayelmo allende #14, la paz</t>
  </si>
  <si>
    <t>blusa</t>
  </si>
  <si>
    <t>timoteo cervantes</t>
  </si>
  <si>
    <t>354 100 9126</t>
  </si>
  <si>
    <t>privada bravo centro</t>
  </si>
  <si>
    <t>sacos</t>
  </si>
  <si>
    <t>negro</t>
  </si>
  <si>
    <t>Jaime montereimo</t>
  </si>
  <si>
    <t>Prol. E. Carranza, periban</t>
  </si>
  <si>
    <t>obregon #22</t>
  </si>
  <si>
    <t>obregon #22 los reyes</t>
  </si>
  <si>
    <t>pantalon</t>
  </si>
  <si>
    <t>Daniel Anguiano</t>
  </si>
  <si>
    <t>bravo #160</t>
  </si>
  <si>
    <t>Joana Jackelyn</t>
  </si>
  <si>
    <t>zafiro #23</t>
  </si>
  <si>
    <t>faldas tableadas</t>
  </si>
  <si>
    <t>martha gomez</t>
  </si>
  <si>
    <t>jardines de san juan, los reyes</t>
  </si>
  <si>
    <t>corbata</t>
  </si>
  <si>
    <t>maria del socorro</t>
  </si>
  <si>
    <t>mina so</t>
  </si>
  <si>
    <t>edredon</t>
  </si>
  <si>
    <t>Diana Laura Castro</t>
  </si>
  <si>
    <t>tocumbo</t>
  </si>
  <si>
    <t>vestido</t>
  </si>
  <si>
    <t>Jesus F. Ramirez</t>
  </si>
  <si>
    <t>Rosal #16, santa cecilia</t>
  </si>
  <si>
    <t>Emma murrillo</t>
  </si>
  <si>
    <t>pamatacuaro</t>
  </si>
  <si>
    <t>estandarte</t>
  </si>
  <si>
    <t>gabriel mora</t>
  </si>
  <si>
    <t>traje</t>
  </si>
  <si>
    <t>1,2 piezas</t>
  </si>
  <si>
    <t>lupira</t>
  </si>
  <si>
    <t>corona</t>
  </si>
  <si>
    <t>camisa dama</t>
  </si>
  <si>
    <t>Albelno Perez</t>
  </si>
  <si>
    <t>fresnos #25</t>
  </si>
  <si>
    <t>abrigo</t>
  </si>
  <si>
    <t>carolina herrera</t>
  </si>
  <si>
    <t xml:space="preserve">playeras </t>
  </si>
  <si>
    <t>corbatas</t>
  </si>
  <si>
    <t>burbery</t>
  </si>
  <si>
    <t>camisa</t>
  </si>
  <si>
    <t>boss</t>
  </si>
  <si>
    <t>sabanas</t>
  </si>
  <si>
    <t>diesel</t>
  </si>
  <si>
    <t>aguacate #25, periban</t>
  </si>
  <si>
    <t>delfina montaño</t>
  </si>
  <si>
    <t>atapan</t>
  </si>
  <si>
    <t>pantalones</t>
  </si>
  <si>
    <t>Maria Guadalupe Villanueva</t>
  </si>
  <si>
    <t>5 de febrero #11</t>
  </si>
  <si>
    <t>250 total</t>
  </si>
  <si>
    <t>sueter y gabardina</t>
  </si>
  <si>
    <t>lucila montaño</t>
  </si>
  <si>
    <t>periban 5 de febrero #2</t>
  </si>
  <si>
    <t>jaqceline zarate</t>
  </si>
  <si>
    <t>periban</t>
  </si>
  <si>
    <t>mario herrera</t>
  </si>
  <si>
    <t>salazar #319</t>
  </si>
  <si>
    <t>inocencio gutierrez</t>
  </si>
  <si>
    <t>farmacia la barata</t>
  </si>
  <si>
    <t>justino pagul</t>
  </si>
  <si>
    <t>lazaro cardenas</t>
  </si>
  <si>
    <t>valeria sandoval</t>
  </si>
  <si>
    <t>ocampo #97, periban</t>
  </si>
  <si>
    <t>zayra nuñez</t>
  </si>
  <si>
    <t>san sebastian</t>
  </si>
  <si>
    <t>chamarra</t>
  </si>
  <si>
    <t>almohada</t>
  </si>
  <si>
    <t>laura reyes</t>
  </si>
  <si>
    <t>jimenez norte #85</t>
  </si>
  <si>
    <t>familia rodriguez</t>
  </si>
  <si>
    <t>lorona</t>
  </si>
  <si>
    <t>ana karen</t>
  </si>
  <si>
    <t>2a privada de mina, periban</t>
  </si>
  <si>
    <t>devolucion</t>
  </si>
  <si>
    <t>georgina serano</t>
  </si>
  <si>
    <t>reforma #58, periban</t>
  </si>
  <si>
    <t>chamarras</t>
  </si>
  <si>
    <t>#20 de noviembre y rayon, periban</t>
  </si>
  <si>
    <t>patricia mares</t>
  </si>
  <si>
    <t>Av. quinta real #17, quinta real</t>
  </si>
  <si>
    <t>Raul Valle</t>
  </si>
  <si>
    <t>Lazaro Cardenas #12</t>
  </si>
  <si>
    <t>pepe higareda</t>
  </si>
  <si>
    <t>fresnos #74</t>
  </si>
  <si>
    <t>falda tableada</t>
  </si>
  <si>
    <t>monica grecia</t>
  </si>
  <si>
    <t>joaquin amaru #4, la paz</t>
  </si>
  <si>
    <t>margarita gonzalez C.</t>
  </si>
  <si>
    <t>Plan de ayala #15, emiliano zapata</t>
  </si>
  <si>
    <t>abrigos</t>
  </si>
  <si>
    <t>ericka prado</t>
  </si>
  <si>
    <t>San Luis Ortiz #1, Islas del valle pacheco, periban</t>
  </si>
  <si>
    <t>felix arreguin</t>
  </si>
  <si>
    <t>tupo</t>
  </si>
  <si>
    <t>alexis rodriguez</t>
  </si>
  <si>
    <t>jesus morelos #27</t>
  </si>
  <si>
    <t>maestro pozo</t>
  </si>
  <si>
    <t>los reyes</t>
  </si>
  <si>
    <t>gloria mendoza chavez</t>
  </si>
  <si>
    <t>emiliano zapata #22, santa clara</t>
  </si>
  <si>
    <t>nageli torres</t>
  </si>
  <si>
    <t>antonio de castro, santa rosa</t>
  </si>
  <si>
    <t>bandera</t>
  </si>
  <si>
    <t>guadalupe espinoza</t>
  </si>
  <si>
    <t>francisco villa #10, lazaro cardenas</t>
  </si>
  <si>
    <t>Maria de jesus garibay</t>
  </si>
  <si>
    <t>privada naranjas #48, jardin de san juan</t>
  </si>
  <si>
    <t>Don cresencio</t>
  </si>
  <si>
    <t>Torres quintero 85, los reyes</t>
  </si>
  <si>
    <t>verde</t>
  </si>
  <si>
    <t>señora aseguera</t>
  </si>
  <si>
    <t>vistas del valle, periban</t>
  </si>
  <si>
    <t>edredones</t>
  </si>
  <si>
    <t>zaragoza, jurtillerio, periban</t>
  </si>
  <si>
    <t>javier aguilar</t>
  </si>
  <si>
    <t>avenida morales #470, ferrelin</t>
  </si>
  <si>
    <t>almacidin francisco</t>
  </si>
  <si>
    <t>pamaticuaro</t>
  </si>
  <si>
    <t>vernoica</t>
  </si>
  <si>
    <t>zicuicho</t>
  </si>
  <si>
    <t>1er comunion</t>
  </si>
  <si>
    <t>jose maruecos 5, los reyes</t>
  </si>
  <si>
    <t>ana torres</t>
  </si>
  <si>
    <t>354 120 4734</t>
  </si>
  <si>
    <t>jade 11</t>
  </si>
  <si>
    <t>negro vino</t>
  </si>
  <si>
    <t>novia</t>
  </si>
  <si>
    <t>trae velo</t>
  </si>
  <si>
    <t>mariela</t>
  </si>
  <si>
    <t>zapata cubo</t>
  </si>
  <si>
    <t>rosa</t>
  </si>
  <si>
    <t>guayacaro #58, los reyes</t>
  </si>
  <si>
    <t>sabamas</t>
  </si>
  <si>
    <t>Fecha</t>
  </si>
  <si>
    <t>Total Dia</t>
  </si>
  <si>
    <t>Total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</si>
</sst>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5" fontId="0" fillId="0" borderId="0" xfId="0" applyNumberForma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opLeftCell="D1" workbookViewId="0">
      <selection activeCell="J27" sqref="J27"/>
    </sheetView>
  </sheetViews>
  <sheetFormatPr baseColWidth="10" defaultColWidth="8.88671875" defaultRowHeight="14.4" x14ac:dyDescent="0.3"/>
  <cols>
    <col min="2" max="2" width="29.33203125" customWidth="1"/>
    <col min="3" max="3" width="27.109375" customWidth="1"/>
    <col min="4" max="4" width="28.88671875" customWidth="1"/>
    <col min="5" max="5" width="13.88671875" customWidth="1"/>
    <col min="6" max="6" width="10.109375" bestFit="1" customWidth="1"/>
    <col min="7" max="7" width="17" customWidth="1"/>
    <col min="10" max="10" width="23.6640625" bestFit="1" customWidth="1"/>
    <col min="11" max="11" width="18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11</v>
      </c>
    </row>
    <row r="2" spans="1:12" x14ac:dyDescent="0.3">
      <c r="A2">
        <v>6138</v>
      </c>
      <c r="B2" t="s">
        <v>12</v>
      </c>
      <c r="C2">
        <v>3545421433</v>
      </c>
      <c r="D2" t="s">
        <v>13</v>
      </c>
      <c r="E2" t="s">
        <v>14</v>
      </c>
      <c r="F2" t="s">
        <v>15</v>
      </c>
      <c r="H2">
        <v>120</v>
      </c>
      <c r="I2" t="s">
        <v>16</v>
      </c>
      <c r="J2">
        <v>120</v>
      </c>
      <c r="K2" t="s">
        <v>17</v>
      </c>
      <c r="L2" s="4">
        <v>44746</v>
      </c>
    </row>
    <row r="4" spans="1:12" x14ac:dyDescent="0.3">
      <c r="A4">
        <v>6030</v>
      </c>
      <c r="D4" t="s">
        <v>18</v>
      </c>
      <c r="E4" t="s">
        <v>19</v>
      </c>
      <c r="F4">
        <v>2</v>
      </c>
      <c r="H4">
        <v>50</v>
      </c>
    </row>
    <row r="5" spans="1:12" x14ac:dyDescent="0.3">
      <c r="E5" t="s">
        <v>20</v>
      </c>
      <c r="F5">
        <v>4</v>
      </c>
      <c r="H5">
        <v>50</v>
      </c>
      <c r="J5">
        <v>300</v>
      </c>
    </row>
    <row r="7" spans="1:12" x14ac:dyDescent="0.3">
      <c r="A7">
        <v>6139</v>
      </c>
      <c r="B7" t="s">
        <v>21</v>
      </c>
      <c r="C7">
        <v>3541157906</v>
      </c>
      <c r="D7" t="s">
        <v>22</v>
      </c>
      <c r="E7" t="s">
        <v>14</v>
      </c>
      <c r="F7" t="s">
        <v>15</v>
      </c>
      <c r="G7" t="s">
        <v>23</v>
      </c>
      <c r="H7">
        <v>120</v>
      </c>
      <c r="J7">
        <v>120</v>
      </c>
    </row>
    <row r="9" spans="1:12" x14ac:dyDescent="0.3">
      <c r="A9">
        <v>6029</v>
      </c>
      <c r="D9" t="s">
        <v>24</v>
      </c>
      <c r="E9" t="s">
        <v>25</v>
      </c>
      <c r="F9" t="s">
        <v>15</v>
      </c>
      <c r="H9">
        <v>700</v>
      </c>
      <c r="J9">
        <v>700</v>
      </c>
    </row>
    <row r="11" spans="1:12" x14ac:dyDescent="0.3">
      <c r="A11">
        <v>6028</v>
      </c>
      <c r="B11" t="s">
        <v>26</v>
      </c>
      <c r="D11" t="s">
        <v>27</v>
      </c>
      <c r="E11" t="s">
        <v>28</v>
      </c>
      <c r="F11">
        <v>4</v>
      </c>
      <c r="H11">
        <v>100</v>
      </c>
      <c r="J11">
        <v>400</v>
      </c>
    </row>
    <row r="13" spans="1:12" x14ac:dyDescent="0.3">
      <c r="A13">
        <v>6135</v>
      </c>
      <c r="B13" t="s">
        <v>29</v>
      </c>
      <c r="C13" t="s">
        <v>30</v>
      </c>
      <c r="D13" t="s">
        <v>31</v>
      </c>
      <c r="E13" t="s">
        <v>14</v>
      </c>
      <c r="F13" t="s">
        <v>15</v>
      </c>
      <c r="G13" t="s">
        <v>32</v>
      </c>
      <c r="H13">
        <v>120</v>
      </c>
      <c r="J13">
        <v>120</v>
      </c>
    </row>
    <row r="15" spans="1:12" x14ac:dyDescent="0.3">
      <c r="A15">
        <v>6140</v>
      </c>
      <c r="B15" t="s">
        <v>33</v>
      </c>
      <c r="D15" t="s">
        <v>34</v>
      </c>
      <c r="E15" t="s">
        <v>35</v>
      </c>
      <c r="F15">
        <v>1</v>
      </c>
      <c r="G15" t="s">
        <v>36</v>
      </c>
      <c r="H15">
        <v>50</v>
      </c>
    </row>
    <row r="16" spans="1:12" x14ac:dyDescent="0.3">
      <c r="E16" t="s">
        <v>19</v>
      </c>
      <c r="F16">
        <v>1</v>
      </c>
      <c r="H16">
        <v>50</v>
      </c>
    </row>
    <row r="17" spans="1:10" x14ac:dyDescent="0.3">
      <c r="E17" t="s">
        <v>20</v>
      </c>
      <c r="F17">
        <v>3</v>
      </c>
      <c r="G17" t="s">
        <v>37</v>
      </c>
      <c r="I17" t="s">
        <v>16</v>
      </c>
      <c r="J17">
        <v>250</v>
      </c>
    </row>
    <row r="19" spans="1:10" x14ac:dyDescent="0.3">
      <c r="A19">
        <v>6136</v>
      </c>
      <c r="B19" t="s">
        <v>38</v>
      </c>
      <c r="C19" t="s">
        <v>39</v>
      </c>
      <c r="D19" t="s">
        <v>40</v>
      </c>
      <c r="E19" t="s">
        <v>14</v>
      </c>
      <c r="F19" t="s">
        <v>41</v>
      </c>
      <c r="H19">
        <v>170</v>
      </c>
    </row>
    <row r="20" spans="1:10" x14ac:dyDescent="0.3">
      <c r="E20" t="s">
        <v>25</v>
      </c>
      <c r="F20">
        <v>1</v>
      </c>
      <c r="G20" t="s">
        <v>42</v>
      </c>
      <c r="H20">
        <v>150</v>
      </c>
      <c r="I20" t="s">
        <v>16</v>
      </c>
      <c r="J20">
        <v>320</v>
      </c>
    </row>
    <row r="22" spans="1:10" x14ac:dyDescent="0.3">
      <c r="A22">
        <v>6137</v>
      </c>
      <c r="B22" t="s">
        <v>43</v>
      </c>
      <c r="D22" t="s">
        <v>44</v>
      </c>
      <c r="E22" t="s">
        <v>25</v>
      </c>
      <c r="F22">
        <v>1</v>
      </c>
      <c r="H22">
        <v>350</v>
      </c>
    </row>
    <row r="23" spans="1:10" x14ac:dyDescent="0.3">
      <c r="E23" t="s">
        <v>45</v>
      </c>
      <c r="F23">
        <v>1</v>
      </c>
      <c r="H23">
        <v>50</v>
      </c>
    </row>
    <row r="24" spans="1:10" x14ac:dyDescent="0.3">
      <c r="E24" t="s">
        <v>20</v>
      </c>
      <c r="F24">
        <v>1</v>
      </c>
      <c r="H24">
        <v>200</v>
      </c>
      <c r="J24">
        <v>600</v>
      </c>
    </row>
    <row r="26" spans="1:10" x14ac:dyDescent="0.3">
      <c r="A26">
        <v>6141</v>
      </c>
      <c r="B26" t="s">
        <v>46</v>
      </c>
      <c r="C26" t="s">
        <v>47</v>
      </c>
      <c r="D26" t="s">
        <v>48</v>
      </c>
      <c r="E26" t="s">
        <v>49</v>
      </c>
      <c r="F26">
        <v>1</v>
      </c>
      <c r="G26" t="s">
        <v>50</v>
      </c>
      <c r="H26">
        <v>70</v>
      </c>
      <c r="J26">
        <v>70</v>
      </c>
    </row>
    <row r="27" spans="1:10" x14ac:dyDescent="0.3">
      <c r="J27">
        <f>SUM(J3:J26)</f>
        <v>2880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9957-DF51-4856-88D6-B1EC666E38E1}">
  <dimension ref="A1:L21"/>
  <sheetViews>
    <sheetView workbookViewId="0">
      <selection sqref="A1:L2"/>
    </sheetView>
  </sheetViews>
  <sheetFormatPr baseColWidth="10" defaultColWidth="8.88671875" defaultRowHeight="14.4" x14ac:dyDescent="0.3"/>
  <cols>
    <col min="2" max="2" width="18.6640625" customWidth="1"/>
    <col min="3" max="3" width="22.6640625" customWidth="1"/>
    <col min="4" max="4" width="45.44140625" customWidth="1"/>
    <col min="5" max="5" width="19.109375" customWidth="1"/>
    <col min="6" max="6" width="14.109375" customWidth="1"/>
    <col min="9" max="9" width="14.8867187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11</v>
      </c>
    </row>
    <row r="2" spans="1:12" x14ac:dyDescent="0.3">
      <c r="A2">
        <v>6151</v>
      </c>
      <c r="B2" t="s">
        <v>51</v>
      </c>
      <c r="D2" t="s">
        <v>52</v>
      </c>
      <c r="E2" t="s">
        <v>14</v>
      </c>
      <c r="F2" t="s">
        <v>15</v>
      </c>
      <c r="H2">
        <v>120</v>
      </c>
      <c r="J2">
        <v>120</v>
      </c>
      <c r="L2" s="4">
        <v>373465</v>
      </c>
    </row>
    <row r="4" spans="1:12" x14ac:dyDescent="0.3">
      <c r="A4">
        <v>6031</v>
      </c>
      <c r="B4" t="s">
        <v>53</v>
      </c>
      <c r="D4" t="s">
        <v>54</v>
      </c>
      <c r="E4" t="s">
        <v>55</v>
      </c>
      <c r="F4">
        <v>7</v>
      </c>
      <c r="H4">
        <v>50</v>
      </c>
      <c r="J4">
        <v>350</v>
      </c>
    </row>
    <row r="6" spans="1:12" x14ac:dyDescent="0.3">
      <c r="A6">
        <v>6148</v>
      </c>
      <c r="B6" t="s">
        <v>56</v>
      </c>
      <c r="D6" t="s">
        <v>57</v>
      </c>
      <c r="E6" t="s">
        <v>55</v>
      </c>
      <c r="F6">
        <v>1</v>
      </c>
      <c r="I6" t="s">
        <v>16</v>
      </c>
      <c r="J6">
        <v>50</v>
      </c>
    </row>
    <row r="8" spans="1:12" x14ac:dyDescent="0.3">
      <c r="A8">
        <v>6149</v>
      </c>
      <c r="B8" t="s">
        <v>58</v>
      </c>
      <c r="C8">
        <v>3545416990</v>
      </c>
      <c r="D8" t="s">
        <v>59</v>
      </c>
      <c r="E8" t="s">
        <v>49</v>
      </c>
      <c r="F8">
        <v>2</v>
      </c>
      <c r="G8" t="s">
        <v>50</v>
      </c>
      <c r="H8">
        <v>70</v>
      </c>
    </row>
    <row r="9" spans="1:12" x14ac:dyDescent="0.3">
      <c r="E9" t="s">
        <v>60</v>
      </c>
      <c r="F9">
        <v>1</v>
      </c>
      <c r="G9" t="s">
        <v>50</v>
      </c>
      <c r="H9">
        <v>50</v>
      </c>
      <c r="J9">
        <v>190</v>
      </c>
    </row>
    <row r="11" spans="1:12" x14ac:dyDescent="0.3">
      <c r="A11">
        <v>6154</v>
      </c>
      <c r="B11" t="s">
        <v>61</v>
      </c>
      <c r="C11">
        <v>3541015870</v>
      </c>
      <c r="D11" t="s">
        <v>62</v>
      </c>
      <c r="E11" t="s">
        <v>49</v>
      </c>
      <c r="F11">
        <v>1</v>
      </c>
      <c r="G11" t="s">
        <v>50</v>
      </c>
      <c r="H11">
        <v>70</v>
      </c>
    </row>
    <row r="12" spans="1:12" x14ac:dyDescent="0.3">
      <c r="E12" t="s">
        <v>63</v>
      </c>
      <c r="F12">
        <v>1</v>
      </c>
      <c r="G12" t="s">
        <v>50</v>
      </c>
      <c r="H12">
        <v>40</v>
      </c>
      <c r="I12" t="s">
        <v>16</v>
      </c>
      <c r="J12">
        <v>110</v>
      </c>
    </row>
    <row r="14" spans="1:12" x14ac:dyDescent="0.3">
      <c r="A14">
        <v>6153</v>
      </c>
      <c r="B14" t="s">
        <v>64</v>
      </c>
      <c r="D14" t="s">
        <v>65</v>
      </c>
      <c r="E14" t="s">
        <v>66</v>
      </c>
      <c r="H14">
        <v>150</v>
      </c>
      <c r="J14">
        <v>150</v>
      </c>
    </row>
    <row r="16" spans="1:12" x14ac:dyDescent="0.3">
      <c r="A16">
        <v>6155</v>
      </c>
      <c r="B16" t="s">
        <v>67</v>
      </c>
      <c r="C16">
        <v>3541381240</v>
      </c>
      <c r="D16" t="s">
        <v>68</v>
      </c>
      <c r="E16" t="s">
        <v>69</v>
      </c>
      <c r="H16">
        <v>250</v>
      </c>
      <c r="J16">
        <v>250</v>
      </c>
    </row>
    <row r="18" spans="1:10" x14ac:dyDescent="0.3">
      <c r="A18">
        <v>6150</v>
      </c>
      <c r="B18" s="5" t="s">
        <v>70</v>
      </c>
      <c r="C18">
        <v>3541062527</v>
      </c>
      <c r="D18" t="s">
        <v>71</v>
      </c>
      <c r="E18" t="s">
        <v>55</v>
      </c>
      <c r="F18">
        <v>1</v>
      </c>
      <c r="H18">
        <v>70</v>
      </c>
      <c r="J18">
        <v>70</v>
      </c>
    </row>
    <row r="20" spans="1:10" x14ac:dyDescent="0.3">
      <c r="A20">
        <v>6152</v>
      </c>
      <c r="B20" t="s">
        <v>72</v>
      </c>
      <c r="D20" t="s">
        <v>73</v>
      </c>
      <c r="E20" t="s">
        <v>74</v>
      </c>
      <c r="H20">
        <v>200</v>
      </c>
      <c r="J20">
        <v>200</v>
      </c>
    </row>
    <row r="21" spans="1:10" x14ac:dyDescent="0.3">
      <c r="J21">
        <f>SUM(J3:J20)</f>
        <v>1370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8AE6-B0A8-49FF-81B2-4500044F0F2F}">
  <dimension ref="A1:L55"/>
  <sheetViews>
    <sheetView topLeftCell="E37" workbookViewId="0">
      <selection sqref="A1:L1"/>
    </sheetView>
  </sheetViews>
  <sheetFormatPr baseColWidth="10" defaultColWidth="8.88671875" defaultRowHeight="14.4" x14ac:dyDescent="0.3"/>
  <cols>
    <col min="2" max="2" width="26.88671875" customWidth="1"/>
    <col min="3" max="3" width="14.88671875" customWidth="1"/>
    <col min="4" max="4" width="43.6640625" customWidth="1"/>
    <col min="5" max="5" width="18.5546875" customWidth="1"/>
    <col min="6" max="6" width="12.109375" customWidth="1"/>
    <col min="7" max="7" width="16.109375" customWidth="1"/>
    <col min="9" max="9" width="11.109375" bestFit="1" customWidth="1"/>
    <col min="11" max="11" width="15.33203125" bestFit="1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11</v>
      </c>
    </row>
    <row r="2" spans="1:12" x14ac:dyDescent="0.3">
      <c r="A2">
        <v>6169</v>
      </c>
      <c r="B2" t="s">
        <v>75</v>
      </c>
      <c r="C2">
        <v>4521985494</v>
      </c>
      <c r="E2" t="s">
        <v>76</v>
      </c>
      <c r="F2" t="s">
        <v>77</v>
      </c>
      <c r="G2" t="s">
        <v>23</v>
      </c>
      <c r="H2">
        <v>120</v>
      </c>
      <c r="J2">
        <v>120</v>
      </c>
      <c r="L2" s="4">
        <v>373466</v>
      </c>
    </row>
    <row r="4" spans="1:12" x14ac:dyDescent="0.3">
      <c r="A4">
        <v>6168</v>
      </c>
      <c r="B4" t="s">
        <v>78</v>
      </c>
      <c r="D4" t="s">
        <v>79</v>
      </c>
      <c r="E4" t="s">
        <v>49</v>
      </c>
      <c r="F4">
        <v>3</v>
      </c>
      <c r="H4">
        <v>70</v>
      </c>
      <c r="J4">
        <v>210</v>
      </c>
    </row>
    <row r="5" spans="1:12" x14ac:dyDescent="0.3">
      <c r="E5" t="s">
        <v>80</v>
      </c>
      <c r="F5">
        <v>1</v>
      </c>
      <c r="H5">
        <v>50</v>
      </c>
    </row>
    <row r="6" spans="1:12" x14ac:dyDescent="0.3">
      <c r="E6" t="s">
        <v>49</v>
      </c>
      <c r="F6">
        <v>3</v>
      </c>
      <c r="H6">
        <v>40</v>
      </c>
      <c r="J6">
        <v>500</v>
      </c>
    </row>
    <row r="8" spans="1:12" x14ac:dyDescent="0.3">
      <c r="A8">
        <v>6171</v>
      </c>
      <c r="B8" t="s">
        <v>81</v>
      </c>
      <c r="C8">
        <v>3541057317</v>
      </c>
      <c r="D8" t="s">
        <v>82</v>
      </c>
      <c r="E8" t="s">
        <v>83</v>
      </c>
      <c r="F8">
        <v>1</v>
      </c>
      <c r="G8" t="s">
        <v>84</v>
      </c>
    </row>
    <row r="9" spans="1:12" x14ac:dyDescent="0.3">
      <c r="E9" t="s">
        <v>85</v>
      </c>
      <c r="F9">
        <v>4</v>
      </c>
      <c r="H9">
        <v>50</v>
      </c>
    </row>
    <row r="10" spans="1:12" x14ac:dyDescent="0.3">
      <c r="E10" t="s">
        <v>86</v>
      </c>
      <c r="F10">
        <v>1</v>
      </c>
      <c r="G10" t="s">
        <v>87</v>
      </c>
    </row>
    <row r="11" spans="1:12" x14ac:dyDescent="0.3">
      <c r="E11" t="s">
        <v>88</v>
      </c>
      <c r="F11">
        <v>1</v>
      </c>
      <c r="G11" t="s">
        <v>89</v>
      </c>
      <c r="H11">
        <v>50</v>
      </c>
    </row>
    <row r="12" spans="1:12" x14ac:dyDescent="0.3">
      <c r="E12" t="s">
        <v>90</v>
      </c>
      <c r="F12">
        <v>1</v>
      </c>
      <c r="G12" t="s">
        <v>91</v>
      </c>
      <c r="J12">
        <v>200</v>
      </c>
    </row>
    <row r="14" spans="1:12" x14ac:dyDescent="0.3">
      <c r="A14">
        <v>6033</v>
      </c>
      <c r="D14" t="s">
        <v>92</v>
      </c>
      <c r="E14" t="s">
        <v>66</v>
      </c>
      <c r="F14">
        <v>1</v>
      </c>
      <c r="H14">
        <v>120</v>
      </c>
      <c r="J14">
        <v>120</v>
      </c>
    </row>
    <row r="16" spans="1:12" x14ac:dyDescent="0.3">
      <c r="A16">
        <v>6166</v>
      </c>
      <c r="B16" t="s">
        <v>93</v>
      </c>
      <c r="D16" t="s">
        <v>94</v>
      </c>
      <c r="E16" t="s">
        <v>95</v>
      </c>
      <c r="F16">
        <v>2</v>
      </c>
      <c r="H16">
        <v>50</v>
      </c>
      <c r="J16">
        <v>100</v>
      </c>
    </row>
    <row r="18" spans="1:10" x14ac:dyDescent="0.3">
      <c r="A18">
        <v>6165</v>
      </c>
      <c r="B18" t="s">
        <v>96</v>
      </c>
      <c r="C18">
        <v>3541274691</v>
      </c>
      <c r="D18" t="s">
        <v>97</v>
      </c>
      <c r="E18" t="s">
        <v>25</v>
      </c>
      <c r="F18">
        <v>2</v>
      </c>
      <c r="H18" t="s">
        <v>98</v>
      </c>
    </row>
    <row r="19" spans="1:10" x14ac:dyDescent="0.3">
      <c r="E19" t="s">
        <v>99</v>
      </c>
      <c r="F19">
        <v>1</v>
      </c>
      <c r="H19">
        <v>90</v>
      </c>
      <c r="J19">
        <v>340</v>
      </c>
    </row>
    <row r="21" spans="1:10" x14ac:dyDescent="0.3">
      <c r="A21">
        <v>6164</v>
      </c>
      <c r="B21" t="s">
        <v>100</v>
      </c>
      <c r="D21" t="s">
        <v>101</v>
      </c>
      <c r="E21" t="s">
        <v>49</v>
      </c>
      <c r="F21">
        <v>2</v>
      </c>
      <c r="H21">
        <v>70</v>
      </c>
    </row>
    <row r="22" spans="1:10" x14ac:dyDescent="0.3">
      <c r="E22" t="s">
        <v>95</v>
      </c>
      <c r="F22">
        <v>1</v>
      </c>
      <c r="H22">
        <v>50</v>
      </c>
      <c r="J22">
        <v>190</v>
      </c>
    </row>
    <row r="24" spans="1:10" x14ac:dyDescent="0.3">
      <c r="A24">
        <v>6163</v>
      </c>
      <c r="B24" t="s">
        <v>102</v>
      </c>
      <c r="D24" t="s">
        <v>103</v>
      </c>
      <c r="E24" t="s">
        <v>49</v>
      </c>
      <c r="F24">
        <v>1</v>
      </c>
      <c r="H24">
        <v>70</v>
      </c>
    </row>
    <row r="25" spans="1:10" x14ac:dyDescent="0.3">
      <c r="E25" t="s">
        <v>25</v>
      </c>
      <c r="F25">
        <v>1</v>
      </c>
      <c r="H25">
        <v>200</v>
      </c>
      <c r="J25">
        <v>270</v>
      </c>
    </row>
    <row r="27" spans="1:10" x14ac:dyDescent="0.3">
      <c r="A27">
        <v>6162</v>
      </c>
      <c r="B27" t="s">
        <v>104</v>
      </c>
      <c r="D27" t="s">
        <v>105</v>
      </c>
      <c r="E27" t="s">
        <v>49</v>
      </c>
      <c r="F27">
        <v>1</v>
      </c>
      <c r="H27">
        <v>70</v>
      </c>
      <c r="I27" t="s">
        <v>16</v>
      </c>
      <c r="J27">
        <v>70</v>
      </c>
    </row>
    <row r="29" spans="1:10" x14ac:dyDescent="0.3">
      <c r="A29">
        <v>6161</v>
      </c>
      <c r="B29" t="s">
        <v>106</v>
      </c>
      <c r="C29">
        <v>3541013170</v>
      </c>
      <c r="D29" t="s">
        <v>107</v>
      </c>
      <c r="E29" t="s">
        <v>76</v>
      </c>
      <c r="F29" t="s">
        <v>15</v>
      </c>
      <c r="G29" t="s">
        <v>50</v>
      </c>
      <c r="H29">
        <v>120</v>
      </c>
      <c r="I29" t="s">
        <v>16</v>
      </c>
      <c r="J29">
        <v>120</v>
      </c>
    </row>
    <row r="31" spans="1:10" x14ac:dyDescent="0.3">
      <c r="A31">
        <v>6172</v>
      </c>
      <c r="B31" t="s">
        <v>108</v>
      </c>
      <c r="D31" t="s">
        <v>109</v>
      </c>
      <c r="E31" t="s">
        <v>95</v>
      </c>
      <c r="F31">
        <v>2</v>
      </c>
      <c r="H31">
        <v>50</v>
      </c>
      <c r="J31">
        <v>100</v>
      </c>
    </row>
    <row r="33" spans="1:11" x14ac:dyDescent="0.3">
      <c r="A33">
        <v>6035</v>
      </c>
      <c r="B33" t="s">
        <v>110</v>
      </c>
      <c r="D33" t="s">
        <v>111</v>
      </c>
      <c r="E33" t="s">
        <v>25</v>
      </c>
      <c r="F33">
        <v>1</v>
      </c>
      <c r="H33">
        <v>50</v>
      </c>
    </row>
    <row r="34" spans="1:11" x14ac:dyDescent="0.3">
      <c r="E34" t="s">
        <v>86</v>
      </c>
      <c r="F34">
        <v>1</v>
      </c>
      <c r="H34">
        <v>40</v>
      </c>
      <c r="J34">
        <v>90</v>
      </c>
    </row>
    <row r="36" spans="1:11" x14ac:dyDescent="0.3">
      <c r="A36">
        <v>6038</v>
      </c>
      <c r="B36" t="s">
        <v>112</v>
      </c>
      <c r="D36" t="s">
        <v>113</v>
      </c>
      <c r="E36" t="s">
        <v>114</v>
      </c>
      <c r="F36">
        <v>1</v>
      </c>
      <c r="H36">
        <v>120</v>
      </c>
    </row>
    <row r="37" spans="1:11" x14ac:dyDescent="0.3">
      <c r="E37" t="s">
        <v>99</v>
      </c>
      <c r="F37">
        <v>3</v>
      </c>
      <c r="H37">
        <v>70</v>
      </c>
      <c r="J37">
        <v>330</v>
      </c>
    </row>
    <row r="38" spans="1:11" x14ac:dyDescent="0.3">
      <c r="E38" t="s">
        <v>115</v>
      </c>
      <c r="F38">
        <v>2</v>
      </c>
      <c r="H38">
        <v>150</v>
      </c>
    </row>
    <row r="39" spans="1:11" x14ac:dyDescent="0.3">
      <c r="E39" t="s">
        <v>85</v>
      </c>
      <c r="F39">
        <v>1</v>
      </c>
      <c r="H39">
        <v>50</v>
      </c>
      <c r="J39">
        <v>530</v>
      </c>
    </row>
    <row r="41" spans="1:11" x14ac:dyDescent="0.3">
      <c r="A41">
        <v>6167</v>
      </c>
      <c r="B41" t="s">
        <v>116</v>
      </c>
      <c r="C41">
        <v>354543</v>
      </c>
      <c r="D41" t="s">
        <v>117</v>
      </c>
      <c r="E41" t="s">
        <v>25</v>
      </c>
      <c r="F41">
        <v>1</v>
      </c>
      <c r="G41" t="s">
        <v>42</v>
      </c>
      <c r="H41">
        <v>100</v>
      </c>
      <c r="J41">
        <v>100</v>
      </c>
      <c r="K41" t="s">
        <v>17</v>
      </c>
    </row>
    <row r="43" spans="1:11" x14ac:dyDescent="0.3">
      <c r="A43">
        <v>6036</v>
      </c>
      <c r="B43" t="s">
        <v>118</v>
      </c>
      <c r="D43" t="s">
        <v>119</v>
      </c>
      <c r="E43" t="s">
        <v>95</v>
      </c>
      <c r="F43">
        <v>1</v>
      </c>
      <c r="H43">
        <v>50</v>
      </c>
    </row>
    <row r="44" spans="1:11" x14ac:dyDescent="0.3">
      <c r="E44" t="s">
        <v>19</v>
      </c>
      <c r="F44">
        <v>1</v>
      </c>
      <c r="H44">
        <v>50</v>
      </c>
    </row>
    <row r="45" spans="1:11" x14ac:dyDescent="0.3">
      <c r="E45" t="s">
        <v>66</v>
      </c>
      <c r="F45">
        <v>3</v>
      </c>
      <c r="H45">
        <v>150</v>
      </c>
      <c r="J45">
        <f>(F45*150)+H44+H43</f>
        <v>550</v>
      </c>
    </row>
    <row r="47" spans="1:11" x14ac:dyDescent="0.3">
      <c r="A47">
        <v>5533</v>
      </c>
      <c r="B47" t="s">
        <v>120</v>
      </c>
      <c r="D47" t="s">
        <v>121</v>
      </c>
      <c r="E47" t="s">
        <v>25</v>
      </c>
      <c r="F47">
        <v>2</v>
      </c>
      <c r="K47" t="s">
        <v>122</v>
      </c>
    </row>
    <row r="49" spans="1:10" x14ac:dyDescent="0.3">
      <c r="A49">
        <v>6170</v>
      </c>
      <c r="B49" t="s">
        <v>123</v>
      </c>
      <c r="C49">
        <v>3541235503</v>
      </c>
      <c r="E49" t="s">
        <v>95</v>
      </c>
      <c r="F49">
        <v>1</v>
      </c>
      <c r="G49" t="s">
        <v>50</v>
      </c>
      <c r="H49">
        <v>50</v>
      </c>
      <c r="J49">
        <v>50</v>
      </c>
    </row>
    <row r="51" spans="1:10" x14ac:dyDescent="0.3">
      <c r="A51">
        <v>6034</v>
      </c>
      <c r="D51" t="s">
        <v>124</v>
      </c>
      <c r="E51" t="s">
        <v>95</v>
      </c>
      <c r="F51">
        <v>2</v>
      </c>
      <c r="H51">
        <v>50</v>
      </c>
    </row>
    <row r="52" spans="1:10" x14ac:dyDescent="0.3">
      <c r="E52" t="s">
        <v>125</v>
      </c>
      <c r="F52">
        <v>1</v>
      </c>
      <c r="H52">
        <v>120</v>
      </c>
      <c r="J52">
        <v>220</v>
      </c>
    </row>
    <row r="54" spans="1:10" x14ac:dyDescent="0.3">
      <c r="A54">
        <v>6037</v>
      </c>
      <c r="D54" t="s">
        <v>126</v>
      </c>
      <c r="E54" t="s">
        <v>66</v>
      </c>
      <c r="F54">
        <v>2</v>
      </c>
      <c r="H54">
        <v>150</v>
      </c>
      <c r="J54">
        <v>300</v>
      </c>
    </row>
    <row r="55" spans="1:10" x14ac:dyDescent="0.3">
      <c r="J55">
        <f>SUM(J3:J54)</f>
        <v>4390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01FA-85AB-4377-ABC3-79AD67638D66}">
  <dimension ref="A1:L15"/>
  <sheetViews>
    <sheetView topLeftCell="D1" workbookViewId="0">
      <selection sqref="A1:L1"/>
    </sheetView>
  </sheetViews>
  <sheetFormatPr baseColWidth="10" defaultColWidth="8.88671875" defaultRowHeight="14.4" x14ac:dyDescent="0.3"/>
  <cols>
    <col min="2" max="2" width="29.33203125" customWidth="1"/>
    <col min="3" max="3" width="27.33203125" customWidth="1"/>
    <col min="4" max="4" width="48.5546875" customWidth="1"/>
    <col min="5" max="5" width="14.44140625" customWidth="1"/>
    <col min="7" max="7" width="14.33203125" customWidth="1"/>
    <col min="9" max="9" width="11.88671875" customWidth="1"/>
    <col min="12" max="12" width="11.44140625" bestFit="1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11</v>
      </c>
    </row>
    <row r="2" spans="1:12" x14ac:dyDescent="0.3">
      <c r="A2">
        <v>6181</v>
      </c>
      <c r="B2" t="s">
        <v>127</v>
      </c>
      <c r="C2">
        <v>7341259968</v>
      </c>
      <c r="D2" t="s">
        <v>128</v>
      </c>
      <c r="E2" t="s">
        <v>95</v>
      </c>
      <c r="F2">
        <v>4</v>
      </c>
      <c r="H2">
        <v>50</v>
      </c>
      <c r="J2">
        <v>200</v>
      </c>
      <c r="L2" s="6">
        <v>44749</v>
      </c>
    </row>
    <row r="4" spans="1:12" x14ac:dyDescent="0.3">
      <c r="A4">
        <v>6180</v>
      </c>
      <c r="B4" t="s">
        <v>129</v>
      </c>
      <c r="C4">
        <v>3541006224</v>
      </c>
      <c r="D4" t="s">
        <v>130</v>
      </c>
      <c r="E4" t="s">
        <v>95</v>
      </c>
      <c r="F4">
        <v>2</v>
      </c>
      <c r="H4">
        <v>50</v>
      </c>
    </row>
    <row r="5" spans="1:12" x14ac:dyDescent="0.3">
      <c r="E5" t="s">
        <v>19</v>
      </c>
      <c r="F5">
        <v>1</v>
      </c>
      <c r="H5">
        <v>50</v>
      </c>
      <c r="J5">
        <v>150</v>
      </c>
      <c r="K5" t="s">
        <v>17</v>
      </c>
    </row>
    <row r="7" spans="1:12" x14ac:dyDescent="0.3">
      <c r="A7">
        <v>6183</v>
      </c>
      <c r="B7" t="s">
        <v>131</v>
      </c>
      <c r="D7" t="s">
        <v>132</v>
      </c>
      <c r="E7" t="s">
        <v>49</v>
      </c>
      <c r="F7">
        <v>1</v>
      </c>
      <c r="H7">
        <v>70</v>
      </c>
    </row>
    <row r="8" spans="1:12" x14ac:dyDescent="0.3">
      <c r="E8" t="s">
        <v>95</v>
      </c>
      <c r="F8">
        <v>1</v>
      </c>
      <c r="H8">
        <v>50</v>
      </c>
    </row>
    <row r="9" spans="1:12" x14ac:dyDescent="0.3">
      <c r="E9" t="s">
        <v>133</v>
      </c>
      <c r="F9">
        <v>1</v>
      </c>
      <c r="H9">
        <v>70</v>
      </c>
      <c r="I9" t="s">
        <v>16</v>
      </c>
      <c r="J9">
        <v>190</v>
      </c>
    </row>
    <row r="11" spans="1:12" x14ac:dyDescent="0.3">
      <c r="A11">
        <v>6182</v>
      </c>
      <c r="B11" t="s">
        <v>134</v>
      </c>
      <c r="D11" t="s">
        <v>135</v>
      </c>
      <c r="E11" t="s">
        <v>25</v>
      </c>
      <c r="F11">
        <v>1</v>
      </c>
      <c r="H11">
        <v>350</v>
      </c>
      <c r="J11">
        <v>350</v>
      </c>
    </row>
    <row r="13" spans="1:12" x14ac:dyDescent="0.3">
      <c r="A13">
        <v>6184</v>
      </c>
      <c r="B13" t="s">
        <v>136</v>
      </c>
      <c r="C13">
        <v>3541237681</v>
      </c>
      <c r="D13" t="s">
        <v>137</v>
      </c>
      <c r="E13" t="s">
        <v>49</v>
      </c>
      <c r="F13">
        <v>1</v>
      </c>
      <c r="H13">
        <v>70</v>
      </c>
    </row>
    <row r="14" spans="1:12" x14ac:dyDescent="0.3">
      <c r="E14" t="s">
        <v>138</v>
      </c>
      <c r="F14">
        <v>1</v>
      </c>
      <c r="H14">
        <v>150</v>
      </c>
      <c r="J14">
        <v>220</v>
      </c>
    </row>
    <row r="15" spans="1:12" x14ac:dyDescent="0.3">
      <c r="J15">
        <f>SUM(J3:J14)</f>
        <v>910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8F13-B35F-4645-8986-371DE78595EF}">
  <dimension ref="A1:L18"/>
  <sheetViews>
    <sheetView workbookViewId="0">
      <selection sqref="A1:L1"/>
    </sheetView>
  </sheetViews>
  <sheetFormatPr baseColWidth="10" defaultColWidth="8.88671875" defaultRowHeight="14.4" x14ac:dyDescent="0.3"/>
  <cols>
    <col min="2" max="2" width="23" customWidth="1"/>
    <col min="3" max="3" width="20.5546875" customWidth="1"/>
    <col min="4" max="4" width="43.88671875" customWidth="1"/>
    <col min="6" max="6" width="11.33203125" customWidth="1"/>
    <col min="9" max="9" width="11.44140625" customWidth="1"/>
    <col min="11" max="11" width="16.88671875" customWidth="1"/>
    <col min="12" max="12" width="11.44140625" bestFit="1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11</v>
      </c>
    </row>
    <row r="2" spans="1:12" x14ac:dyDescent="0.3">
      <c r="A2">
        <v>6194</v>
      </c>
      <c r="B2" t="s">
        <v>139</v>
      </c>
      <c r="C2">
        <v>3545418028</v>
      </c>
      <c r="D2" t="s">
        <v>140</v>
      </c>
      <c r="E2" t="s">
        <v>19</v>
      </c>
      <c r="F2">
        <v>1</v>
      </c>
      <c r="H2">
        <v>50</v>
      </c>
      <c r="J2">
        <v>50</v>
      </c>
      <c r="L2" s="6">
        <v>44750</v>
      </c>
    </row>
    <row r="4" spans="1:12" x14ac:dyDescent="0.3">
      <c r="A4">
        <v>6192</v>
      </c>
      <c r="B4" t="s">
        <v>141</v>
      </c>
      <c r="C4">
        <v>3541272161</v>
      </c>
      <c r="E4" t="s">
        <v>14</v>
      </c>
      <c r="F4" t="s">
        <v>15</v>
      </c>
      <c r="G4" t="s">
        <v>50</v>
      </c>
      <c r="H4">
        <v>180</v>
      </c>
    </row>
    <row r="5" spans="1:12" x14ac:dyDescent="0.3">
      <c r="E5" t="s">
        <v>19</v>
      </c>
      <c r="F5">
        <v>1</v>
      </c>
      <c r="H5">
        <v>50</v>
      </c>
      <c r="J5">
        <v>230</v>
      </c>
    </row>
    <row r="7" spans="1:12" x14ac:dyDescent="0.3">
      <c r="A7">
        <v>6193</v>
      </c>
      <c r="B7" t="s">
        <v>142</v>
      </c>
      <c r="E7" t="s">
        <v>66</v>
      </c>
      <c r="F7">
        <v>1</v>
      </c>
      <c r="H7">
        <v>150</v>
      </c>
      <c r="J7">
        <v>150</v>
      </c>
    </row>
    <row r="9" spans="1:12" x14ac:dyDescent="0.3">
      <c r="A9">
        <v>6195</v>
      </c>
      <c r="B9" t="s">
        <v>143</v>
      </c>
      <c r="C9">
        <v>3351057400</v>
      </c>
      <c r="D9" t="s">
        <v>144</v>
      </c>
      <c r="E9" t="s">
        <v>114</v>
      </c>
      <c r="F9">
        <v>1</v>
      </c>
      <c r="H9">
        <v>100</v>
      </c>
      <c r="I9" t="s">
        <v>16</v>
      </c>
      <c r="J9">
        <v>100</v>
      </c>
      <c r="K9" t="s">
        <v>17</v>
      </c>
    </row>
    <row r="11" spans="1:12" x14ac:dyDescent="0.3">
      <c r="A11">
        <v>6041</v>
      </c>
      <c r="B11" t="s">
        <v>145</v>
      </c>
      <c r="D11" t="s">
        <v>146</v>
      </c>
      <c r="E11" t="s">
        <v>66</v>
      </c>
      <c r="F11">
        <v>1</v>
      </c>
      <c r="H11">
        <v>150</v>
      </c>
      <c r="J11">
        <v>150</v>
      </c>
    </row>
    <row r="13" spans="1:12" x14ac:dyDescent="0.3">
      <c r="A13">
        <v>6196</v>
      </c>
      <c r="B13" t="s">
        <v>147</v>
      </c>
      <c r="C13">
        <v>3541068325</v>
      </c>
      <c r="D13" t="s">
        <v>148</v>
      </c>
      <c r="E13" t="s">
        <v>69</v>
      </c>
      <c r="F13">
        <v>1</v>
      </c>
      <c r="H13">
        <v>200</v>
      </c>
      <c r="J13">
        <v>200</v>
      </c>
    </row>
    <row r="15" spans="1:12" x14ac:dyDescent="0.3">
      <c r="A15">
        <v>6197</v>
      </c>
      <c r="B15" t="s">
        <v>149</v>
      </c>
      <c r="D15" t="s">
        <v>150</v>
      </c>
      <c r="E15" t="s">
        <v>151</v>
      </c>
      <c r="F15">
        <v>1</v>
      </c>
      <c r="H15">
        <v>200</v>
      </c>
      <c r="J15">
        <v>200</v>
      </c>
    </row>
    <row r="17" spans="1:10" x14ac:dyDescent="0.3">
      <c r="A17">
        <v>6043</v>
      </c>
      <c r="B17" t="s">
        <v>152</v>
      </c>
      <c r="C17">
        <v>3545423936</v>
      </c>
      <c r="D17" t="s">
        <v>153</v>
      </c>
      <c r="E17" t="s">
        <v>69</v>
      </c>
      <c r="F17">
        <v>1</v>
      </c>
      <c r="H17">
        <v>450</v>
      </c>
      <c r="J17">
        <v>450</v>
      </c>
    </row>
    <row r="18" spans="1:10" x14ac:dyDescent="0.3">
      <c r="J18">
        <f>SUM(J3:J17)</f>
        <v>1480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ADC6-8A46-4628-958A-888478D1CEC8}">
  <dimension ref="A1:L33"/>
  <sheetViews>
    <sheetView topLeftCell="A16" workbookViewId="0">
      <selection activeCell="I34" sqref="I34"/>
    </sheetView>
  </sheetViews>
  <sheetFormatPr baseColWidth="10" defaultColWidth="8.88671875" defaultRowHeight="14.4" x14ac:dyDescent="0.3"/>
  <cols>
    <col min="2" max="2" width="23.44140625" customWidth="1"/>
    <col min="3" max="3" width="24.6640625" customWidth="1"/>
    <col min="4" max="4" width="47.5546875" customWidth="1"/>
    <col min="5" max="5" width="16.33203125" customWidth="1"/>
    <col min="6" max="6" width="14.6640625" customWidth="1"/>
    <col min="7" max="7" width="12.44140625" customWidth="1"/>
    <col min="9" max="9" width="13.44140625" customWidth="1"/>
    <col min="11" max="11" width="15" customWidth="1"/>
    <col min="12" max="12" width="15.10937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>
        <v>11</v>
      </c>
    </row>
    <row r="2" spans="1:12" x14ac:dyDescent="0.3">
      <c r="A2">
        <v>6301</v>
      </c>
      <c r="B2" t="s">
        <v>154</v>
      </c>
      <c r="C2">
        <v>4531002506</v>
      </c>
      <c r="D2" t="s">
        <v>155</v>
      </c>
      <c r="E2" t="s">
        <v>76</v>
      </c>
      <c r="F2">
        <v>1</v>
      </c>
      <c r="H2">
        <v>70</v>
      </c>
      <c r="J2">
        <v>70</v>
      </c>
      <c r="L2" s="6">
        <v>44751</v>
      </c>
    </row>
    <row r="4" spans="1:12" x14ac:dyDescent="0.3">
      <c r="A4">
        <v>6200</v>
      </c>
      <c r="B4" t="s">
        <v>156</v>
      </c>
      <c r="D4" t="s">
        <v>157</v>
      </c>
      <c r="E4" t="s">
        <v>95</v>
      </c>
      <c r="F4">
        <v>1</v>
      </c>
      <c r="G4" t="s">
        <v>158</v>
      </c>
      <c r="H4">
        <v>50</v>
      </c>
    </row>
    <row r="5" spans="1:12" x14ac:dyDescent="0.3">
      <c r="E5" t="s">
        <v>19</v>
      </c>
      <c r="F5">
        <v>1</v>
      </c>
      <c r="G5" t="s">
        <v>158</v>
      </c>
      <c r="H5">
        <v>50</v>
      </c>
      <c r="K5" t="s">
        <v>17</v>
      </c>
    </row>
    <row r="7" spans="1:12" x14ac:dyDescent="0.3">
      <c r="A7">
        <v>6040</v>
      </c>
      <c r="D7" t="s">
        <v>111</v>
      </c>
      <c r="E7" t="s">
        <v>138</v>
      </c>
      <c r="F7">
        <v>1</v>
      </c>
      <c r="H7">
        <v>200</v>
      </c>
      <c r="J7">
        <v>200</v>
      </c>
    </row>
    <row r="9" spans="1:12" x14ac:dyDescent="0.3">
      <c r="A9">
        <v>6049</v>
      </c>
      <c r="B9" t="s">
        <v>159</v>
      </c>
      <c r="D9" t="s">
        <v>160</v>
      </c>
      <c r="E9" t="s">
        <v>161</v>
      </c>
      <c r="F9">
        <v>5</v>
      </c>
      <c r="H9">
        <v>150</v>
      </c>
      <c r="J9">
        <f>150*5</f>
        <v>750</v>
      </c>
    </row>
    <row r="11" spans="1:12" x14ac:dyDescent="0.3">
      <c r="A11">
        <v>6047</v>
      </c>
      <c r="D11" t="s">
        <v>162</v>
      </c>
      <c r="E11" t="s">
        <v>14</v>
      </c>
      <c r="F11" t="s">
        <v>15</v>
      </c>
      <c r="H11">
        <v>120</v>
      </c>
    </row>
    <row r="12" spans="1:12" x14ac:dyDescent="0.3">
      <c r="E12" t="s">
        <v>90</v>
      </c>
      <c r="F12">
        <v>1</v>
      </c>
      <c r="H12">
        <v>50</v>
      </c>
      <c r="J12">
        <v>170</v>
      </c>
    </row>
    <row r="14" spans="1:12" x14ac:dyDescent="0.3">
      <c r="A14">
        <v>6303</v>
      </c>
      <c r="B14" t="s">
        <v>163</v>
      </c>
      <c r="D14" t="s">
        <v>164</v>
      </c>
      <c r="E14" t="s">
        <v>95</v>
      </c>
      <c r="F14">
        <v>1</v>
      </c>
      <c r="H14">
        <v>50</v>
      </c>
      <c r="J14">
        <v>50</v>
      </c>
    </row>
    <row r="16" spans="1:12" x14ac:dyDescent="0.3">
      <c r="A16">
        <v>6304</v>
      </c>
      <c r="B16" t="s">
        <v>165</v>
      </c>
      <c r="D16" t="s">
        <v>166</v>
      </c>
      <c r="E16" t="s">
        <v>138</v>
      </c>
      <c r="F16">
        <v>1</v>
      </c>
      <c r="H16">
        <v>150</v>
      </c>
      <c r="J16">
        <v>150</v>
      </c>
    </row>
    <row r="18" spans="1:11" x14ac:dyDescent="0.3">
      <c r="A18">
        <v>6302</v>
      </c>
      <c r="B18" t="s">
        <v>167</v>
      </c>
      <c r="C18">
        <v>3541075307</v>
      </c>
      <c r="D18" t="s">
        <v>168</v>
      </c>
      <c r="E18" t="s">
        <v>69</v>
      </c>
      <c r="F18">
        <v>1</v>
      </c>
      <c r="H18">
        <v>500</v>
      </c>
      <c r="J18">
        <v>500</v>
      </c>
      <c r="K18" t="s">
        <v>169</v>
      </c>
    </row>
    <row r="20" spans="1:11" x14ac:dyDescent="0.3">
      <c r="A20">
        <v>6352</v>
      </c>
      <c r="D20" t="s">
        <v>170</v>
      </c>
      <c r="E20" t="s">
        <v>49</v>
      </c>
      <c r="F20">
        <v>1</v>
      </c>
      <c r="H20">
        <v>70</v>
      </c>
      <c r="J20">
        <v>70</v>
      </c>
    </row>
    <row r="22" spans="1:11" x14ac:dyDescent="0.3">
      <c r="A22">
        <v>6305</v>
      </c>
      <c r="B22" t="s">
        <v>171</v>
      </c>
      <c r="C22" t="s">
        <v>172</v>
      </c>
      <c r="D22" t="s">
        <v>173</v>
      </c>
      <c r="E22" t="s">
        <v>95</v>
      </c>
      <c r="F22">
        <v>1</v>
      </c>
      <c r="G22" t="s">
        <v>50</v>
      </c>
      <c r="H22">
        <v>50</v>
      </c>
    </row>
    <row r="23" spans="1:11" x14ac:dyDescent="0.3">
      <c r="E23" t="s">
        <v>25</v>
      </c>
      <c r="F23">
        <v>1</v>
      </c>
      <c r="G23" t="s">
        <v>174</v>
      </c>
      <c r="H23">
        <v>150</v>
      </c>
      <c r="J23">
        <v>200</v>
      </c>
    </row>
    <row r="25" spans="1:11" x14ac:dyDescent="0.3">
      <c r="A25">
        <v>6046</v>
      </c>
      <c r="C25">
        <v>3545511986</v>
      </c>
      <c r="D25" t="s">
        <v>92</v>
      </c>
      <c r="E25" t="s">
        <v>25</v>
      </c>
      <c r="F25">
        <v>1</v>
      </c>
      <c r="G25" t="s">
        <v>175</v>
      </c>
      <c r="H25">
        <v>1500</v>
      </c>
      <c r="J25">
        <v>1500</v>
      </c>
      <c r="K25" t="s">
        <v>176</v>
      </c>
    </row>
    <row r="27" spans="1:11" x14ac:dyDescent="0.3">
      <c r="A27">
        <v>6306</v>
      </c>
      <c r="B27" t="s">
        <v>177</v>
      </c>
      <c r="D27" t="s">
        <v>178</v>
      </c>
      <c r="E27" t="s">
        <v>95</v>
      </c>
      <c r="F27">
        <v>1</v>
      </c>
      <c r="G27" t="s">
        <v>179</v>
      </c>
      <c r="H27">
        <v>50</v>
      </c>
    </row>
    <row r="28" spans="1:11" x14ac:dyDescent="0.3">
      <c r="E28" t="s">
        <v>20</v>
      </c>
      <c r="F28">
        <v>4</v>
      </c>
      <c r="G28">
        <v>50</v>
      </c>
      <c r="I28" t="s">
        <v>16</v>
      </c>
      <c r="J28">
        <v>250</v>
      </c>
    </row>
    <row r="31" spans="1:11" x14ac:dyDescent="0.3">
      <c r="A31">
        <v>6351</v>
      </c>
      <c r="D31" t="s">
        <v>180</v>
      </c>
      <c r="E31" t="s">
        <v>95</v>
      </c>
      <c r="F31">
        <v>1</v>
      </c>
      <c r="H31">
        <v>50</v>
      </c>
    </row>
    <row r="32" spans="1:11" x14ac:dyDescent="0.3">
      <c r="E32" t="s">
        <v>181</v>
      </c>
      <c r="F32">
        <v>1</v>
      </c>
      <c r="H32">
        <v>100</v>
      </c>
      <c r="J32">
        <v>150</v>
      </c>
    </row>
    <row r="33" spans="9:9" x14ac:dyDescent="0.3">
      <c r="I33">
        <f>SUM(J3:J32)</f>
        <v>3990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350-C9BD-4DED-9CCE-66705E79B4FD}">
  <dimension ref="A1:C7"/>
  <sheetViews>
    <sheetView tabSelected="1" workbookViewId="0">
      <selection sqref="A1:C1"/>
    </sheetView>
  </sheetViews>
  <sheetFormatPr baseColWidth="10" defaultRowHeight="14.4" x14ac:dyDescent="0.3"/>
  <sheetData>
    <row r="1" spans="1:3" x14ac:dyDescent="0.3">
      <c r="A1" t="s">
        <v>182</v>
      </c>
      <c r="B1" t="s">
        <v>183</v>
      </c>
      <c r="C1" t="s">
        <v>184</v>
      </c>
    </row>
    <row r="2" spans="1:3" x14ac:dyDescent="0.3">
      <c r="A2" s="6">
        <v>44746</v>
      </c>
      <c r="B2">
        <f>Hoja1!J27</f>
        <v>2880</v>
      </c>
    </row>
    <row r="3" spans="1:3" x14ac:dyDescent="0.3">
      <c r="A3" s="6">
        <v>44747</v>
      </c>
      <c r="B3">
        <f>Hoja2!J21</f>
        <v>1370</v>
      </c>
    </row>
    <row r="4" spans="1:3" x14ac:dyDescent="0.3">
      <c r="A4" s="6">
        <v>44748</v>
      </c>
      <c r="B4">
        <f>Hoja3!J55</f>
        <v>4390</v>
      </c>
    </row>
    <row r="5" spans="1:3" x14ac:dyDescent="0.3">
      <c r="A5" s="6">
        <v>44749</v>
      </c>
      <c r="B5">
        <f>Hoja4!J15</f>
        <v>910</v>
      </c>
    </row>
    <row r="6" spans="1:3" x14ac:dyDescent="0.3">
      <c r="A6" s="6">
        <v>44750</v>
      </c>
      <c r="B6">
        <f>Hoja6!I33</f>
        <v>3990</v>
      </c>
    </row>
    <row r="7" spans="1:3" x14ac:dyDescent="0.3">
      <c r="A7" s="6">
        <v>44751</v>
      </c>
      <c r="B7">
        <f>Hoja6!I33</f>
        <v>3990</v>
      </c>
      <c r="C7">
        <f>SUM(B2:B7)</f>
        <v>17530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Hoja6</vt:lpstr>
      <vt:lpstr>Hoja7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 Miguel</cp:lastModifiedBy>
  <cp:revision/>
  <dcterms:created xsi:type="dcterms:W3CDTF">2022-07-04T21:45:39Z</dcterms:created>
  <dcterms:modified xsi:type="dcterms:W3CDTF">2022-07-19T17:53:46Z</dcterms:modified>
  <cp:category/>
  <cp:contentStatus/>
</cp:coreProperties>
</file>